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財政係\【D2.03.00.07】公会計制度\02【照会】年度共通\R8年度\R8.9.11　令和６年度財政状況資料集の作成について（２回目・地方公会計関係）\"/>
    </mc:Choice>
  </mc:AlternateContent>
  <xr:revisionPtr revIDLastSave="0" documentId="13_ncr:1_{7B8D44FA-FFBB-4E99-998F-5D467E9E1935}" xr6:coauthVersionLast="47" xr6:coauthVersionMax="47" xr10:uidLastSave="{00000000-0000-0000-0000-000000000000}"/>
  <bookViews>
    <workbookView xWindow="-110" yWindow="-110" windowWidth="38620" windowHeight="21220" tabRatio="889" firstSheet="8"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U37" i="10"/>
  <c r="C37" i="10"/>
  <c r="BE36" i="10"/>
  <c r="C36" i="10"/>
  <c r="BE35" i="10"/>
  <c r="C35" i="10"/>
  <c r="BW34" i="10"/>
  <c r="BW35" i="10" s="1"/>
  <c r="BW36" i="10" s="1"/>
  <c r="BW37" i="10" s="1"/>
  <c r="BE34" i="10"/>
  <c r="C34" i="10"/>
  <c r="U34" i="10" s="1"/>
  <c r="U35" i="10" s="1"/>
  <c r="U36" i="10" s="1"/>
  <c r="CO34" i="10" l="1"/>
  <c r="CO35" i="10" s="1"/>
  <c r="CO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<sst xmlns="http://schemas.openxmlformats.org/spreadsheetml/2006/main" count="1120" uniqueCount="574">
  <si>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</si>
  <si>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</si>
  <si>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</si>
  <si>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</si>
  <si>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</si>
  <si>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</si>
  <si>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</si>
  <si>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</si>
  <si>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</si>
  <si>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</si>
  <si>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</si>
  <si>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</si>
  <si>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</si>
  <si>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</si>
  <si>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</si>
  <si>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</si>
  <si>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</si>
  <si>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</si>
  <si>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</si>
  <si>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</si>
  <si>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</si>
  <si>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</si>
  <si>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</si>
  <si>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</si>
  <si>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</si>
  <si>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</si>
  <si>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</si>
  <si>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</si>
  <si>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</si>
  <si>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</si>
  <si>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</si>
  <si>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</si>
  <si>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</si>
  <si>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</si>
  <si>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</si>
  <si>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</si>
  <si>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</si>
  <si>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</si>
  <si>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</si>
  <si>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</si>
  <si>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</si>
  <si>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</si>
  <si>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</si>
  <si>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</si>
  <si>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</si>
  <si>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</si>
  <si>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</si>
  <si>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</si>
  <si>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</si>
  <si>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</si>
  <si>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</si>
  <si>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</si>
  <si>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</si>
  <si>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</si>
  <si>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</si>
  <si>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</si>
  <si>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</si>
  <si>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</si>
  <si>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</si>
  <si>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</si>
  <si>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</si>
  <si>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</si>
  <si>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</si>
  <si>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</si>
  <si>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</si>
  <si>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</si>
  <si>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</si>
  <si>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</si>
  <si>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</si>
  <si>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</si>
  <si>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</si>
  <si>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</si>
  <si>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</si>
  <si>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</si>
  <si>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</si>
  <si>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</si>
  <si>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</si>
  <si>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</si>
  <si>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</si>
  <si>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</si>
  <si>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</si>
  <si>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</si>
  <si>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</si>
  <si>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</si>
  <si>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</si>
  <si>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</si>
  <si>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</si>
  <si>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</si>
  <si>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</si>
  <si>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</si>
  <si>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</si>
  <si>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</si>
  <si>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</si>
  <si>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</si>
  <si>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</si>
  <si>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</si>
  <si>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</si>
  <si>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</si>
  <si>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</si>
  <si>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</si>
  <si>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</si>
  <si>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</si>
  <si>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</si>
  <si>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</si>
  <si>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</si>
  <si>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</si>
  <si>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</si>
  <si>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</si>
  <si>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</si>
  <si>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</si>
  <si>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</si>
  <si>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</si>
  <si>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</si>
  <si>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</si>
  <si>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</si>
  <si>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</si>
  <si>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</si>
  <si>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</si>
  <si>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</si>
  <si>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</si>
  <si>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</si>
  <si>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</si>
  <si>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</si>
  <si>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</si>
  <si>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</si>
  <si>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</si>
  <si>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</si>
  <si>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</si>
  <si>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</si>
  <si>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</si>
  <si>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</si>
  <si>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</si>
  <si>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</si>
  <si>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</si>
  <si>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</si>
  <si>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</si>
  <si>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</si>
  <si>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</si>
  <si>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</si>
  <si>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</si>
  <si>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</si>
  <si>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</si>
  <si>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</si>
  <si>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山鹿市病院事業会計</t>
    <phoneticPr fontId="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</si>
  <si>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</si>
  <si>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</si>
  <si>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</si>
  <si>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</si>
  <si>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</si>
  <si>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</si>
  <si>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</si>
  <si>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</si>
  <si>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</si>
  <si>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</si>
  <si>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</si>
  <si>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</si>
  <si>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</si>
  <si>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</si>
  <si>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</si>
  <si>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</si>
  <si>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</si>
  <si>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</si>
  <si>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</si>
  <si>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</si>
  <si>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</si>
  <si>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</si>
  <si>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</si>
  <si>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</si>
  <si>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</si>
  <si>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</si>
  <si>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</si>
  <si>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</si>
  <si>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</si>
  <si>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</si>
  <si>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</si>
  <si>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</si>
  <si>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</si>
  <si>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</si>
  <si>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</si>
  <si>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</si>
  <si>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</si>
  <si>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</si>
  <si>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</si>
  <si>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</si>
  <si>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</si>
  <si>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</si>
  <si>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</si>
  <si>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</si>
  <si>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</si>
  <si>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</si>
  <si>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</si>
  <si>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</si>
  <si>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</si>
  <si>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</si>
  <si>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</si>
  <si>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</si>
  <si>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</si>
  <si>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</si>
  <si>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</si>
  <si>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</si>
  <si>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</si>
  <si>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</si>
  <si>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</si>
  <si>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</si>
  <si>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熊本県山鹿市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</si>
  <si>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</si>
  <si>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</si>
  <si>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</si>
  <si>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</si>
  <si>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</si>
  <si>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</si>
  <si>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</si>
  <si>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</si>
  <si>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</si>
  <si>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</si>
  <si>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</si>
  <si>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</si>
  <si>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</si>
  <si>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</si>
  <si>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</si>
  <si>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</si>
  <si>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</si>
  <si>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</si>
  <si>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</si>
  <si>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</si>
  <si>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</si>
  <si>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</si>
  <si>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</si>
  <si>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</si>
  <si>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</si>
  <si>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</si>
  <si>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</si>
  <si>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</si>
  <si>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</si>
  <si>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</si>
  <si>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</si>
  <si>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</si>
  <si>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</si>
  <si>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</si>
  <si>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</si>
  <si>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</si>
  <si>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</si>
  <si>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</si>
  <si>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</si>
  <si>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</si>
  <si>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</si>
  <si>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</si>
  <si>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</si>
  <si>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</si>
  <si>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</si>
  <si>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</si>
  <si>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</si>
  <si>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</si>
  <si>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</si>
  <si>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</si>
  <si>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</si>
  <si>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</si>
  <si>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</si>
  <si>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</si>
  <si>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</si>
  <si>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</si>
  <si>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</si>
  <si>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</si>
  <si>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</si>
  <si>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</si>
  <si>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</si>
  <si>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</si>
  <si>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</si>
  <si>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</si>
  <si>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</si>
  <si>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</si>
  <si>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</si>
  <si>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</si>
  <si>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</si>
  <si>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</si>
  <si>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</si>
  <si>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</si>
  <si>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</si>
  <si>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</si>
  <si>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</si>
  <si>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</si>
  <si>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</si>
  <si>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</si>
  <si>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</si>
  <si>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</si>
  <si>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</si>
  <si>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</si>
  <si>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</si>
  <si>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</si>
  <si>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</si>
  <si>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</si>
  <si>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</si>
  <si>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</si>
  <si>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</si>
  <si>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</si>
  <si>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</si>
  <si>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</si>
  <si>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</si>
  <si>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</si>
  <si>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</si>
  <si>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</si>
  <si>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</si>
  <si>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</si>
  <si>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</si>
  <si>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</si>
  <si>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</si>
  <si>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</si>
  <si>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</si>
  <si>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</si>
  <si>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</si>
  <si>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</si>
  <si>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</si>
  <si>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</si>
  <si>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</si>
  <si>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</si>
  <si>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</si>
  <si>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</si>
  <si>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</si>
  <si>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</si>
  <si>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</si>
  <si>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</si>
  <si>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</si>
  <si>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</si>
  <si>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</si>
  <si>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</si>
  <si>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</si>
  <si>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</si>
  <si>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</si>
  <si>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</si>
  <si>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</si>
  <si>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</si>
  <si>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</si>
  <si>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</si>
  <si>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</si>
  <si>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</si>
  <si>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</si>
  <si>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</si>
  <si>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</si>
  <si>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</si>
  <si>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</si>
  <si>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</si>
  <si>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</si>
  <si>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</si>
  <si>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</si>
  <si>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</si>
  <si>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</si>
  <si>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</si>
  <si>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</si>
  <si>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</si>
  <si>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</si>
  <si>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</si>
  <si>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</si>
  <si>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</si>
  <si>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</si>
  <si>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</si>
  <si>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熊本県山鹿市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</si>
  <si>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</si>
  <si>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</si>
  <si>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</si>
  <si>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</si>
  <si>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</si>
  <si>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</si>
  <si>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</si>
  <si>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</si>
  <si>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</si>
  <si>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</si>
  <si>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</si>
  <si>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</si>
  <si>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</si>
  <si>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</si>
  <si>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</si>
  <si>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</si>
  <si>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</si>
  <si>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</si>
  <si>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</si>
  <si>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</si>
  <si>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</si>
  <si>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</si>
  <si>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</si>
  <si>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</si>
  <si>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</si>
  <si>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</si>
  <si>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</si>
  <si>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</si>
  <si>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</si>
  <si>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</si>
  <si>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</si>
  <si>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</si>
  <si>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</si>
  <si>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</si>
  <si>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</si>
  <si>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</si>
  <si>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山鹿市水道事業会計</t>
    <phoneticPr fontId="5"/>
  </si>
  <si>
    <t>法適用企業</t>
    <phoneticPr fontId="5"/>
  </si>
  <si>
    <t>山鹿市下水道事業会計</t>
    <phoneticPr fontId="5"/>
  </si>
  <si>
    <t>山鹿市農業集落排水事業会計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</si>
  <si>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</si>
  <si>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</si>
  <si>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</si>
  <si>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</si>
  <si>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</si>
  <si>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</si>
  <si>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</si>
  <si>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</si>
  <si>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</si>
  <si>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</si>
  <si>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</si>
  <si>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</si>
  <si>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</si>
  <si>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</si>
  <si>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</si>
  <si>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</si>
  <si>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</si>
  <si>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</si>
  <si>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</si>
  <si>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</si>
  <si>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</si>
  <si>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</si>
  <si>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</si>
  <si>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</si>
  <si>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</si>
  <si>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</si>
  <si>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</si>
  <si>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</si>
  <si>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</si>
  <si>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</si>
  <si>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</si>
  <si>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</si>
  <si>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</si>
  <si>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</si>
  <si>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</si>
  <si>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</si>
  <si>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</si>
  <si>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</si>
  <si>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</si>
  <si>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</si>
  <si>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</si>
  <si>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</si>
  <si>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</si>
  <si>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</si>
  <si>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</si>
  <si>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</si>
  <si>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</si>
  <si>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</si>
  <si>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</si>
  <si>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</si>
  <si>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</si>
  <si>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</si>
  <si>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</si>
  <si>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</si>
  <si>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</si>
  <si>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</si>
  <si>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</si>
  <si>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</si>
  <si>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</si>
  <si>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</si>
  <si>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</si>
  <si>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</si>
  <si>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</si>
  <si>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</si>
  <si>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</si>
  <si>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</si>
  <si>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</si>
  <si>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</si>
  <si>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</si>
  <si>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</si>
  <si>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</si>
  <si>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</si>
  <si>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</si>
  <si>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</si>
  <si>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</si>
  <si>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</si>
  <si>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</si>
  <si>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</si>
  <si>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</si>
  <si>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</si>
  <si>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</si>
  <si>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</si>
  <si>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</si>
  <si>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</si>
  <si>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</si>
  <si>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</si>
  <si>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</si>
  <si>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</si>
  <si>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</si>
  <si>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</si>
  <si>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</si>
  <si>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</si>
  <si>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</si>
  <si>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</si>
  <si>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</si>
  <si>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</si>
  <si>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</si>
  <si>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</si>
  <si>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</si>
  <si>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</si>
  <si>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</si>
  <si>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</si>
  <si>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</si>
  <si>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</si>
  <si>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</si>
  <si>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</si>
  <si>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</si>
  <si>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</si>
  <si>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</si>
  <si>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</si>
  <si>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</si>
  <si>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</si>
  <si>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</si>
  <si>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</si>
  <si>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</si>
  <si>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</si>
  <si>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</si>
  <si>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</si>
  <si>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</si>
  <si>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</si>
  <si>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</si>
  <si>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</si>
  <si>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</si>
  <si>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</si>
  <si>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</si>
  <si>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</si>
  <si>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</si>
  <si>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</si>
  <si>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</si>
  <si>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</si>
  <si>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</si>
  <si>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</si>
  <si>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</si>
  <si>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</si>
  <si>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</si>
  <si>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10.35</t>
  </si>
  <si>
    <t>▲ 2.91</t>
  </si>
  <si>
    <t>▲ 1.13</t>
  </si>
  <si>
    <t>山鹿市病院事業会計</t>
  </si>
  <si>
    <t>▲ 2.83</t>
  </si>
  <si>
    <t>一般会計</t>
  </si>
  <si>
    <t>山鹿市下水道事業会計</t>
  </si>
  <si>
    <t>山鹿市水道事業会計</t>
  </si>
  <si>
    <t>介護保険事業特別会計</t>
  </si>
  <si>
    <t>山鹿市農業集落排水事業会計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</si>
  <si>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</si>
  <si>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</si>
  <si>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</si>
  <si>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</si>
  <si>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</si>
  <si>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</si>
  <si>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</si>
  <si>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</si>
  <si>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</si>
  <si>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山鹿市未来創造基金</t>
    <rPh sb="0" eb="3">
      <t>ヤマガシ</t>
    </rPh>
    <rPh sb="3" eb="5">
      <t>ミライ</t>
    </rPh>
    <rPh sb="5" eb="7">
      <t>ソウゾウ</t>
    </rPh>
    <rPh sb="7" eb="9">
      <t>キキン</t>
    </rPh>
    <phoneticPr fontId="5"/>
  </si>
  <si>
    <t>退職手当基金</t>
  </si>
  <si>
    <t>環境保全型地域振興基金</t>
  </si>
  <si>
    <t>ふるさと応援基金</t>
  </si>
  <si>
    <t>地域福祉基金</t>
  </si>
  <si>
    <t>山鹿市地域振興公社</t>
    <rPh sb="0" eb="3">
      <t>ヤマガシ</t>
    </rPh>
    <rPh sb="3" eb="5">
      <t>チイキ</t>
    </rPh>
    <rPh sb="5" eb="7">
      <t>シンコウ</t>
    </rPh>
    <rPh sb="7" eb="9">
      <t>コウシャ</t>
    </rPh>
    <phoneticPr fontId="2"/>
  </si>
  <si>
    <t>(株)小栗郷</t>
    <rPh sb="0" eb="3">
      <t>カブシキガイシャ</t>
    </rPh>
    <rPh sb="3" eb="5">
      <t>オグリ</t>
    </rPh>
    <rPh sb="5" eb="6">
      <t>サト</t>
    </rPh>
    <phoneticPr fontId="2"/>
  </si>
  <si>
    <t>(株)鹿本町振興公社</t>
    <rPh sb="0" eb="3">
      <t>カブシキガイシャ</t>
    </rPh>
    <rPh sb="3" eb="6">
      <t>カモトマチ</t>
    </rPh>
    <rPh sb="6" eb="8">
      <t>シンコウ</t>
    </rPh>
    <rPh sb="8" eb="10">
      <t>コウシャ</t>
    </rPh>
    <phoneticPr fontId="2"/>
  </si>
  <si>
    <t>熊本県市町村総合事務組合</t>
  </si>
  <si>
    <t>山鹿植木広域行政事務組合</t>
  </si>
  <si>
    <t>熊本県後期高齢者医療広域連合（一般会計）</t>
  </si>
  <si>
    <t>熊本県後期高齢者医療広域連合（後期高齢者医療特別会計）</t>
  </si>
  <si>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</si>
  <si>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</si>
  <si>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</si>
  <si>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</si>
  <si>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</si>
  <si>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</si>
  <si>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合併後に取り組んだ社会資本整備の影響により高止まりの傾向にあったが、定期償還が進んだことに加えて普通交付税の増加や、公営企業や一部事務組合における公債費負担についても減少傾向にあったため、次第に低下してきている。また、将来負担比率については一定規模の基金残高を確保していることが寄与しており、比率なしとなっている。ただし、近年における社会資本整備の増加、災害の頻発、合併特例事業債を活用した基金積立などの影響を踏まえると、今後も公債費の増加が見込まれるため、繰上償還を実施するなど、公債費管理の適正化を図りながら将来負担の抑制に努めることが重要で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</si>
  <si>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</si>
  <si>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</si>
  <si>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</si>
  <si>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合併後に新市建設計画（計画期間　平成17年度～令和6年度）に基づき、庁舎や学校等の大規模な社会資本整備を実施したこと等により、有形固定資産減価償却率は、類似団体平均を下回る状況にある。また、基金の積増しによる充当可能財源の増加や公債費償還の進捗により、将来負担比率も生じていない。近年は学校や消防庁舎などの社会資本整備が増加し、合併特例事業債を活用した基金積立も行ったこと、また、今後も給食センター等の大規模な社会資本整備が予定されているため、有形固定資産減価償却率については引き続き類似団体平均を下回る状況が続くと予想される。一方、一般会計の地方債現在高については、今後も高水準で推移することが見込まれるため、交付税算入割合が高い有利な地方債の借入に留意するなど、将来負担比率の低減を図ることが不可欠で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</si>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</sst>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D4E8CC-C6B4-4C0F-BA0F-62BD7A19657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6926-4978-9E13-DDDF00D015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67839</c:v>
                </c:pt>
                <c:pt idx="1">
                  <c:v>40173</c:v>
                </c:pt>
                <c:pt idx="2">
                  <c:v>58487</c:v>
                </c:pt>
                <c:pt idx="3">
                  <c:v>66212</c:v>
                </c:pt>
                <c:pt idx="4">
                  <c:v>53065</c:v>
                </c:pt>
              </c:numCache>
            </c:numRef>
          </c:val>
          <c:smooth val="0"/>
          <c:extLst>
            <c:ext xmlns:c16="http://schemas.microsoft.com/office/drawing/2014/chart" uri="{C3380CC4-5D6E-409C-BE32-E72D297353CC}">
              <c16:uniqueId val="{00000001-6926-4978-9E13-DDDF00D015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7.29</c:v>
                </c:pt>
                <c:pt idx="1">
                  <c:v>13.28</c:v>
                </c:pt>
                <c:pt idx="2">
                  <c:v>13.16</c:v>
                </c:pt>
                <c:pt idx="3">
                  <c:v>13.86</c:v>
                </c:pt>
                <c:pt idx="4">
                  <c:v>16.579999999999998</c:v>
                </c:pt>
              </c:numCache>
            </c:numRef>
          </c:val>
          <c:extLst>
            <c:ext xmlns:c16="http://schemas.microsoft.com/office/drawing/2014/chart" uri="{C3380CC4-5D6E-409C-BE32-E72D297353CC}">
              <c16:uniqueId val="{00000000-39CF-4C75-B4A4-EE4BB5FC938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38.92</c:v>
                </c:pt>
                <c:pt idx="1">
                  <c:v>38.04</c:v>
                </c:pt>
                <c:pt idx="2">
                  <c:v>37.229999999999997</c:v>
                </c:pt>
                <c:pt idx="3">
                  <c:v>33.74</c:v>
                </c:pt>
                <c:pt idx="4">
                  <c:v>30.28</c:v>
                </c:pt>
              </c:numCache>
            </c:numRef>
          </c:val>
          <c:extLst>
            <c:ext xmlns:c16="http://schemas.microsoft.com/office/drawing/2014/chart" uri="{C3380CC4-5D6E-409C-BE32-E72D297353CC}">
              <c16:uniqueId val="{00000001-39CF-4C75-B4A4-EE4BB5FC938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-10.35</c:v>
                </c:pt>
                <c:pt idx="1">
                  <c:v>6.7</c:v>
                </c:pt>
                <c:pt idx="2">
                  <c:v>-2.91</c:v>
                </c:pt>
                <c:pt idx="3">
                  <c:v>0.89</c:v>
                </c:pt>
                <c:pt idx="4">
                  <c:v>-1.1299999999999999</c:v>
                </c:pt>
              </c:numCache>
            </c:numRef>
          </c:val>
          <c:smooth val="0"/>
          <c:extLst>
            <c:ext xmlns:c16="http://schemas.microsoft.com/office/drawing/2014/chart" uri="{C3380CC4-5D6E-409C-BE32-E72D297353CC}">
              <c16:uniqueId val="{00000002-39CF-4C75-B4A4-EE4BB5FC938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4.3499999999999996</c:v>
                </c:pt>
                <c:pt idx="2">
                  <c:v>#N/A</c:v>
                </c:pt>
                <c:pt idx="3">
                  <c:v>4.66</c:v>
                </c:pt>
                <c:pt idx="4">
                  <c:v>#N/A</c:v>
                </c:pt>
                <c:pt idx="5">
                  <c:v>5.46</c:v>
                </c:pt>
                <c:pt idx="6">
                  <c:v>#N/A</c:v>
                </c:pt>
                <c:pt idx="7">
                  <c:v>4.2699999999999996</c:v>
                </c:pt>
                <c:pt idx="8">
                  <c:v>0</c:v>
                </c:pt>
                <c:pt idx="9">
                  <c:v>0</c:v>
                </c:pt>
              </c:numCache>
            </c:numRef>
          </c:val>
          <c:extLst>
            <c:ext xmlns:c16="http://schemas.microsoft.com/office/drawing/2014/chart" uri="{C3380CC4-5D6E-409C-BE32-E72D297353CC}">
              <c16:uniqueId val="{00000000-42CB-4EA3-9871-57A906C8E4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CB-4EA3-9871-57A906C8E46B}"/>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0.11</c:v>
                </c:pt>
                <c:pt idx="4">
                  <c:v>#N/A</c:v>
                </c:pt>
                <c:pt idx="5">
                  <c:v>0.13</c:v>
                </c:pt>
                <c:pt idx="6">
                  <c:v>#N/A</c:v>
                </c:pt>
                <c:pt idx="7">
                  <c:v>0.13</c:v>
                </c:pt>
                <c:pt idx="8">
                  <c:v>#N/A</c:v>
                </c:pt>
                <c:pt idx="9">
                  <c:v>0.13</c:v>
                </c:pt>
              </c:numCache>
            </c:numRef>
          </c:val>
          <c:extLst>
            <c:ext xmlns:c16="http://schemas.microsoft.com/office/drawing/2014/chart" uri="{C3380CC4-5D6E-409C-BE32-E72D297353CC}">
              <c16:uniqueId val="{00000002-42CB-4EA3-9871-57A906C8E46B}"/>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1.06</c:v>
                </c:pt>
                <c:pt idx="2">
                  <c:v>#N/A</c:v>
                </c:pt>
                <c:pt idx="3">
                  <c:v>0.79</c:v>
                </c:pt>
                <c:pt idx="4">
                  <c:v>#N/A</c:v>
                </c:pt>
                <c:pt idx="5">
                  <c:v>0.99</c:v>
                </c:pt>
                <c:pt idx="6">
                  <c:v>#N/A</c:v>
                </c:pt>
                <c:pt idx="7">
                  <c:v>0.83</c:v>
                </c:pt>
                <c:pt idx="8">
                  <c:v>#N/A</c:v>
                </c:pt>
                <c:pt idx="9">
                  <c:v>0.69</c:v>
                </c:pt>
              </c:numCache>
            </c:numRef>
          </c:val>
          <c:extLst>
            <c:ext xmlns:c16="http://schemas.microsoft.com/office/drawing/2014/chart" uri="{C3380CC4-5D6E-409C-BE32-E72D297353CC}">
              <c16:uniqueId val="{00000003-42CB-4EA3-9871-57A906C8E46B}"/>
            </c:ext>
          </c:extLst>
        </c:ser>
        <c:ser>
          <c:idx val="4"/>
          <c:order val="4"/>
          <c:tx>
            <c:strRef>
              <c:f>データシート!$A$31</c:f>
              <c:strCache>
                <c:ptCount val="1"/>
                <c:pt idx="0">
                  <c:v>山鹿市農業集落排水事業会計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0.76</c:v>
                </c:pt>
              </c:numCache>
            </c:numRef>
          </c:val>
          <c:extLst>
            <c:ext xmlns:c16="http://schemas.microsoft.com/office/drawing/2014/chart" uri="{C3380CC4-5D6E-409C-BE32-E72D297353CC}">
              <c16:uniqueId val="{00000004-42CB-4EA3-9871-57A906C8E46B}"/>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1.98</c:v>
                </c:pt>
                <c:pt idx="2">
                  <c:v>#N/A</c:v>
                </c:pt>
                <c:pt idx="3">
                  <c:v>2.34</c:v>
                </c:pt>
                <c:pt idx="4">
                  <c:v>#N/A</c:v>
                </c:pt>
                <c:pt idx="5">
                  <c:v>2.52</c:v>
                </c:pt>
                <c:pt idx="6">
                  <c:v>#N/A</c:v>
                </c:pt>
                <c:pt idx="7">
                  <c:v>1.76</c:v>
                </c:pt>
                <c:pt idx="8">
                  <c:v>#N/A</c:v>
                </c:pt>
                <c:pt idx="9">
                  <c:v>1.19</c:v>
                </c:pt>
              </c:numCache>
            </c:numRef>
          </c:val>
          <c:extLst>
            <c:ext xmlns:c16="http://schemas.microsoft.com/office/drawing/2014/chart" uri="{C3380CC4-5D6E-409C-BE32-E72D297353CC}">
              <c16:uniqueId val="{00000005-42CB-4EA3-9871-57A906C8E46B}"/>
            </c:ext>
          </c:extLst>
        </c:ser>
        <c:ser>
          <c:idx val="6"/>
          <c:order val="6"/>
          <c:tx>
            <c:strRef>
              <c:f>データシート!$A$33</c:f>
              <c:strCache>
                <c:ptCount val="1"/>
                <c:pt idx="0">
                  <c:v>山鹿市水道事業会計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1.63</c:v>
                </c:pt>
              </c:numCache>
            </c:numRef>
          </c:val>
          <c:extLst>
            <c:ext xmlns:c16="http://schemas.microsoft.com/office/drawing/2014/chart" uri="{C3380CC4-5D6E-409C-BE32-E72D297353CC}">
              <c16:uniqueId val="{00000006-42CB-4EA3-9871-57A906C8E46B}"/>
            </c:ext>
          </c:extLst>
        </c:ser>
        <c:ser>
          <c:idx val="7"/>
          <c:order val="7"/>
          <c:tx>
            <c:strRef>
              <c:f>データシート!$A$34</c:f>
              <c:strCache>
                <c:ptCount val="1"/>
                <c:pt idx="0">
                  <c:v>山鹿市下水道事業会計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2.0699999999999998</c:v>
                </c:pt>
              </c:numCache>
            </c:numRef>
          </c:val>
          <c:extLst>
            <c:ext xmlns:c16="http://schemas.microsoft.com/office/drawing/2014/chart" uri="{C3380CC4-5D6E-409C-BE32-E72D297353CC}">
              <c16:uniqueId val="{00000007-42CB-4EA3-9871-57A906C8E46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7.29</c:v>
                </c:pt>
                <c:pt idx="2">
                  <c:v>#N/A</c:v>
                </c:pt>
                <c:pt idx="3">
                  <c:v>13.28</c:v>
                </c:pt>
                <c:pt idx="4">
                  <c:v>#N/A</c:v>
                </c:pt>
                <c:pt idx="5">
                  <c:v>13.15</c:v>
                </c:pt>
                <c:pt idx="6">
                  <c:v>#N/A</c:v>
                </c:pt>
                <c:pt idx="7">
                  <c:v>13.85</c:v>
                </c:pt>
                <c:pt idx="8">
                  <c:v>#N/A</c:v>
                </c:pt>
                <c:pt idx="9">
                  <c:v>16.579999999999998</c:v>
                </c:pt>
              </c:numCache>
            </c:numRef>
          </c:val>
          <c:extLst>
            <c:ext xmlns:c16="http://schemas.microsoft.com/office/drawing/2014/chart" uri="{C3380CC4-5D6E-409C-BE32-E72D297353CC}">
              <c16:uniqueId val="{00000008-42CB-4EA3-9871-57A906C8E46B}"/>
            </c:ext>
          </c:extLst>
        </c:ser>
        <c:ser>
          <c:idx val="9"/>
          <c:order val="9"/>
          <c:tx>
            <c:strRef>
              <c:f>データシート!$A$36</c:f>
              <c:strCache>
                <c:ptCount val="1"/>
                <c:pt idx="0">
                  <c:v>山鹿市病院事業会計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2.83</c:v>
                </c:pt>
                <c:pt idx="9">
                  <c:v>#N/A</c:v>
                </c:pt>
              </c:numCache>
            </c:numRef>
          </c:val>
          <c:extLst>
            <c:ext xmlns:c16="http://schemas.microsoft.com/office/drawing/2014/chart" uri="{C3380CC4-5D6E-409C-BE32-E72D297353CC}">
              <c16:uniqueId val="{00000009-42CB-4EA3-9871-57A906C8E4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3593</c:v>
                </c:pt>
                <c:pt idx="5">
                  <c:v>3657</c:v>
                </c:pt>
                <c:pt idx="8">
                  <c:v>3554</c:v>
                </c:pt>
                <c:pt idx="11">
                  <c:v>3417</c:v>
                </c:pt>
                <c:pt idx="14">
                  <c:v>3896</c:v>
                </c:pt>
              </c:numCache>
            </c:numRef>
          </c:val>
          <c:extLst>
            <c:ext xmlns:c16="http://schemas.microsoft.com/office/drawing/2014/chart" uri="{C3380CC4-5D6E-409C-BE32-E72D297353CC}">
              <c16:uniqueId val="{00000000-187D-480F-9D25-D029184AB8A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7D-480F-9D25-D029184AB8A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94</c:v>
                </c:pt>
                <c:pt idx="6">
                  <c:v>48</c:v>
                </c:pt>
                <c:pt idx="9">
                  <c:v>14</c:v>
                </c:pt>
                <c:pt idx="12">
                  <c:v>1</c:v>
                </c:pt>
              </c:numCache>
            </c:numRef>
          </c:val>
          <c:extLst>
            <c:ext xmlns:c16="http://schemas.microsoft.com/office/drawing/2014/chart" uri="{C3380CC4-5D6E-409C-BE32-E72D297353CC}">
              <c16:uniqueId val="{00000002-187D-480F-9D25-D029184AB8A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c:v>
                </c:pt>
                <c:pt idx="12">
                  <c:v>2</c:v>
                </c:pt>
              </c:numCache>
            </c:numRef>
          </c:val>
          <c:extLst>
            <c:ext xmlns:c16="http://schemas.microsoft.com/office/drawing/2014/chart" uri="{C3380CC4-5D6E-409C-BE32-E72D297353CC}">
              <c16:uniqueId val="{00000003-187D-480F-9D25-D029184AB8A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989</c:v>
                </c:pt>
                <c:pt idx="3">
                  <c:v>936</c:v>
                </c:pt>
                <c:pt idx="6">
                  <c:v>910</c:v>
                </c:pt>
                <c:pt idx="9">
                  <c:v>849</c:v>
                </c:pt>
                <c:pt idx="12">
                  <c:v>807</c:v>
                </c:pt>
              </c:numCache>
            </c:numRef>
          </c:val>
          <c:extLst>
            <c:ext xmlns:c16="http://schemas.microsoft.com/office/drawing/2014/chart" uri="{C3380CC4-5D6E-409C-BE32-E72D297353CC}">
              <c16:uniqueId val="{00000004-187D-480F-9D25-D029184AB8A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7D-480F-9D25-D029184AB8A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7D-480F-9D25-D029184AB8A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3867</c:v>
                </c:pt>
                <c:pt idx="3">
                  <c:v>3949</c:v>
                </c:pt>
                <c:pt idx="6">
                  <c:v>4075</c:v>
                </c:pt>
                <c:pt idx="9">
                  <c:v>3752</c:v>
                </c:pt>
                <c:pt idx="12">
                  <c:v>4342</c:v>
                </c:pt>
              </c:numCache>
            </c:numRef>
          </c:val>
          <c:extLst>
            <c:ext xmlns:c16="http://schemas.microsoft.com/office/drawing/2014/chart" uri="{C3380CC4-5D6E-409C-BE32-E72D297353CC}">
              <c16:uniqueId val="{00000007-187D-480F-9D25-D029184AB8A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1298</c:v>
                </c:pt>
                <c:pt idx="2">
                  <c:v>#N/A</c:v>
                </c:pt>
                <c:pt idx="3">
                  <c:v>#N/A</c:v>
                </c:pt>
                <c:pt idx="4">
                  <c:v>1322</c:v>
                </c:pt>
                <c:pt idx="5">
                  <c:v>#N/A</c:v>
                </c:pt>
                <c:pt idx="6">
                  <c:v>#N/A</c:v>
                </c:pt>
                <c:pt idx="7">
                  <c:v>1479</c:v>
                </c:pt>
                <c:pt idx="8">
                  <c:v>#N/A</c:v>
                </c:pt>
                <c:pt idx="9">
                  <c:v>#N/A</c:v>
                </c:pt>
                <c:pt idx="10">
                  <c:v>1199</c:v>
                </c:pt>
                <c:pt idx="11">
                  <c:v>#N/A</c:v>
                </c:pt>
                <c:pt idx="12">
                  <c:v>#N/A</c:v>
                </c:pt>
                <c:pt idx="13">
                  <c:v>1256</c:v>
                </c:pt>
                <c:pt idx="14">
                  <c:v>#N/A</c:v>
                </c:pt>
              </c:numCache>
            </c:numRef>
          </c:val>
          <c:smooth val="0"/>
          <c:extLst>
            <c:ext xmlns:c16="http://schemas.microsoft.com/office/drawing/2014/chart" uri="{C3380CC4-5D6E-409C-BE32-E72D297353CC}">
              <c16:uniqueId val="{00000008-187D-480F-9D25-D029184AB8A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31392</c:v>
                </c:pt>
                <c:pt idx="5">
                  <c:v>29852</c:v>
                </c:pt>
                <c:pt idx="8">
                  <c:v>28881</c:v>
                </c:pt>
                <c:pt idx="11">
                  <c:v>29634</c:v>
                </c:pt>
                <c:pt idx="14">
                  <c:v>28542</c:v>
                </c:pt>
              </c:numCache>
            </c:numRef>
          </c:val>
          <c:extLst>
            <c:ext xmlns:c16="http://schemas.microsoft.com/office/drawing/2014/chart" uri="{C3380CC4-5D6E-409C-BE32-E72D297353CC}">
              <c16:uniqueId val="{00000000-715F-44C6-8392-9CF15C7C43B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491</c:v>
                </c:pt>
                <c:pt idx="5">
                  <c:v>569</c:v>
                </c:pt>
                <c:pt idx="8">
                  <c:v>614</c:v>
                </c:pt>
                <c:pt idx="11">
                  <c:v>674</c:v>
                </c:pt>
                <c:pt idx="14">
                  <c:v>721</c:v>
                </c:pt>
              </c:numCache>
            </c:numRef>
          </c:val>
          <c:extLst>
            <c:ext xmlns:c16="http://schemas.microsoft.com/office/drawing/2014/chart" uri="{C3380CC4-5D6E-409C-BE32-E72D297353CC}">
              <c16:uniqueId val="{00000001-715F-44C6-8392-9CF15C7C43B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15963</c:v>
                </c:pt>
                <c:pt idx="5">
                  <c:v>16051</c:v>
                </c:pt>
                <c:pt idx="8">
                  <c:v>16995</c:v>
                </c:pt>
                <c:pt idx="11">
                  <c:v>16738</c:v>
                </c:pt>
                <c:pt idx="14">
                  <c:v>16167</c:v>
                </c:pt>
              </c:numCache>
            </c:numRef>
          </c:val>
          <c:extLst>
            <c:ext xmlns:c16="http://schemas.microsoft.com/office/drawing/2014/chart" uri="{C3380CC4-5D6E-409C-BE32-E72D297353CC}">
              <c16:uniqueId val="{00000002-715F-44C6-8392-9CF15C7C43B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5F-44C6-8392-9CF15C7C43B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5F-44C6-8392-9CF15C7C43B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5F-44C6-8392-9CF15C7C43B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4067</c:v>
                </c:pt>
                <c:pt idx="3">
                  <c:v>4051</c:v>
                </c:pt>
                <c:pt idx="6">
                  <c:v>4063</c:v>
                </c:pt>
                <c:pt idx="9">
                  <c:v>4055</c:v>
                </c:pt>
                <c:pt idx="12">
                  <c:v>3965</c:v>
                </c:pt>
              </c:numCache>
            </c:numRef>
          </c:val>
          <c:extLst>
            <c:ext xmlns:c16="http://schemas.microsoft.com/office/drawing/2014/chart" uri="{C3380CC4-5D6E-409C-BE32-E72D297353CC}">
              <c16:uniqueId val="{00000006-715F-44C6-8392-9CF15C7C43B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15F-44C6-8392-9CF15C7C43B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8700</c:v>
                </c:pt>
                <c:pt idx="3">
                  <c:v>7465</c:v>
                </c:pt>
                <c:pt idx="6">
                  <c:v>6476</c:v>
                </c:pt>
                <c:pt idx="9">
                  <c:v>6546</c:v>
                </c:pt>
                <c:pt idx="12">
                  <c:v>6763</c:v>
                </c:pt>
              </c:numCache>
            </c:numRef>
          </c:val>
          <c:extLst>
            <c:ext xmlns:c16="http://schemas.microsoft.com/office/drawing/2014/chart" uri="{C3380CC4-5D6E-409C-BE32-E72D297353CC}">
              <c16:uniqueId val="{00000008-715F-44C6-8392-9CF15C7C43B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c:v>
                </c:pt>
                <c:pt idx="3">
                  <c:v>0</c:v>
                </c:pt>
                <c:pt idx="6">
                  <c:v>0</c:v>
                </c:pt>
                <c:pt idx="9">
                  <c:v>0</c:v>
                </c:pt>
                <c:pt idx="12">
                  <c:v>0</c:v>
                </c:pt>
              </c:numCache>
            </c:numRef>
          </c:val>
          <c:extLst>
            <c:ext xmlns:c16="http://schemas.microsoft.com/office/drawing/2014/chart" uri="{C3380CC4-5D6E-409C-BE32-E72D297353CC}">
              <c16:uniqueId val="{00000009-715F-44C6-8392-9CF15C7C43B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33940</c:v>
                </c:pt>
                <c:pt idx="3">
                  <c:v>32403</c:v>
                </c:pt>
                <c:pt idx="6">
                  <c:v>31034</c:v>
                </c:pt>
                <c:pt idx="9">
                  <c:v>31054</c:v>
                </c:pt>
                <c:pt idx="12">
                  <c:v>30556</c:v>
                </c:pt>
              </c:numCache>
            </c:numRef>
          </c:val>
          <c:extLst>
            <c:ext xmlns:c16="http://schemas.microsoft.com/office/drawing/2014/chart" uri="{C3380CC4-5D6E-409C-BE32-E72D297353CC}">
              <c16:uniqueId val="{0000000A-715F-44C6-8392-9CF15C7C43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15F-44C6-8392-9CF15C7C43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6322</c:v>
                </c:pt>
                <c:pt idx="1">
                  <c:v>5720</c:v>
                </c:pt>
                <c:pt idx="2">
                  <c:v>5407</c:v>
                </c:pt>
              </c:numCache>
            </c:numRef>
          </c:val>
          <c:extLst>
            <c:ext xmlns:c16="http://schemas.microsoft.com/office/drawing/2014/chart" uri="{C3380CC4-5D6E-409C-BE32-E72D297353CC}">
              <c16:uniqueId val="{00000000-85F2-4285-8A7B-5A9F2680FA7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6571</c:v>
                </c:pt>
                <c:pt idx="1">
                  <c:v>6473</c:v>
                </c:pt>
                <c:pt idx="2">
                  <c:v>6067</c:v>
                </c:pt>
              </c:numCache>
            </c:numRef>
          </c:val>
          <c:extLst>
            <c:ext xmlns:c16="http://schemas.microsoft.com/office/drawing/2014/chart" uri="{C3380CC4-5D6E-409C-BE32-E72D297353CC}">
              <c16:uniqueId val="{00000001-85F2-4285-8A7B-5A9F2680FA7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2633</c:v>
                </c:pt>
                <c:pt idx="1">
                  <c:v>4501</c:v>
                </c:pt>
                <c:pt idx="2">
                  <c:v>5996</c:v>
                </c:pt>
              </c:numCache>
            </c:numRef>
          </c:val>
          <c:extLst>
            <c:ext xmlns:c16="http://schemas.microsoft.com/office/drawing/2014/chart" uri="{C3380CC4-5D6E-409C-BE32-E72D297353CC}">
              <c16:uniqueId val="{00000002-85F2-4285-8A7B-5A9F2680FA7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{2056FE3F-584A-47CA-B265-1AAA95C78FC6}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4F-434F-A975-27FCF25C9C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{9EBE2D32-6AF0-4E7B-82F8-74D9E72795C9}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4F-434F-A975-27FCF25C9C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{1C2C1B69-0BDB-4F00-9D86-8F6B55A4B138}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4F-434F-A975-27FCF25C9C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{E999B7F3-6279-4F96-971D-0B853F2D2DAD}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4F-434F-A975-27FCF25C9C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{AED12BF8-35DE-4EBE-B35D-10EFDBAE43CE}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4F-434F-A975-27FCF25C9C5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{CE3A0087-6A2F-4F5A-B2DB-6BAB6F15E7DF}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4F-434F-A975-27FCF25C9C5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{8ECCABA6-619D-4E0E-8589-392F9D7C6612}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4F-434F-A975-27FCF25C9C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{B989CBC2-10F6-46CF-B14D-980F148B2BEE}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4F-434F-A975-27FCF25C9C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{F93CA16D-E54B-494F-98E4-33D2522D69FB}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4F-434F-A975-27FCF25C9C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38.4</c:v>
                </c:pt>
                <c:pt idx="8">
                  <c:v>40</c:v>
                </c:pt>
                <c:pt idx="16">
                  <c:v>41.5</c:v>
                </c:pt>
                <c:pt idx="24">
                  <c:v>43</c:v>
                </c:pt>
                <c:pt idx="32">
                  <c:v>44.7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4F-434F-A975-27FCF25C9C5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{D645F847-5FC9-4289-B159-E5A799360F15}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4F-434F-A975-27FCF25C9C5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{197B7F29-0323-4EEB-878C-C21C947855AE}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4F-434F-A975-27FCF25C9C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{43832471-74AD-4A2E-B4EC-12027E5864B2}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4F-434F-A975-27FCF25C9C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{4D491DCF-B31E-41FE-88E6-2E0C3B5A14AA}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4F-434F-A975-27FCF25C9C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{D8971222-FAB8-4A91-B92F-F10DCA587875}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4F-434F-A975-27FCF25C9C5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{42B83595-33F1-4DD4-8C11-8B9493988659}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4F-434F-A975-27FCF25C9C5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{78E77B1E-9A54-4E62-9502-AE6BD5F9436D}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4F-434F-A975-27FCF25C9C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{0C5F6A7E-F96E-44C1-8204-1B9A16233C43}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4F-434F-A975-27FCF25C9C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{48323832-45ED-4649-9CC6-F88D1E3F45B1}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4F-434F-A975-27FCF25C9C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64F-434F-A975-27FCF25C9C5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{3530AB7D-CF43-4716-BFCC-F1EF989680AD}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348-460A-9572-42184BED68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{35BAE3D5-7AC0-4F92-BBB9-BF0E85A831D5}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48-460A-9572-42184BED68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{A8B3F083-2853-416E-BAC7-A36D76D2597D}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48-460A-9572-42184BED68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{9FA327A2-A6F8-4374-8190-8996E8BD4775}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48-460A-9572-42184BED68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{4710EDEE-C029-46B1-9C21-35DA6E465153}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48-460A-9572-42184BED68E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{ABFD5421-321F-4437-9699-017C4EBB9E2F}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348-460A-9572-42184BED68E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{6EA9A183-9E07-4D9C-88A5-767F1AAA873B}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348-460A-9572-42184BED68E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{268DFFB4-926C-451A-9497-2033B99D504F}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348-460A-9572-42184BED68E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{4D976FE6-2248-48F3-BFFF-E33CB78CB2EB}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348-460A-9572-42184BED68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9.4</c:v>
                </c:pt>
                <c:pt idx="16">
                  <c:v>9.9</c:v>
                </c:pt>
                <c:pt idx="24">
                  <c:v>9.6</c:v>
                </c:pt>
                <c:pt idx="32">
                  <c:v>9.4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348-460A-9572-42184BED68E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{0A263F97-D0EB-4E23-9B98-37E94350061B}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348-460A-9572-42184BED68E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{B8ABB869-8D98-48CA-B118-E4E7B8561B70}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48-460A-9572-42184BED68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{3803E4E7-5C32-4DDE-A7E3-05FE9036A703}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48-460A-9572-42184BED68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{85D3A9E6-725F-42BD-97D4-9AF9C213B45B}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48-460A-9572-42184BED68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{C83F93B9-C93E-4A9B-BEA0-F5BE1C639E95}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48-460A-9572-42184BED68E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{F044EE6A-B0CB-4F7A-87F0-68050BE78EF4}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348-460A-9572-42184BED68E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{D736CC9A-13BB-401E-B9EF-0F2D5C5E3631}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348-460A-9572-42184BED68E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{8120A4F1-7894-43B9-975F-CC6D660FB210}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348-460A-9572-42184BED68E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{037BD3CD-281C-4968-9157-BD426ECE94A0}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348-460A-9572-42184BED68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348-460A-9572-42184BED68EE}"/>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人口の減少や全国平均を上回る高齢化率（</a:t>
          </a:r>
          <a:r>
            <a:rPr kumimoji="1" lang="en-US" altLang="ja-JP" sz="1100" b="0" i="0" baseline="0">
              <a:solidFill>
                <a:sysClr val="windowText" lastClr="000000"/>
              </a:solidFill>
              <a:effectLst/>
              <a:latin typeface="+mn-lt"/>
              <a:ea typeface="+mn-ea"/>
              <a:cs typeface="+mn-cs"/>
            </a:rPr>
            <a:t>R7.1.1</a:t>
          </a:r>
          <a:r>
            <a:rPr kumimoji="1" lang="ja-JP" altLang="ja-JP" sz="1100" b="0" i="0" baseline="0">
              <a:solidFill>
                <a:sysClr val="windowText" lastClr="000000"/>
              </a:solidFill>
              <a:effectLst/>
              <a:latin typeface="+mn-lt"/>
              <a:ea typeface="+mn-ea"/>
              <a:cs typeface="+mn-cs"/>
            </a:rPr>
            <a:t>現在</a:t>
          </a:r>
          <a:r>
            <a:rPr kumimoji="1" lang="en-US" altLang="ja-JP" sz="1100" b="0" i="0" baseline="0">
              <a:solidFill>
                <a:sysClr val="windowText" lastClr="000000"/>
              </a:solidFill>
              <a:effectLst/>
              <a:latin typeface="+mn-lt"/>
              <a:ea typeface="+mn-ea"/>
              <a:cs typeface="+mn-cs"/>
            </a:rPr>
            <a:t>39.2</a:t>
          </a:r>
          <a:r>
            <a:rPr kumimoji="1" lang="ja-JP" altLang="ja-JP" sz="1100" b="0" i="0" baseline="0">
              <a:solidFill>
                <a:sysClr val="windowText" lastClr="000000"/>
              </a:solidFill>
              <a:effectLst/>
              <a:latin typeface="+mn-lt"/>
              <a:ea typeface="+mn-ea"/>
              <a:cs typeface="+mn-cs"/>
            </a:rPr>
            <a:t>％</a:t>
          </a:r>
          <a:r>
            <a:rPr kumimoji="1" lang="ja-JP" altLang="ja-JP" sz="1100" b="0" i="0" baseline="0">
              <a:solidFill>
                <a:schemeClr val="dk1"/>
              </a:solidFill>
              <a:effectLst/>
              <a:latin typeface="+mn-lt"/>
              <a:ea typeface="+mn-ea"/>
              <a:cs typeface="+mn-cs"/>
            </a:rPr>
            <a:t>）に加え、中心となる産業に乏しいこと等により、財政基盤が弱く、類似団体平均を下回っている状況である。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地元産業の活性化はもちろん、企業誘致を中心に民間活力の活用など雇用拡大に資する施策の推進を図り税収増加につなげるとともに、担税力の強化、納税意識の高揚を促しながら自主財源の確保に努め、脆弱な財政基盤の改善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71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22860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58437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単独災害復旧事業債の償還による償還元金の増加や、物価高騰及び人件費高騰による委託費等の増加により、前年度よりも</a:t>
          </a:r>
          <a:r>
            <a:rPr kumimoji="1" lang="en-US" altLang="ja-JP" sz="1100">
              <a:latin typeface="+mn-ea"/>
              <a:ea typeface="+mn-ea"/>
            </a:rPr>
            <a:t>2.0</a:t>
          </a:r>
          <a:r>
            <a:rPr kumimoji="1" lang="ja-JP" altLang="en-US" sz="1100">
              <a:latin typeface="+mn-ea"/>
              <a:ea typeface="+mn-ea"/>
            </a:rPr>
            <a:t>ポイント増加（悪化）し、類似団体平均よりも財政の硬直化が進んでいる。</a:t>
          </a:r>
          <a:endParaRPr kumimoji="1" lang="en-US" altLang="ja-JP" sz="1100">
            <a:latin typeface="+mn-ea"/>
            <a:ea typeface="+mn-ea"/>
          </a:endParaRPr>
        </a:p>
        <a:p>
          <a:r>
            <a:rPr kumimoji="1" lang="ja-JP" altLang="en-US" sz="1100">
              <a:latin typeface="+mn-ea"/>
              <a:ea typeface="+mn-ea"/>
            </a:rPr>
            <a:t>　今後も、定年延長制度による人件費の増加や施設の老朽化対策による維持補修費の増加が見込まれるため、自主財源の確保のほか、事務事業の見直し等により聖域なく歳出の削減を図り、経常収支比率の改善を目指す。</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60778</xdr:rowOff>
    </xdr:from>
    <xdr:to>
      <xdr:col>23</xdr:col>
      <xdr:colOff>133350</xdr:colOff>
      <xdr:row>61</xdr:row>
      <xdr:rowOff>129722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19228"/>
          <a:ext cx="8382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60778</xdr:rowOff>
    </xdr:from>
    <xdr:to>
      <xdr:col>19</xdr:col>
      <xdr:colOff>133350</xdr:colOff>
      <xdr:row>61</xdr:row>
      <xdr:rowOff>136616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519228"/>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163285</xdr:rowOff>
    </xdr:from>
    <xdr:to>
      <xdr:col>15</xdr:col>
      <xdr:colOff>82550</xdr:colOff>
      <xdr:row>61</xdr:row>
      <xdr:rowOff>136616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50285"/>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163285</xdr:rowOff>
    </xdr:from>
    <xdr:to>
      <xdr:col>11</xdr:col>
      <xdr:colOff>31750</xdr:colOff>
      <xdr:row>61</xdr:row>
      <xdr:rowOff>119380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50285"/>
          <a:ext cx="8890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50999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9978</xdr:rowOff>
    </xdr:from>
    <xdr:to>
      <xdr:col>19</xdr:col>
      <xdr:colOff>184150</xdr:colOff>
      <xdr:row>61</xdr:row>
      <xdr:rowOff>111578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96355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54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85816</xdr:rowOff>
    </xdr:from>
    <xdr:to>
      <xdr:col>15</xdr:col>
      <xdr:colOff>133350</xdr:colOff>
      <xdr:row>62</xdr:row>
      <xdr:rowOff>15966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743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112485</xdr:rowOff>
    </xdr:from>
    <xdr:to>
      <xdr:col>11</xdr:col>
      <xdr:colOff>82550</xdr:colOff>
      <xdr:row>61</xdr:row>
      <xdr:rowOff>42635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27412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68580</xdr:rowOff>
    </xdr:from>
    <xdr:to>
      <xdr:col>7</xdr:col>
      <xdr:colOff>31750</xdr:colOff>
      <xdr:row>61</xdr:row>
      <xdr:rowOff>170180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154957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近年の人件費の上昇に加え、</a:t>
          </a:r>
          <a:r>
            <a:rPr kumimoji="1" lang="ja-JP" altLang="ja-JP" sz="1100" b="0" i="0" baseline="0">
              <a:solidFill>
                <a:schemeClr val="dk1"/>
              </a:solidFill>
              <a:effectLst/>
              <a:latin typeface="+mn-lt"/>
              <a:ea typeface="+mn-ea"/>
              <a:cs typeface="+mn-cs"/>
            </a:rPr>
            <a:t>退職者数及び職員数の減少</a:t>
          </a:r>
          <a:r>
            <a:rPr kumimoji="1" lang="ja-JP" altLang="en-US" sz="1100" b="0" i="0" baseline="0">
              <a:solidFill>
                <a:schemeClr val="dk1"/>
              </a:solidFill>
              <a:effectLst/>
              <a:latin typeface="+mn-lt"/>
              <a:ea typeface="+mn-ea"/>
              <a:cs typeface="+mn-cs"/>
            </a:rPr>
            <a:t>を事務の効率化ではなく</a:t>
          </a:r>
          <a:r>
            <a:rPr kumimoji="1" lang="ja-JP" altLang="ja-JP" sz="1100" b="0" i="0" baseline="0">
              <a:solidFill>
                <a:schemeClr val="dk1"/>
              </a:solidFill>
              <a:effectLst/>
              <a:latin typeface="+mn-lt"/>
              <a:ea typeface="+mn-ea"/>
              <a:cs typeface="+mn-cs"/>
            </a:rPr>
            <a:t>会計年度任用職員の増加</a:t>
          </a:r>
          <a:r>
            <a:rPr kumimoji="1" lang="ja-JP" altLang="en-US" sz="1100" b="0" i="0" baseline="0">
              <a:solidFill>
                <a:schemeClr val="dk1"/>
              </a:solidFill>
              <a:effectLst/>
              <a:latin typeface="+mn-lt"/>
              <a:ea typeface="+mn-ea"/>
              <a:cs typeface="+mn-cs"/>
            </a:rPr>
            <a:t>によって埋めてきたため、</a:t>
          </a:r>
          <a:r>
            <a:rPr kumimoji="1" lang="ja-JP" altLang="ja-JP" sz="1100" b="0" i="0" baseline="0">
              <a:solidFill>
                <a:schemeClr val="dk1"/>
              </a:solidFill>
              <a:effectLst/>
              <a:latin typeface="+mn-lt"/>
              <a:ea typeface="+mn-ea"/>
              <a:cs typeface="+mn-cs"/>
            </a:rPr>
            <a:t>処遇改善の影響</a:t>
          </a:r>
          <a:r>
            <a:rPr kumimoji="1" lang="ja-JP" altLang="en-US" sz="1100" b="0" i="0" baseline="0">
              <a:solidFill>
                <a:schemeClr val="dk1"/>
              </a:solidFill>
              <a:effectLst/>
              <a:latin typeface="+mn-lt"/>
              <a:ea typeface="+mn-ea"/>
              <a:cs typeface="+mn-cs"/>
            </a:rPr>
            <a:t>もあり</a:t>
          </a:r>
          <a:r>
            <a:rPr kumimoji="1" lang="ja-JP" altLang="ja-JP" sz="1100" b="0" i="0" baseline="0">
              <a:solidFill>
                <a:schemeClr val="dk1"/>
              </a:solidFill>
              <a:effectLst/>
              <a:latin typeface="+mn-lt"/>
              <a:ea typeface="+mn-ea"/>
              <a:cs typeface="+mn-cs"/>
            </a:rPr>
            <a:t>、人件費は増加</a:t>
          </a:r>
          <a:r>
            <a:rPr kumimoji="1" lang="ja-JP" altLang="en-US" sz="1100" b="0" i="0" baseline="0">
              <a:solidFill>
                <a:schemeClr val="dk1"/>
              </a:solidFill>
              <a:effectLst/>
              <a:latin typeface="+mn-lt"/>
              <a:ea typeface="+mn-ea"/>
              <a:cs typeface="+mn-cs"/>
            </a:rPr>
            <a:t>し続けている</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また、</a:t>
          </a:r>
          <a:r>
            <a:rPr kumimoji="1" lang="ja-JP" altLang="en-US" sz="1100" b="0" i="0" baseline="0">
              <a:solidFill>
                <a:schemeClr val="dk1"/>
              </a:solidFill>
              <a:effectLst/>
              <a:latin typeface="+mn-lt"/>
              <a:ea typeface="+mn-ea"/>
              <a:cs typeface="+mn-cs"/>
            </a:rPr>
            <a:t>物価高騰・人件費上昇により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委託費等を含めた</a:t>
          </a:r>
          <a:r>
            <a:rPr kumimoji="1" lang="ja-JP" altLang="ja-JP" sz="1100" b="0" i="0" baseline="0">
              <a:solidFill>
                <a:schemeClr val="dk1"/>
              </a:solidFill>
              <a:effectLst/>
              <a:latin typeface="+mn-lt"/>
              <a:ea typeface="+mn-ea"/>
              <a:cs typeface="+mn-cs"/>
            </a:rPr>
            <a:t>物件費</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増加した。</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人件費については、引き続き事業の抜本的見直しや民間活力の導入、</a:t>
          </a:r>
          <a:r>
            <a:rPr kumimoji="1" lang="en-US" altLang="ja-JP" sz="1100" b="0" i="0" baseline="0">
              <a:solidFill>
                <a:schemeClr val="dk1"/>
              </a:solidFill>
              <a:effectLst/>
              <a:latin typeface="+mn-lt"/>
              <a:ea typeface="+mn-ea"/>
              <a:cs typeface="+mn-cs"/>
            </a:rPr>
            <a:t>DX</a:t>
          </a:r>
          <a:r>
            <a:rPr kumimoji="1" lang="ja-JP" altLang="ja-JP" sz="1100" b="0" i="0" baseline="0">
              <a:solidFill>
                <a:schemeClr val="dk1"/>
              </a:solidFill>
              <a:effectLst/>
              <a:latin typeface="+mn-lt"/>
              <a:ea typeface="+mn-ea"/>
              <a:cs typeface="+mn-cs"/>
            </a:rPr>
            <a:t>等により組織体制の見直しを進め、更なる抑制に努める。物件費や維持補修費についても、公共施設等総合管理計画に基づき、既存施設の最適配置、長寿命化を図りながらコストの縮減と平準化に努める。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41828</xdr:rowOff>
    </xdr:from>
    <xdr:to>
      <xdr:col>23</xdr:col>
      <xdr:colOff>133350</xdr:colOff>
      <xdr:row>81</xdr:row>
      <xdr:rowOff>48361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9278"/>
          <a:ext cx="838200" cy="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33139</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05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40363</xdr:rowOff>
    </xdr:from>
    <xdr:to>
      <xdr:col>19</xdr:col>
      <xdr:colOff>133350</xdr:colOff>
      <xdr:row>81</xdr:row>
      <xdr:rowOff>41828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7813"/>
          <a:ext cx="889000" cy="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36288</xdr:rowOff>
    </xdr:from>
    <xdr:to>
      <xdr:col>15</xdr:col>
      <xdr:colOff>82550</xdr:colOff>
      <xdr:row>81</xdr:row>
      <xdr:rowOff>40363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3738"/>
          <a:ext cx="889000" cy="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34426</xdr:rowOff>
    </xdr:from>
    <xdr:to>
      <xdr:col>11</xdr:col>
      <xdr:colOff>31750</xdr:colOff>
      <xdr:row>81</xdr:row>
      <xdr:rowOff>36288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1876"/>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169011</xdr:rowOff>
    </xdr:from>
    <xdr:to>
      <xdr:col>23</xdr:col>
      <xdr:colOff>184150</xdr:colOff>
      <xdr:row>81</xdr:row>
      <xdr:rowOff>99161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90288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6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162478</xdr:rowOff>
    </xdr:from>
    <xdr:to>
      <xdr:col>19</xdr:col>
      <xdr:colOff>184150</xdr:colOff>
      <xdr:row>81</xdr:row>
      <xdr:rowOff>92628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102805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7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161013</xdr:rowOff>
    </xdr:from>
    <xdr:to>
      <xdr:col>15</xdr:col>
      <xdr:colOff>133350</xdr:colOff>
      <xdr:row>81</xdr:row>
      <xdr:rowOff>91163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101340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156938</xdr:rowOff>
    </xdr:from>
    <xdr:to>
      <xdr:col>11</xdr:col>
      <xdr:colOff>82550</xdr:colOff>
      <xdr:row>81</xdr:row>
      <xdr:rowOff>87088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97265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1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155076</xdr:rowOff>
    </xdr:from>
    <xdr:to>
      <xdr:col>7</xdr:col>
      <xdr:colOff>31750</xdr:colOff>
      <xdr:row>81</xdr:row>
      <xdr:rowOff>85226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95403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給与制度の総合的見直しに伴う現給保証を継続しているが、退職者不補充等による職員の年齢構成変動により、指数値に大幅な推移変動はない。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国や県内自治体の支給水準及び本市の財政状況を踏まえ、給与の適正化に努めていく。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83457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394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100693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5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739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85</xdr:row>
      <xdr:rowOff>169636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42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59163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人口が減少する中、</a:t>
          </a:r>
          <a:r>
            <a:rPr lang="ja-JP" altLang="ja-JP" sz="1100">
              <a:solidFill>
                <a:schemeClr val="dk1"/>
              </a:solidFill>
              <a:effectLst/>
              <a:latin typeface="+mn-lt"/>
              <a:ea typeface="+mn-ea"/>
              <a:cs typeface="+mn-cs"/>
            </a:rPr>
            <a:t>第４次適正化計画</a:t>
          </a:r>
          <a:r>
            <a:rPr kumimoji="1" lang="ja-JP" altLang="ja-JP" sz="1100" b="0" i="0" baseline="0">
              <a:solidFill>
                <a:schemeClr val="dk1"/>
              </a:solidFill>
              <a:effectLst/>
              <a:latin typeface="+mn-lt"/>
              <a:ea typeface="+mn-ea"/>
              <a:cs typeface="+mn-cs"/>
            </a:rPr>
            <a:t>に基づいた定員管理を行った結果</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職員数は</a:t>
          </a:r>
          <a:r>
            <a:rPr kumimoji="1" lang="ja-JP" altLang="en-US" sz="1100" b="0" i="0" baseline="0">
              <a:solidFill>
                <a:schemeClr val="dk1"/>
              </a:solidFill>
              <a:effectLst/>
              <a:latin typeface="+mn-lt"/>
              <a:ea typeface="+mn-ea"/>
              <a:cs typeface="+mn-cs"/>
            </a:rPr>
            <a:t>目標の人員計画数を大幅に下回り、</a:t>
          </a:r>
          <a:r>
            <a:rPr kumimoji="1" lang="ja-JP" altLang="ja-JP" sz="1100" b="0" i="0" baseline="0">
              <a:solidFill>
                <a:schemeClr val="dk1"/>
              </a:solidFill>
              <a:effectLst/>
              <a:latin typeface="+mn-lt"/>
              <a:ea typeface="+mn-ea"/>
              <a:cs typeface="+mn-cs"/>
            </a:rPr>
            <a:t>類似団体の平均</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下回っている。一方で、退職者不補充により職員数を抑制したため年齢構成の偏在が顕著となっている。今後、</a:t>
          </a:r>
          <a:r>
            <a:rPr lang="ja-JP" altLang="ja-JP" sz="1100">
              <a:solidFill>
                <a:schemeClr val="dk1"/>
              </a:solidFill>
              <a:effectLst/>
              <a:latin typeface="+mn-lt"/>
              <a:ea typeface="+mn-ea"/>
              <a:cs typeface="+mn-cs"/>
            </a:rPr>
            <a:t>定年延長が暫定的に推移していく期間である</a:t>
          </a:r>
          <a:r>
            <a:rPr lang="en-US" altLang="ja-JP" sz="1100">
              <a:solidFill>
                <a:schemeClr val="dk1"/>
              </a:solidFill>
              <a:effectLst/>
              <a:latin typeface="+mn-lt"/>
              <a:ea typeface="+mn-ea"/>
              <a:cs typeface="+mn-cs"/>
            </a:rPr>
            <a:t>R13</a:t>
          </a:r>
          <a:r>
            <a:rPr lang="ja-JP" altLang="ja-JP" sz="1100">
              <a:solidFill>
                <a:schemeClr val="dk1"/>
              </a:solidFill>
              <a:effectLst/>
              <a:latin typeface="+mn-lt"/>
              <a:ea typeface="+mn-ea"/>
              <a:cs typeface="+mn-cs"/>
            </a:rPr>
            <a:t>年度までの間は、退職者補充を原則として</a:t>
          </a:r>
          <a:r>
            <a:rPr kumimoji="1" lang="ja-JP" altLang="ja-JP" sz="1100" b="0" i="0" baseline="0">
              <a:solidFill>
                <a:schemeClr val="dk1"/>
              </a:solidFill>
              <a:effectLst/>
              <a:latin typeface="+mn-lt"/>
              <a:ea typeface="+mn-ea"/>
              <a:cs typeface="+mn-cs"/>
            </a:rPr>
            <a:t>、定員管理を維持しつつ年齢構成の平準化を図る。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また、事業の抜本的見直しや民間活力の導入</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DX</a:t>
          </a:r>
          <a:r>
            <a:rPr kumimoji="1" lang="ja-JP" altLang="ja-JP" sz="1100" b="0" i="0" baseline="0">
              <a:solidFill>
                <a:schemeClr val="dk1"/>
              </a:solidFill>
              <a:effectLst/>
              <a:latin typeface="+mn-lt"/>
              <a:ea typeface="+mn-ea"/>
              <a:cs typeface="+mn-cs"/>
            </a:rPr>
            <a:t>等により組織</a:t>
          </a:r>
          <a:r>
            <a:rPr kumimoji="1" lang="ja-JP" altLang="en-US" sz="1100" b="0" i="0" baseline="0">
              <a:solidFill>
                <a:schemeClr val="dk1"/>
              </a:solidFill>
              <a:effectLst/>
              <a:latin typeface="+mn-lt"/>
              <a:ea typeface="+mn-ea"/>
              <a:cs typeface="+mn-cs"/>
            </a:rPr>
            <a:t>体制の</a:t>
          </a:r>
          <a:r>
            <a:rPr kumimoji="1" lang="ja-JP" altLang="ja-JP" sz="1100" b="0" i="0" baseline="0">
              <a:solidFill>
                <a:schemeClr val="dk1"/>
              </a:solidFill>
              <a:effectLst/>
              <a:latin typeface="+mn-lt"/>
              <a:ea typeface="+mn-ea"/>
              <a:cs typeface="+mn-cs"/>
            </a:rPr>
            <a:t>見直しを行い、行政需要に対し臨機応変に対応できる効率的な組織づくりを図る。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70443</xdr:rowOff>
    </xdr:from>
    <xdr:to>
      <xdr:col>81</xdr:col>
      <xdr:colOff>44450</xdr:colOff>
      <xdr:row>60</xdr:row>
      <xdr:rowOff>72051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57443"/>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56769</xdr:rowOff>
    </xdr:from>
    <xdr:to>
      <xdr:col>77</xdr:col>
      <xdr:colOff>44450</xdr:colOff>
      <xdr:row>60</xdr:row>
      <xdr:rowOff>70443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43769"/>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56769</xdr:rowOff>
    </xdr:from>
    <xdr:to>
      <xdr:col>72</xdr:col>
      <xdr:colOff>203200</xdr:colOff>
      <xdr:row>60</xdr:row>
      <xdr:rowOff>56769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437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45508</xdr:rowOff>
    </xdr:from>
    <xdr:to>
      <xdr:col>68</xdr:col>
      <xdr:colOff>152400</xdr:colOff>
      <xdr:row>60</xdr:row>
      <xdr:rowOff>56769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32508"/>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21251</xdr:rowOff>
    </xdr:from>
    <xdr:to>
      <xdr:col>81</xdr:col>
      <xdr:colOff>95250</xdr:colOff>
      <xdr:row>60</xdr:row>
      <xdr:rowOff>122851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0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37778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5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19643</xdr:rowOff>
    </xdr:from>
    <xdr:to>
      <xdr:col>77</xdr:col>
      <xdr:colOff>95250</xdr:colOff>
      <xdr:row>60</xdr:row>
      <xdr:rowOff>121243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131420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5969</xdr:rowOff>
    </xdr:from>
    <xdr:to>
      <xdr:col>73</xdr:col>
      <xdr:colOff>44450</xdr:colOff>
      <xdr:row>60</xdr:row>
      <xdr:rowOff>107569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117746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6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5969</xdr:rowOff>
    </xdr:from>
    <xdr:to>
      <xdr:col>68</xdr:col>
      <xdr:colOff>203200</xdr:colOff>
      <xdr:row>60</xdr:row>
      <xdr:rowOff>107569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117746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6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166158</xdr:rowOff>
    </xdr:from>
    <xdr:to>
      <xdr:col>64</xdr:col>
      <xdr:colOff>152400</xdr:colOff>
      <xdr:row>60</xdr:row>
      <xdr:rowOff>96308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106485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近年の大規模投資に係る地方債の償還が始まっており、一般会計における公債費も高止まりしているため、類似団体と比較して数値が高くなっている。</a:t>
          </a:r>
          <a:endParaRPr kumimoji="1" lang="en-US" altLang="ja-JP" sz="1100">
            <a:latin typeface="+mn-ea"/>
            <a:ea typeface="+mn-ea"/>
          </a:endParaRPr>
        </a:p>
        <a:p>
          <a:r>
            <a:rPr kumimoji="1" lang="ja-JP" altLang="en-US" sz="1100">
              <a:latin typeface="+mn-ea"/>
              <a:ea typeface="+mn-ea"/>
            </a:rPr>
            <a:t>　標準税収入額及び普通交付税額等が増加したため、単年度の実質公債費比率が減少し、前年度と比較して</a:t>
          </a:r>
          <a:r>
            <a:rPr kumimoji="1" lang="en-US" altLang="ja-JP" sz="1100">
              <a:latin typeface="+mn-ea"/>
              <a:ea typeface="+mn-ea"/>
            </a:rPr>
            <a:t>0.2</a:t>
          </a:r>
          <a:r>
            <a:rPr kumimoji="1" lang="ja-JP" altLang="en-US" sz="1100">
              <a:latin typeface="+mn-ea"/>
              <a:ea typeface="+mn-ea"/>
            </a:rPr>
            <a:t>ポイント減少（改善）した。今後も、引き続き全会計を通じた事業の調整や見直し（一部事業の作送り、凍結、廃止等）を図り、公債費管理の適正化に努める。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26035</xdr:rowOff>
    </xdr:from>
    <xdr:to>
      <xdr:col>81</xdr:col>
      <xdr:colOff>44450</xdr:colOff>
      <xdr:row>37</xdr:row>
      <xdr:rowOff>30057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968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30057</xdr:rowOff>
    </xdr:from>
    <xdr:to>
      <xdr:col>77</xdr:col>
      <xdr:colOff>44450</xdr:colOff>
      <xdr:row>37</xdr:row>
      <xdr:rowOff>36089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7370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26035</xdr:rowOff>
    </xdr:from>
    <xdr:to>
      <xdr:col>72</xdr:col>
      <xdr:colOff>203200</xdr:colOff>
      <xdr:row>37</xdr:row>
      <xdr:rowOff>36089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6968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26035</xdr:rowOff>
    </xdr:from>
    <xdr:to>
      <xdr:col>68</xdr:col>
      <xdr:colOff>152400</xdr:colOff>
      <xdr:row>37</xdr:row>
      <xdr:rowOff>28046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696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146685</xdr:rowOff>
    </xdr:from>
    <xdr:to>
      <xdr:col>81</xdr:col>
      <xdr:colOff>95250</xdr:colOff>
      <xdr:row>37</xdr:row>
      <xdr:rowOff>76835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118762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150707</xdr:rowOff>
    </xdr:from>
    <xdr:to>
      <xdr:col>77</xdr:col>
      <xdr:colOff>95250</xdr:colOff>
      <xdr:row>37</xdr:row>
      <xdr:rowOff>80857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65634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9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156739</xdr:rowOff>
    </xdr:from>
    <xdr:to>
      <xdr:col>73</xdr:col>
      <xdr:colOff>44450</xdr:colOff>
      <xdr:row>37</xdr:row>
      <xdr:rowOff>86889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71666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146685</xdr:rowOff>
    </xdr:from>
    <xdr:to>
      <xdr:col>68</xdr:col>
      <xdr:colOff>203200</xdr:colOff>
      <xdr:row>37</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61612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地方債残高の減少に伴い、引き続き、将来負担額を充当可能財源等が上回ったため、比率なしとなった。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定規模の基金残高の確保とともに、繰上償還、地方債発行額の抑制に努め、合併特例事業債や過疎対策事業債などの交付税算入割合が有利な地方債を有効活用し、将来負担の増加を引き続き最小限に抑制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ja-JP" altLang="en-US" sz="1100">
              <a:solidFill>
                <a:schemeClr val="dk1"/>
              </a:solidFill>
              <a:effectLst/>
              <a:latin typeface="+mn-lt"/>
              <a:ea typeface="+mn-ea"/>
              <a:cs typeface="+mn-cs"/>
            </a:rPr>
            <a:t>近年の人件費高騰や会計年度任用職員の増加等により増加傾向にあるものの、</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24.0</a:t>
          </a:r>
          <a:r>
            <a:rPr kumimoji="1" lang="ja-JP" altLang="ja-JP" sz="1100">
              <a:solidFill>
                <a:schemeClr val="dk1"/>
              </a:solidFill>
              <a:effectLst/>
              <a:latin typeface="+mn-lt"/>
              <a:ea typeface="+mn-ea"/>
              <a:cs typeface="+mn-cs"/>
            </a:rPr>
            <a:t>％と類似団体平均と比べて低い水準となっている。</a:t>
          </a:r>
          <a:endParaRPr lang="ja-JP" altLang="ja-JP" sz="1400">
            <a:effectLst/>
          </a:endParaRPr>
        </a:p>
        <a:p>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事業の抜本的見直しや民間活力の導入、</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等により組織体制の見直しを行い、行政需要に対し臨機応変に対応できる効率的な組織づくりを図ること</a:t>
          </a:r>
          <a:r>
            <a:rPr kumimoji="1" lang="ja-JP" altLang="ja-JP" sz="1100">
              <a:solidFill>
                <a:schemeClr val="dk1"/>
              </a:solidFill>
              <a:effectLst/>
              <a:latin typeface="+mn-lt"/>
              <a:ea typeface="+mn-ea"/>
              <a:cs typeface="+mn-cs"/>
            </a:rPr>
            <a:t>により人件費の適正水準を確保する。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1270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4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17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7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物価高騰に加え、施設解体費用もあり物件費は増加した。</a:t>
          </a:r>
          <a:endParaRPr kumimoji="1" lang="en-US" altLang="ja-JP" sz="1100">
            <a:latin typeface="+mn-ea"/>
            <a:ea typeface="+mn-ea"/>
          </a:endParaRPr>
        </a:p>
        <a:p>
          <a:r>
            <a:rPr kumimoji="1" lang="ja-JP" altLang="en-US" sz="1100">
              <a:latin typeface="+mn-ea"/>
              <a:ea typeface="+mn-ea"/>
            </a:rPr>
            <a:t>　</a:t>
          </a:r>
          <a:r>
            <a:rPr kumimoji="1" lang="ja-JP" altLang="ja-JP" sz="1100">
              <a:solidFill>
                <a:schemeClr val="dk1"/>
              </a:solidFill>
              <a:effectLst/>
              <a:latin typeface="+mn-lt"/>
              <a:ea typeface="+mn-ea"/>
              <a:cs typeface="+mn-cs"/>
            </a:rPr>
            <a:t>市が管理する公共施設の管理などにおいて、</a:t>
          </a:r>
          <a:r>
            <a:rPr kumimoji="1" lang="ja-JP" altLang="en-US" sz="1100">
              <a:solidFill>
                <a:schemeClr val="dk1"/>
              </a:solidFill>
              <a:effectLst/>
              <a:latin typeface="+mn-lt"/>
              <a:ea typeface="+mn-ea"/>
              <a:cs typeface="+mn-cs"/>
            </a:rPr>
            <a:t>包括管理委託を推進しており、</a:t>
          </a:r>
          <a:r>
            <a:rPr kumimoji="1" lang="ja-JP" altLang="ja-JP" sz="1100">
              <a:solidFill>
                <a:schemeClr val="dk1"/>
              </a:solidFill>
              <a:effectLst/>
              <a:latin typeface="+mn-lt"/>
              <a:ea typeface="+mn-ea"/>
              <a:cs typeface="+mn-cs"/>
            </a:rPr>
            <a:t>今後も民間活力の導入等を進める方針であるため、物件費は増加する見込みである。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そのため、施設の最適配置等による事業費の削減により縮減を図っていく必要がある。</a:t>
          </a:r>
          <a:endParaRPr kumimoji="1" lang="ja-JP" altLang="en-US" sz="1100">
            <a:latin typeface="+mn-ea"/>
            <a:ea typeface="+mn-ea"/>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73660</xdr:rowOff>
    </xdr:from>
    <xdr:to>
      <xdr:col>82</xdr:col>
      <xdr:colOff>107950</xdr:colOff>
      <xdr:row>18</xdr:row>
      <xdr:rowOff>88900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597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73660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36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39370</xdr:rowOff>
    </xdr:from>
    <xdr:to>
      <xdr:col>73</xdr:col>
      <xdr:colOff>180975</xdr:colOff>
      <xdr:row>18</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54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54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10177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22860</xdr:rowOff>
    </xdr:from>
    <xdr:to>
      <xdr:col>78</xdr:col>
      <xdr:colOff>120650</xdr:colOff>
      <xdr:row>18</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109237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9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160020</xdr:rowOff>
    </xdr:from>
    <xdr:to>
      <xdr:col>69</xdr:col>
      <xdr:colOff>142875</xdr:colOff>
      <xdr:row>17</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全国平均を上回る高齢化率（</a:t>
          </a:r>
          <a:r>
            <a:rPr kumimoji="1" lang="en-US" altLang="ja-JP" sz="1100">
              <a:solidFill>
                <a:schemeClr val="dk1"/>
              </a:solidFill>
              <a:effectLst/>
              <a:latin typeface="+mn-lt"/>
              <a:ea typeface="+mn-ea"/>
              <a:cs typeface="+mn-cs"/>
            </a:rPr>
            <a:t>R7.1.1</a:t>
          </a:r>
          <a:r>
            <a:rPr kumimoji="1" lang="ja-JP" altLang="ja-JP" sz="1100">
              <a:solidFill>
                <a:schemeClr val="dk1"/>
              </a:solidFill>
              <a:effectLst/>
              <a:latin typeface="+mn-lt"/>
              <a:ea typeface="+mn-ea"/>
              <a:cs typeface="+mn-cs"/>
            </a:rPr>
            <a:t>現在</a:t>
          </a:r>
          <a:r>
            <a:rPr kumimoji="1" lang="en-US" altLang="ja-JP" sz="1100">
              <a:solidFill>
                <a:schemeClr val="dk1"/>
              </a:solidFill>
              <a:effectLst/>
              <a:latin typeface="+mn-lt"/>
              <a:ea typeface="+mn-ea"/>
              <a:cs typeface="+mn-cs"/>
            </a:rPr>
            <a:t>39.2</a:t>
          </a:r>
          <a:r>
            <a:rPr kumimoji="1" lang="ja-JP" altLang="ja-JP" sz="1100">
              <a:solidFill>
                <a:schemeClr val="dk1"/>
              </a:solidFill>
              <a:effectLst/>
              <a:latin typeface="+mn-lt"/>
              <a:ea typeface="+mn-ea"/>
              <a:cs typeface="+mn-cs"/>
            </a:rPr>
            <a:t>％）に加え、子ども医療費助成事業の対象者拡充、障害児通所等給付費の増加等により、社会保障関係経費は、増加後高止まりしている。</a:t>
          </a:r>
          <a:endParaRPr lang="ja-JP" altLang="ja-JP" sz="1400">
            <a:effectLst/>
          </a:endParaRPr>
        </a:p>
        <a:p>
          <a:r>
            <a:rPr kumimoji="1" lang="ja-JP" altLang="ja-JP" sz="1100">
              <a:solidFill>
                <a:schemeClr val="dk1"/>
              </a:solidFill>
              <a:effectLst/>
              <a:latin typeface="+mn-lt"/>
              <a:ea typeface="+mn-ea"/>
              <a:cs typeface="+mn-cs"/>
            </a:rPr>
            <a:t>　各種給付や助成に係る対象者、支給基準、単価など、法令や措置基準に基づいた適正な支給に努めるとともに、増加の根本的解決につながる市民所得の向上、保健指導等による包括的、継続的な疾病予防策を講じ、扶助費増加の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80735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425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58965</xdr:rowOff>
    </xdr:from>
    <xdr:to>
      <xdr:col>19</xdr:col>
      <xdr:colOff>187325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316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58965</xdr:rowOff>
    </xdr:from>
    <xdr:to>
      <xdr:col>15</xdr:col>
      <xdr:colOff>98425</xdr:colOff>
      <xdr:row>57</xdr:row>
      <xdr:rowOff>58965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31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58965</xdr:rowOff>
    </xdr:from>
    <xdr:to>
      <xdr:col>11</xdr:col>
      <xdr:colOff>9525</xdr:colOff>
      <xdr:row>57</xdr:row>
      <xdr:rowOff>102507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316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7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8165</xdr:rowOff>
    </xdr:from>
    <xdr:to>
      <xdr:col>11</xdr:col>
      <xdr:colOff>60325</xdr:colOff>
      <xdr:row>57</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94542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138084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繰出金については、社会保障関係費の増加傾向が続いているいため、医療</a:t>
          </a:r>
          <a:r>
            <a:rPr kumimoji="1" lang="en-US" altLang="ja-JP" sz="1100">
              <a:latin typeface="+mn-ea"/>
              <a:ea typeface="+mn-ea"/>
            </a:rPr>
            <a:t>3</a:t>
          </a:r>
          <a:r>
            <a:rPr kumimoji="1" lang="ja-JP" altLang="en-US" sz="1100">
              <a:latin typeface="+mn-ea"/>
              <a:ea typeface="+mn-ea"/>
            </a:rPr>
            <a:t>制度（国保・後期・介護）への繰出金がそれぞれ増加している。</a:t>
          </a:r>
          <a:endParaRPr kumimoji="1" lang="en-US" altLang="ja-JP" sz="1100">
            <a:latin typeface="+mn-ea"/>
            <a:ea typeface="+mn-ea"/>
          </a:endParaRPr>
        </a:p>
        <a:p>
          <a:r>
            <a:rPr kumimoji="1" lang="ja-JP" altLang="en-US" sz="1100">
              <a:latin typeface="+mn-ea"/>
              <a:ea typeface="+mn-ea"/>
            </a:rPr>
            <a:t>　</a:t>
          </a:r>
          <a:r>
            <a:rPr kumimoji="1" lang="ja-JP" altLang="ja-JP" sz="1100">
              <a:solidFill>
                <a:schemeClr val="dk1"/>
              </a:solidFill>
              <a:effectLst/>
              <a:latin typeface="+mn-lt"/>
              <a:ea typeface="+mn-ea"/>
              <a:cs typeface="+mn-cs"/>
            </a:rPr>
            <a:t>維持補修費については、</a:t>
          </a:r>
          <a:r>
            <a:rPr kumimoji="1" lang="ja-JP" altLang="en-US" sz="1100">
              <a:solidFill>
                <a:schemeClr val="dk1"/>
              </a:solidFill>
              <a:effectLst/>
              <a:latin typeface="+mn-lt"/>
              <a:ea typeface="+mn-ea"/>
              <a:cs typeface="+mn-cs"/>
            </a:rPr>
            <a:t>包括管理委託を進めているため減少傾向にある。</a:t>
          </a:r>
          <a:r>
            <a:rPr kumimoji="1" lang="ja-JP" altLang="ja-JP" sz="1100">
              <a:solidFill>
                <a:schemeClr val="dk1"/>
              </a:solidFill>
              <a:effectLst/>
              <a:latin typeface="+mn-lt"/>
              <a:ea typeface="+mn-ea"/>
              <a:cs typeface="+mn-cs"/>
            </a:rPr>
            <a:t>市が引き続き管理する公共施設においても、公共施設等総合管理計画に基づき、個別の長期的改修計画を策定し補修費等の抑制を図る。</a:t>
          </a:r>
          <a:endParaRPr kumimoji="1" lang="ja-JP" altLang="en-US" sz="1100">
            <a:latin typeface="+mn-ea"/>
            <a:ea typeface="+mn-ea"/>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59</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58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60</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21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139700</xdr:rowOff>
    </xdr:from>
    <xdr:to>
      <xdr:col>73</xdr:col>
      <xdr:colOff>180975</xdr:colOff>
      <xdr:row>60</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2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139700</xdr:rowOff>
    </xdr:from>
    <xdr:to>
      <xdr:col>69</xdr:col>
      <xdr:colOff>92075</xdr:colOff>
      <xdr:row>61</xdr:row>
      <xdr:rowOff>57150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426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88900</xdr:rowOff>
    </xdr:from>
    <xdr:to>
      <xdr:col>74</xdr:col>
      <xdr:colOff>31750</xdr:colOff>
      <xdr:row>61</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88900</xdr:rowOff>
    </xdr:from>
    <xdr:to>
      <xdr:col>69</xdr:col>
      <xdr:colOff>142875</xdr:colOff>
      <xdr:row>61</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6350</xdr:rowOff>
    </xdr:from>
    <xdr:to>
      <xdr:col>65</xdr:col>
      <xdr:colOff>53975</xdr:colOff>
      <xdr:row>61</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路線再編の影響等による地域公共交通運行費（路線バスへの補助）への補助交付金が実績による減額などがあり、前年度よりも減少した。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企業への繰出については、各会計が策定する経営健全化計画の実施により、一般会計からの繰入に頼らない経営を推進する。各種団体への補助金については、団体の自立化を促進しながら徹底した見直し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26416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757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36</xdr:row>
      <xdr:rowOff>26416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163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35</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163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35</xdr:row>
      <xdr:rowOff>156718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437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64770</xdr:rowOff>
    </xdr:from>
    <xdr:to>
      <xdr:col>74</xdr:col>
      <xdr:colOff>31750</xdr:colOff>
      <xdr:row>35</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近年の大規模投資に係る地方債や単独災害復旧事業債の</a:t>
          </a:r>
          <a:r>
            <a:rPr kumimoji="1" lang="ja-JP" altLang="ja-JP" sz="1100">
              <a:solidFill>
                <a:schemeClr val="dk1"/>
              </a:solidFill>
              <a:effectLst/>
              <a:latin typeface="+mn-lt"/>
              <a:ea typeface="+mn-ea"/>
              <a:cs typeface="+mn-cs"/>
            </a:rPr>
            <a:t>償還</a:t>
          </a:r>
          <a:r>
            <a:rPr kumimoji="1" lang="ja-JP" altLang="en-US" sz="1100">
              <a:solidFill>
                <a:schemeClr val="dk1"/>
              </a:solidFill>
              <a:effectLst/>
              <a:latin typeface="+mn-lt"/>
              <a:ea typeface="+mn-ea"/>
              <a:cs typeface="+mn-cs"/>
            </a:rPr>
            <a:t>等により、</a:t>
          </a:r>
          <a:r>
            <a:rPr kumimoji="1" lang="ja-JP" altLang="ja-JP" sz="1100">
              <a:solidFill>
                <a:schemeClr val="dk1"/>
              </a:solidFill>
              <a:effectLst/>
              <a:latin typeface="+mn-lt"/>
              <a:ea typeface="+mn-ea"/>
              <a:cs typeface="+mn-cs"/>
            </a:rPr>
            <a:t>類似団体に比べ高い水準で推移している。また、地方債を財源とした基金積立を実施</a:t>
          </a:r>
          <a:r>
            <a:rPr kumimoji="1" lang="ja-JP" altLang="en-US" sz="1100">
              <a:solidFill>
                <a:schemeClr val="dk1"/>
              </a:solidFill>
              <a:effectLst/>
              <a:latin typeface="+mn-lt"/>
              <a:ea typeface="+mn-ea"/>
              <a:cs typeface="+mn-cs"/>
            </a:rPr>
            <a:t>しているため</a:t>
          </a:r>
          <a:r>
            <a:rPr kumimoji="1" lang="ja-JP" altLang="ja-JP" sz="1100">
              <a:solidFill>
                <a:schemeClr val="dk1"/>
              </a:solidFill>
              <a:effectLst/>
              <a:latin typeface="+mn-lt"/>
              <a:ea typeface="+mn-ea"/>
              <a:cs typeface="+mn-cs"/>
            </a:rPr>
            <a:t>、今後も公債費の高止まりが見込まれる。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今後の財政状況を見据え、起債の種類、借入先、償還期間等の借入条件を適確に見極め、長期的視点に立った公債費の平準化を図るとともに、</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計画的な資本整備及び公債費の適正管理に努める。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96520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133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54610</xdr:rowOff>
    </xdr:from>
    <xdr:to>
      <xdr:col>19</xdr:col>
      <xdr:colOff>187325</xdr:colOff>
      <xdr:row>75</xdr:row>
      <xdr:rowOff>92710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13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71755</xdr:rowOff>
    </xdr:from>
    <xdr:to>
      <xdr:col>15</xdr:col>
      <xdr:colOff>98425</xdr:colOff>
      <xdr:row>75</xdr:row>
      <xdr:rowOff>92710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305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71755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28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45720</xdr:rowOff>
    </xdr:from>
    <xdr:to>
      <xdr:col>24</xdr:col>
      <xdr:colOff>76200</xdr:colOff>
      <xdr:row>75</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17797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7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xdr:rowOff>
    </xdr:from>
    <xdr:to>
      <xdr:col>20</xdr:col>
      <xdr:colOff>38100</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90188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8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41910</xdr:rowOff>
    </xdr:from>
    <xdr:to>
      <xdr:col>15</xdr:col>
      <xdr:colOff>149225</xdr:colOff>
      <xdr:row>75</xdr:row>
      <xdr:rowOff>143510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128288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20955</xdr:rowOff>
    </xdr:from>
    <xdr:to>
      <xdr:col>11</xdr:col>
      <xdr:colOff>60325</xdr:colOff>
      <xdr:row>75</xdr:row>
      <xdr:rowOff>122555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107332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6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人件費の削減など、義務的経費の抑制策を継続・推進するものの、性質上その額にも限界があるため、今後は施設等の最適配置による物件費の削減、任意的補助金の見直し等による補助費等の削減、</a:t>
          </a:r>
          <a:r>
            <a:rPr kumimoji="1" lang="ja-JP" altLang="en-US" sz="1100">
              <a:solidFill>
                <a:schemeClr val="dk1"/>
              </a:solidFill>
              <a:effectLst/>
              <a:latin typeface="+mn-lt"/>
              <a:ea typeface="+mn-ea"/>
              <a:cs typeface="+mn-cs"/>
            </a:rPr>
            <a:t>効果の薄い事業の廃止等選択と集中を</a:t>
          </a:r>
          <a:r>
            <a:rPr kumimoji="1" lang="ja-JP" altLang="ja-JP" sz="1100">
              <a:solidFill>
                <a:schemeClr val="dk1"/>
              </a:solidFill>
              <a:effectLst/>
              <a:latin typeface="+mn-lt"/>
              <a:ea typeface="+mn-ea"/>
              <a:cs typeface="+mn-cs"/>
            </a:rPr>
            <a:t>重点的に</a:t>
          </a:r>
          <a:r>
            <a:rPr kumimoji="1" lang="ja-JP" altLang="en-US" sz="1100">
              <a:solidFill>
                <a:schemeClr val="dk1"/>
              </a:solidFill>
              <a:effectLst/>
              <a:latin typeface="+mn-lt"/>
              <a:ea typeface="+mn-ea"/>
              <a:cs typeface="+mn-cs"/>
            </a:rPr>
            <a:t>推進し、</a:t>
          </a:r>
          <a:r>
            <a:rPr kumimoji="1" lang="ja-JP" altLang="ja-JP" sz="1100">
              <a:solidFill>
                <a:schemeClr val="dk1"/>
              </a:solidFill>
              <a:effectLst/>
              <a:latin typeface="+mn-lt"/>
              <a:ea typeface="+mn-ea"/>
              <a:cs typeface="+mn-cs"/>
            </a:rPr>
            <a:t>健全化を</a:t>
          </a:r>
          <a:r>
            <a:rPr kumimoji="1" lang="ja-JP" altLang="en-US" sz="1100">
              <a:solidFill>
                <a:schemeClr val="dk1"/>
              </a:solidFill>
              <a:effectLst/>
              <a:latin typeface="+mn-lt"/>
              <a:ea typeface="+mn-ea"/>
              <a:cs typeface="+mn-cs"/>
            </a:rPr>
            <a:t>図る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97282</xdr:rowOff>
    </xdr:from>
    <xdr:to>
      <xdr:col>82</xdr:col>
      <xdr:colOff>107950</xdr:colOff>
      <xdr:row>77</xdr:row>
      <xdr:rowOff>106426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2989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106426</xdr:rowOff>
    </xdr:from>
    <xdr:to>
      <xdr:col>78</xdr:col>
      <xdr:colOff>69850</xdr:colOff>
      <xdr:row>77</xdr:row>
      <xdr:rowOff>115570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308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145287</xdr:rowOff>
    </xdr:from>
    <xdr:to>
      <xdr:col>73</xdr:col>
      <xdr:colOff>180975</xdr:colOff>
      <xdr:row>77</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75487"/>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145287</xdr:rowOff>
    </xdr:from>
    <xdr:to>
      <xdr:col>69</xdr:col>
      <xdr:colOff>92075</xdr:colOff>
      <xdr:row>77</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75487"/>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18559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55626</xdr:rowOff>
    </xdr:from>
    <xdr:to>
      <xdr:col>78</xdr:col>
      <xdr:colOff>120650</xdr:colOff>
      <xdr:row>77</xdr:row>
      <xdr:rowOff>157226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142003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94487</xdr:rowOff>
    </xdr:from>
    <xdr:to>
      <xdr:col>69</xdr:col>
      <xdr:colOff>142875</xdr:colOff>
      <xdr:row>77</xdr:row>
      <xdr:rowOff>24637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96774</xdr:rowOff>
    </xdr:from>
    <xdr:to>
      <xdr:col>65</xdr:col>
      <xdr:colOff>53975</xdr:colOff>
      <xdr:row>78</xdr:row>
      <xdr:rowOff>26924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11701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43961</xdr:rowOff>
    </xdr:from>
    <xdr:to>
      <xdr:col>29</xdr:col>
      <xdr:colOff>127000</xdr:colOff>
      <xdr:row>18</xdr:row>
      <xdr:rowOff>126476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77686"/>
          <a:ext cx="647700" cy="8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126476</xdr:rowOff>
    </xdr:from>
    <xdr:to>
      <xdr:col>26</xdr:col>
      <xdr:colOff>50800</xdr:colOff>
      <xdr:row>18</xdr:row>
      <xdr:rowOff>159604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60201"/>
          <a:ext cx="698500" cy="33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159604</xdr:rowOff>
    </xdr:from>
    <xdr:to>
      <xdr:col>22</xdr:col>
      <xdr:colOff>114300</xdr:colOff>
      <xdr:row>19</xdr:row>
      <xdr:rowOff>12205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93329"/>
          <a:ext cx="698500" cy="24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6452</xdr:rowOff>
    </xdr:from>
    <xdr:to>
      <xdr:col>18</xdr:col>
      <xdr:colOff>177800</xdr:colOff>
      <xdr:row>19</xdr:row>
      <xdr:rowOff>12205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311627"/>
          <a:ext cx="698500" cy="5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164611</xdr:rowOff>
    </xdr:from>
    <xdr:to>
      <xdr:col>29</xdr:col>
      <xdr:colOff>177800</xdr:colOff>
      <xdr:row>18</xdr:row>
      <xdr:rowOff>94761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26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136688</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75676</xdr:rowOff>
    </xdr:from>
    <xdr:to>
      <xdr:col>26</xdr:col>
      <xdr:colOff>101600</xdr:colOff>
      <xdr:row>19</xdr:row>
      <xdr:rowOff>5826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09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162053</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95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108804</xdr:rowOff>
    </xdr:from>
    <xdr:to>
      <xdr:col>22</xdr:col>
      <xdr:colOff>165100</xdr:colOff>
      <xdr:row>19</xdr:row>
      <xdr:rowOff>38954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42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23731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28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132855</xdr:rowOff>
    </xdr:from>
    <xdr:to>
      <xdr:col>19</xdr:col>
      <xdr:colOff>38100</xdr:colOff>
      <xdr:row>19</xdr:row>
      <xdr:rowOff>63005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6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47782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127102</xdr:rowOff>
    </xdr:from>
    <xdr:to>
      <xdr:col>15</xdr:col>
      <xdr:colOff>101600</xdr:colOff>
      <xdr:row>19</xdr:row>
      <xdr:rowOff>57252</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60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42029</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4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57983</xdr:rowOff>
    </xdr:from>
    <xdr:to>
      <xdr:col>29</xdr:col>
      <xdr:colOff>127000</xdr:colOff>
      <xdr:row>38</xdr:row>
      <xdr:rowOff>62793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25583"/>
          <a:ext cx="647700" cy="4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45494</xdr:rowOff>
    </xdr:from>
    <xdr:to>
      <xdr:col>26</xdr:col>
      <xdr:colOff>50800</xdr:colOff>
      <xdr:row>38</xdr:row>
      <xdr:rowOff>62793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13094"/>
          <a:ext cx="698500" cy="17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45494</xdr:rowOff>
    </xdr:from>
    <xdr:to>
      <xdr:col>22</xdr:col>
      <xdr:colOff>114300</xdr:colOff>
      <xdr:row>38</xdr:row>
      <xdr:rowOff>57059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13094"/>
          <a:ext cx="698500" cy="1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57059</xdr:rowOff>
    </xdr:from>
    <xdr:to>
      <xdr:col>18</xdr:col>
      <xdr:colOff>177800</xdr:colOff>
      <xdr:row>38</xdr:row>
      <xdr:rowOff>59805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24659"/>
          <a:ext cx="698500" cy="2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7183</xdr:rowOff>
    </xdr:from>
    <xdr:to>
      <xdr:col>29</xdr:col>
      <xdr:colOff>177800</xdr:colOff>
      <xdr:row>38</xdr:row>
      <xdr:rowOff>108783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4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322160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11993</xdr:rowOff>
    </xdr:from>
    <xdr:to>
      <xdr:col>26</xdr:col>
      <xdr:colOff>101600</xdr:colOff>
      <xdr:row>38</xdr:row>
      <xdr:rowOff>113593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9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98370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65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337594</xdr:rowOff>
    </xdr:from>
    <xdr:to>
      <xdr:col>22</xdr:col>
      <xdr:colOff>165100</xdr:colOff>
      <xdr:row>38</xdr:row>
      <xdr:rowOff>96294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106471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6259</xdr:rowOff>
    </xdr:from>
    <xdr:to>
      <xdr:col>19</xdr:col>
      <xdr:colOff>38100</xdr:colOff>
      <xdr:row>38</xdr:row>
      <xdr:rowOff>107859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3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92636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9005</xdr:rowOff>
    </xdr:from>
    <xdr:to>
      <xdr:col>15</xdr:col>
      <xdr:colOff>101600</xdr:colOff>
      <xdr:row>38</xdr:row>
      <xdr:rowOff>110605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6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120782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102253</xdr:rowOff>
    </xdr:from>
    <xdr:to>
      <xdr:col>24</xdr:col>
      <xdr:colOff>63500</xdr:colOff>
      <xdr:row>37</xdr:row>
      <xdr:rowOff>78457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74453"/>
          <a:ext cx="838200" cy="14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78457</xdr:rowOff>
    </xdr:from>
    <xdr:to>
      <xdr:col>19</xdr:col>
      <xdr:colOff>177800</xdr:colOff>
      <xdr:row>37</xdr:row>
      <xdr:rowOff>116415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2107"/>
          <a:ext cx="889000" cy="3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116415</xdr:rowOff>
    </xdr:from>
    <xdr:to>
      <xdr:col>15</xdr:col>
      <xdr:colOff>50800</xdr:colOff>
      <xdr:row>37</xdr:row>
      <xdr:rowOff>131743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0065"/>
          <a:ext cx="889000" cy="1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96712</xdr:rowOff>
    </xdr:from>
    <xdr:to>
      <xdr:col>10</xdr:col>
      <xdr:colOff>114300</xdr:colOff>
      <xdr:row>37</xdr:row>
      <xdr:rowOff>131743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40362"/>
          <a:ext cx="889000" cy="3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51453</xdr:rowOff>
    </xdr:from>
    <xdr:to>
      <xdr:col>24</xdr:col>
      <xdr:colOff>114300</xdr:colOff>
      <xdr:row>36</xdr:row>
      <xdr:rowOff>153053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29880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27657</xdr:rowOff>
    </xdr:from>
    <xdr:to>
      <xdr:col>20</xdr:col>
      <xdr:colOff>38100</xdr:colOff>
      <xdr:row>37</xdr:row>
      <xdr:rowOff>129257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120384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65615</xdr:rowOff>
    </xdr:from>
    <xdr:to>
      <xdr:col>15</xdr:col>
      <xdr:colOff>101600</xdr:colOff>
      <xdr:row>37</xdr:row>
      <xdr:rowOff>167215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158342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80943</xdr:rowOff>
    </xdr:from>
    <xdr:to>
      <xdr:col>10</xdr:col>
      <xdr:colOff>165100</xdr:colOff>
      <xdr:row>38</xdr:row>
      <xdr:rowOff>11092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45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2219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45912</xdr:rowOff>
    </xdr:from>
    <xdr:to>
      <xdr:col>6</xdr:col>
      <xdr:colOff>38100</xdr:colOff>
      <xdr:row>37</xdr:row>
      <xdr:rowOff>147512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138640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112542</xdr:rowOff>
    </xdr:from>
    <xdr:to>
      <xdr:col>24</xdr:col>
      <xdr:colOff>63500</xdr:colOff>
      <xdr:row>58</xdr:row>
      <xdr:rowOff>116663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6642"/>
          <a:ext cx="838200" cy="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116663</xdr:rowOff>
    </xdr:from>
    <xdr:to>
      <xdr:col>19</xdr:col>
      <xdr:colOff>177800</xdr:colOff>
      <xdr:row>58</xdr:row>
      <xdr:rowOff>117079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0763"/>
          <a:ext cx="8890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117079</xdr:rowOff>
    </xdr:from>
    <xdr:to>
      <xdr:col>15</xdr:col>
      <xdr:colOff>50800</xdr:colOff>
      <xdr:row>58</xdr:row>
      <xdr:rowOff>121078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179"/>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121078</xdr:rowOff>
    </xdr:from>
    <xdr:to>
      <xdr:col>10</xdr:col>
      <xdr:colOff>114300</xdr:colOff>
      <xdr:row>58</xdr:row>
      <xdr:rowOff>122784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178"/>
          <a:ext cx="8890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61742</xdr:rowOff>
    </xdr:from>
    <xdr:to>
      <xdr:col>24</xdr:col>
      <xdr:colOff>114300</xdr:colOff>
      <xdr:row>58</xdr:row>
      <xdr:rowOff>163342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21119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65863</xdr:rowOff>
    </xdr:from>
    <xdr:to>
      <xdr:col>20</xdr:col>
      <xdr:colOff>38100</xdr:colOff>
      <xdr:row>58</xdr:row>
      <xdr:rowOff>167463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158590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2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66279</xdr:rowOff>
    </xdr:from>
    <xdr:to>
      <xdr:col>15</xdr:col>
      <xdr:colOff>101600</xdr:colOff>
      <xdr:row>58</xdr:row>
      <xdr:rowOff>167879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159006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70278</xdr:rowOff>
    </xdr:from>
    <xdr:to>
      <xdr:col>10</xdr:col>
      <xdr:colOff>165100</xdr:colOff>
      <xdr:row>59</xdr:row>
      <xdr:rowOff>428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163005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71984</xdr:rowOff>
    </xdr:from>
    <xdr:to>
      <xdr:col>6</xdr:col>
      <xdr:colOff>38100</xdr:colOff>
      <xdr:row>59</xdr:row>
      <xdr:rowOff>2134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164711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119405</xdr:rowOff>
    </xdr:from>
    <xdr:to>
      <xdr:col>24</xdr:col>
      <xdr:colOff>63500</xdr:colOff>
      <xdr:row>78</xdr:row>
      <xdr:rowOff>123355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92505"/>
          <a:ext cx="8382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123355</xdr:rowOff>
    </xdr:from>
    <xdr:to>
      <xdr:col>19</xdr:col>
      <xdr:colOff>177800</xdr:colOff>
      <xdr:row>78</xdr:row>
      <xdr:rowOff>124524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6455"/>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102108</xdr:rowOff>
    </xdr:from>
    <xdr:to>
      <xdr:col>15</xdr:col>
      <xdr:colOff>50800</xdr:colOff>
      <xdr:row>78</xdr:row>
      <xdr:rowOff>124524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75208"/>
          <a:ext cx="889000" cy="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99771</xdr:rowOff>
    </xdr:from>
    <xdr:to>
      <xdr:col>10</xdr:col>
      <xdr:colOff>114300</xdr:colOff>
      <xdr:row>78</xdr:row>
      <xdr:rowOff>102108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7287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68605</xdr:rowOff>
    </xdr:from>
    <xdr:to>
      <xdr:col>24</xdr:col>
      <xdr:colOff>114300</xdr:colOff>
      <xdr:row>78</xdr:row>
      <xdr:rowOff>170205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154982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72555</xdr:rowOff>
    </xdr:from>
    <xdr:to>
      <xdr:col>20</xdr:col>
      <xdr:colOff>38100</xdr:colOff>
      <xdr:row>79</xdr:row>
      <xdr:rowOff>2705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165282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73724</xdr:rowOff>
    </xdr:from>
    <xdr:to>
      <xdr:col>15</xdr:col>
      <xdr:colOff>101600</xdr:colOff>
      <xdr:row>79</xdr:row>
      <xdr:rowOff>3874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166451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51308</xdr:rowOff>
    </xdr:from>
    <xdr:to>
      <xdr:col>10</xdr:col>
      <xdr:colOff>165100</xdr:colOff>
      <xdr:row>78</xdr:row>
      <xdr:rowOff>152908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144035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1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48971</xdr:rowOff>
    </xdr:from>
    <xdr:to>
      <xdr:col>6</xdr:col>
      <xdr:colOff>38100</xdr:colOff>
      <xdr:row>78</xdr:row>
      <xdr:rowOff>150571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141698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120932</xdr:rowOff>
    </xdr:from>
    <xdr:to>
      <xdr:col>24</xdr:col>
      <xdr:colOff>63500</xdr:colOff>
      <xdr:row>94</xdr:row>
      <xdr:rowOff>160198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37232"/>
          <a:ext cx="838200" cy="3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160198</xdr:rowOff>
    </xdr:from>
    <xdr:to>
      <xdr:col>19</xdr:col>
      <xdr:colOff>177800</xdr:colOff>
      <xdr:row>95</xdr:row>
      <xdr:rowOff>92486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76498"/>
          <a:ext cx="889000" cy="10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152586</xdr:rowOff>
    </xdr:from>
    <xdr:to>
      <xdr:col>15</xdr:col>
      <xdr:colOff>50800</xdr:colOff>
      <xdr:row>95</xdr:row>
      <xdr:rowOff>92486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68886"/>
          <a:ext cx="889000" cy="11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152586</xdr:rowOff>
    </xdr:from>
    <xdr:to>
      <xdr:col>10</xdr:col>
      <xdr:colOff>114300</xdr:colOff>
      <xdr:row>96</xdr:row>
      <xdr:rowOff>11638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68886"/>
          <a:ext cx="889000" cy="20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70132</xdr:rowOff>
    </xdr:from>
    <xdr:to>
      <xdr:col>24</xdr:col>
      <xdr:colOff>114300</xdr:colOff>
      <xdr:row>95</xdr:row>
      <xdr:rowOff>282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93009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3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109398</xdr:rowOff>
    </xdr:from>
    <xdr:to>
      <xdr:col>20</xdr:col>
      <xdr:colOff>38100</xdr:colOff>
      <xdr:row>95</xdr:row>
      <xdr:rowOff>39548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2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56075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00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41686</xdr:rowOff>
    </xdr:from>
    <xdr:to>
      <xdr:col>15</xdr:col>
      <xdr:colOff>101600</xdr:colOff>
      <xdr:row>95</xdr:row>
      <xdr:rowOff>143286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2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159813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0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101786</xdr:rowOff>
    </xdr:from>
    <xdr:to>
      <xdr:col>10</xdr:col>
      <xdr:colOff>165100</xdr:colOff>
      <xdr:row>95</xdr:row>
      <xdr:rowOff>31936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48463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9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132288</xdr:rowOff>
    </xdr:from>
    <xdr:to>
      <xdr:col>6</xdr:col>
      <xdr:colOff>38100</xdr:colOff>
      <xdr:row>96</xdr:row>
      <xdr:rowOff>62438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2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78965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9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45474</xdr:rowOff>
    </xdr:from>
    <xdr:to>
      <xdr:col>55</xdr:col>
      <xdr:colOff>0</xdr:colOff>
      <xdr:row>38</xdr:row>
      <xdr:rowOff>47809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60574"/>
          <a:ext cx="8382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39501</xdr:rowOff>
    </xdr:from>
    <xdr:to>
      <xdr:col>50</xdr:col>
      <xdr:colOff>114300</xdr:colOff>
      <xdr:row>38</xdr:row>
      <xdr:rowOff>45474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54601"/>
          <a:ext cx="889000" cy="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39501</xdr:rowOff>
    </xdr:from>
    <xdr:to>
      <xdr:col>45</xdr:col>
      <xdr:colOff>177800</xdr:colOff>
      <xdr:row>38</xdr:row>
      <xdr:rowOff>45788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54601"/>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19927</xdr:rowOff>
    </xdr:from>
    <xdr:to>
      <xdr:col>41</xdr:col>
      <xdr:colOff>50800</xdr:colOff>
      <xdr:row>38</xdr:row>
      <xdr:rowOff>45788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92127"/>
          <a:ext cx="889000" cy="3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168459</xdr:rowOff>
    </xdr:from>
    <xdr:to>
      <xdr:col>55</xdr:col>
      <xdr:colOff>50800</xdr:colOff>
      <xdr:row>38</xdr:row>
      <xdr:rowOff>98609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1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146886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9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166124</xdr:rowOff>
    </xdr:from>
    <xdr:to>
      <xdr:col>50</xdr:col>
      <xdr:colOff>165100</xdr:colOff>
      <xdr:row>38</xdr:row>
      <xdr:rowOff>96274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0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87401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0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160151</xdr:rowOff>
    </xdr:from>
    <xdr:to>
      <xdr:col>46</xdr:col>
      <xdr:colOff>38100</xdr:colOff>
      <xdr:row>38</xdr:row>
      <xdr:rowOff>90301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0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81428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9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166438</xdr:rowOff>
    </xdr:from>
    <xdr:to>
      <xdr:col>41</xdr:col>
      <xdr:colOff>101600</xdr:colOff>
      <xdr:row>38</xdr:row>
      <xdr:rowOff>96588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87715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140577</xdr:rowOff>
    </xdr:from>
    <xdr:to>
      <xdr:col>36</xdr:col>
      <xdr:colOff>165100</xdr:colOff>
      <xdr:row>36</xdr:row>
      <xdr:rowOff>70727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61854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3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8429</xdr:rowOff>
    </xdr:from>
    <xdr:to>
      <xdr:col>55</xdr:col>
      <xdr:colOff>0</xdr:colOff>
      <xdr:row>57</xdr:row>
      <xdr:rowOff>68537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81079"/>
          <a:ext cx="838200" cy="6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8429</xdr:rowOff>
    </xdr:from>
    <xdr:to>
      <xdr:col>50</xdr:col>
      <xdr:colOff>114300</xdr:colOff>
      <xdr:row>57</xdr:row>
      <xdr:rowOff>43748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1079"/>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43748</xdr:rowOff>
    </xdr:from>
    <xdr:to>
      <xdr:col>45</xdr:col>
      <xdr:colOff>177800</xdr:colOff>
      <xdr:row>57</xdr:row>
      <xdr:rowOff>127479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16398"/>
          <a:ext cx="889000" cy="8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990</xdr:rowOff>
    </xdr:from>
    <xdr:to>
      <xdr:col>41</xdr:col>
      <xdr:colOff>50800</xdr:colOff>
      <xdr:row>57</xdr:row>
      <xdr:rowOff>127479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73640"/>
          <a:ext cx="889000" cy="12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17737</xdr:rowOff>
    </xdr:from>
    <xdr:to>
      <xdr:col>55</xdr:col>
      <xdr:colOff>50800</xdr:colOff>
      <xdr:row>57</xdr:row>
      <xdr:rowOff>119337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167614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6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129079</xdr:rowOff>
    </xdr:from>
    <xdr:to>
      <xdr:col>50</xdr:col>
      <xdr:colOff>165100</xdr:colOff>
      <xdr:row>57</xdr:row>
      <xdr:rowOff>59229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50356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164398</xdr:rowOff>
    </xdr:from>
    <xdr:to>
      <xdr:col>46</xdr:col>
      <xdr:colOff>38100</xdr:colOff>
      <xdr:row>57</xdr:row>
      <xdr:rowOff>94548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85675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76679</xdr:rowOff>
    </xdr:from>
    <xdr:to>
      <xdr:col>41</xdr:col>
      <xdr:colOff>101600</xdr:colOff>
      <xdr:row>58</xdr:row>
      <xdr:rowOff>6829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4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169406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121640</xdr:rowOff>
    </xdr:from>
    <xdr:to>
      <xdr:col>36</xdr:col>
      <xdr:colOff>165100</xdr:colOff>
      <xdr:row>57</xdr:row>
      <xdr:rowOff>51790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42917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1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88364</xdr:rowOff>
    </xdr:from>
    <xdr:to>
      <xdr:col>55</xdr:col>
      <xdr:colOff>0</xdr:colOff>
      <xdr:row>79</xdr:row>
      <xdr:rowOff>97486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632914"/>
          <a:ext cx="838200" cy="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74712</xdr:rowOff>
    </xdr:from>
    <xdr:to>
      <xdr:col>50</xdr:col>
      <xdr:colOff>114300</xdr:colOff>
      <xdr:row>79</xdr:row>
      <xdr:rowOff>88364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619262"/>
          <a:ext cx="889000" cy="1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24518</xdr:rowOff>
    </xdr:from>
    <xdr:to>
      <xdr:col>45</xdr:col>
      <xdr:colOff>177800</xdr:colOff>
      <xdr:row>79</xdr:row>
      <xdr:rowOff>74712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69068"/>
          <a:ext cx="889000" cy="5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82017</xdr:rowOff>
    </xdr:from>
    <xdr:to>
      <xdr:col>41</xdr:col>
      <xdr:colOff>50800</xdr:colOff>
      <xdr:row>79</xdr:row>
      <xdr:rowOff>24518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55117"/>
          <a:ext cx="889000" cy="11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46686</xdr:rowOff>
    </xdr:from>
    <xdr:to>
      <xdr:col>55</xdr:col>
      <xdr:colOff>50800</xdr:colOff>
      <xdr:row>79</xdr:row>
      <xdr:rowOff>148286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9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133063</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37564</xdr:rowOff>
    </xdr:from>
    <xdr:to>
      <xdr:col>50</xdr:col>
      <xdr:colOff>165100</xdr:colOff>
      <xdr:row>79</xdr:row>
      <xdr:rowOff>139164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8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130291</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74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23912</xdr:rowOff>
    </xdr:from>
    <xdr:to>
      <xdr:col>46</xdr:col>
      <xdr:colOff>38100</xdr:colOff>
      <xdr:row>79</xdr:row>
      <xdr:rowOff>125512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116639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145168</xdr:rowOff>
    </xdr:from>
    <xdr:to>
      <xdr:col>41</xdr:col>
      <xdr:colOff>101600</xdr:colOff>
      <xdr:row>79</xdr:row>
      <xdr:rowOff>75318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66445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1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31217</xdr:rowOff>
    </xdr:from>
    <xdr:to>
      <xdr:col>36</xdr:col>
      <xdr:colOff>165100</xdr:colOff>
      <xdr:row>78</xdr:row>
      <xdr:rowOff>132817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123944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63570</xdr:rowOff>
    </xdr:from>
    <xdr:to>
      <xdr:col>55</xdr:col>
      <xdr:colOff>0</xdr:colOff>
      <xdr:row>96</xdr:row>
      <xdr:rowOff>169664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22770"/>
          <a:ext cx="838200" cy="10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63570</xdr:rowOff>
    </xdr:from>
    <xdr:to>
      <xdr:col>50</xdr:col>
      <xdr:colOff>114300</xdr:colOff>
      <xdr:row>96</xdr:row>
      <xdr:rowOff>149690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22770"/>
          <a:ext cx="889000" cy="8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149690</xdr:rowOff>
    </xdr:from>
    <xdr:to>
      <xdr:col>45</xdr:col>
      <xdr:colOff>177800</xdr:colOff>
      <xdr:row>97</xdr:row>
      <xdr:rowOff>46220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08890"/>
          <a:ext cx="889000" cy="6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137375</xdr:rowOff>
    </xdr:from>
    <xdr:to>
      <xdr:col>41</xdr:col>
      <xdr:colOff>50800</xdr:colOff>
      <xdr:row>97</xdr:row>
      <xdr:rowOff>46220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96575"/>
          <a:ext cx="889000" cy="8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118864</xdr:rowOff>
    </xdr:from>
    <xdr:to>
      <xdr:col>55</xdr:col>
      <xdr:colOff>50800</xdr:colOff>
      <xdr:row>97</xdr:row>
      <xdr:rowOff>49014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7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97291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12770</xdr:rowOff>
    </xdr:from>
    <xdr:to>
      <xdr:col>50</xdr:col>
      <xdr:colOff>165100</xdr:colOff>
      <xdr:row>96</xdr:row>
      <xdr:rowOff>114370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105497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6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98890</xdr:rowOff>
    </xdr:from>
    <xdr:to>
      <xdr:col>46</xdr:col>
      <xdr:colOff>38100</xdr:colOff>
      <xdr:row>97</xdr:row>
      <xdr:rowOff>29040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20167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5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166870</xdr:rowOff>
    </xdr:from>
    <xdr:to>
      <xdr:col>41</xdr:col>
      <xdr:colOff>101600</xdr:colOff>
      <xdr:row>97</xdr:row>
      <xdr:rowOff>97020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88147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1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86575</xdr:rowOff>
    </xdr:from>
    <xdr:to>
      <xdr:col>36</xdr:col>
      <xdr:colOff>165100</xdr:colOff>
      <xdr:row>97</xdr:row>
      <xdr:rowOff>16725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3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68344</xdr:rowOff>
    </xdr:from>
    <xdr:to>
      <xdr:col>85</xdr:col>
      <xdr:colOff>127000</xdr:colOff>
      <xdr:row>39</xdr:row>
      <xdr:rowOff>79915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54894"/>
          <a:ext cx="838200" cy="1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32196</xdr:rowOff>
    </xdr:from>
    <xdr:to>
      <xdr:col>81</xdr:col>
      <xdr:colOff>50800</xdr:colOff>
      <xdr:row>39</xdr:row>
      <xdr:rowOff>68344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18746"/>
          <a:ext cx="889000" cy="3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5724</xdr:rowOff>
    </xdr:from>
    <xdr:to>
      <xdr:col>76</xdr:col>
      <xdr:colOff>114300</xdr:colOff>
      <xdr:row>39</xdr:row>
      <xdr:rowOff>32196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92274"/>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5724</xdr:rowOff>
    </xdr:from>
    <xdr:to>
      <xdr:col>71</xdr:col>
      <xdr:colOff>177800</xdr:colOff>
      <xdr:row>39</xdr:row>
      <xdr:rowOff>37154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92274"/>
          <a:ext cx="889000" cy="3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29115</xdr:rowOff>
    </xdr:from>
    <xdr:to>
      <xdr:col>85</xdr:col>
      <xdr:colOff>177800</xdr:colOff>
      <xdr:row>39</xdr:row>
      <xdr:rowOff>130715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17544</xdr:rowOff>
    </xdr:from>
    <xdr:to>
      <xdr:col>81</xdr:col>
      <xdr:colOff>101600</xdr:colOff>
      <xdr:row>39</xdr:row>
      <xdr:rowOff>119144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0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135671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47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152846</xdr:rowOff>
    </xdr:from>
    <xdr:to>
      <xdr:col>76</xdr:col>
      <xdr:colOff>165100</xdr:colOff>
      <xdr:row>39</xdr:row>
      <xdr:rowOff>82996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6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99523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4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126374</xdr:rowOff>
    </xdr:from>
    <xdr:to>
      <xdr:col>72</xdr:col>
      <xdr:colOff>38100</xdr:colOff>
      <xdr:row>39</xdr:row>
      <xdr:rowOff>56524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4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73051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157804</xdr:rowOff>
    </xdr:from>
    <xdr:to>
      <xdr:col>67</xdr:col>
      <xdr:colOff>101600</xdr:colOff>
      <xdr:row>39</xdr:row>
      <xdr:rowOff>87954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104480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4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104377</xdr:rowOff>
    </xdr:from>
    <xdr:to>
      <xdr:col>85</xdr:col>
      <xdr:colOff>127000</xdr:colOff>
      <xdr:row>77</xdr:row>
      <xdr:rowOff>104882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06027"/>
          <a:ext cx="838200" cy="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104882</xdr:rowOff>
    </xdr:from>
    <xdr:to>
      <xdr:col>81</xdr:col>
      <xdr:colOff>50800</xdr:colOff>
      <xdr:row>77</xdr:row>
      <xdr:rowOff>122562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6532"/>
          <a:ext cx="8890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122562</xdr:rowOff>
    </xdr:from>
    <xdr:to>
      <xdr:col>76</xdr:col>
      <xdr:colOff>114300</xdr:colOff>
      <xdr:row>77</xdr:row>
      <xdr:rowOff>130761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4212"/>
          <a:ext cx="889000" cy="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130761</xdr:rowOff>
    </xdr:from>
    <xdr:to>
      <xdr:col>71</xdr:col>
      <xdr:colOff>177800</xdr:colOff>
      <xdr:row>77</xdr:row>
      <xdr:rowOff>136852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2411"/>
          <a:ext cx="889000" cy="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53577</xdr:rowOff>
    </xdr:from>
    <xdr:to>
      <xdr:col>85</xdr:col>
      <xdr:colOff>177800</xdr:colOff>
      <xdr:row>77</xdr:row>
      <xdr:rowOff>155177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76454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0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54082</xdr:rowOff>
    </xdr:from>
    <xdr:to>
      <xdr:col>81</xdr:col>
      <xdr:colOff>101600</xdr:colOff>
      <xdr:row>77</xdr:row>
      <xdr:rowOff>155682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3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71762</xdr:rowOff>
    </xdr:from>
    <xdr:to>
      <xdr:col>76</xdr:col>
      <xdr:colOff>165100</xdr:colOff>
      <xdr:row>78</xdr:row>
      <xdr:rowOff>1912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18439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79961</xdr:rowOff>
    </xdr:from>
    <xdr:to>
      <xdr:col>72</xdr:col>
      <xdr:colOff>38100</xdr:colOff>
      <xdr:row>78</xdr:row>
      <xdr:rowOff>10111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26638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86052</xdr:rowOff>
    </xdr:from>
    <xdr:to>
      <xdr:col>67</xdr:col>
      <xdr:colOff>101600</xdr:colOff>
      <xdr:row>78</xdr:row>
      <xdr:rowOff>16202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32729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6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119656</xdr:rowOff>
    </xdr:from>
    <xdr:to>
      <xdr:col>85</xdr:col>
      <xdr:colOff>127000</xdr:colOff>
      <xdr:row>98</xdr:row>
      <xdr:rowOff>121219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21756"/>
          <a:ext cx="8382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121219</xdr:rowOff>
    </xdr:from>
    <xdr:to>
      <xdr:col>81</xdr:col>
      <xdr:colOff>50800</xdr:colOff>
      <xdr:row>99</xdr:row>
      <xdr:rowOff>26222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3319"/>
          <a:ext cx="889000" cy="7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26222</xdr:rowOff>
    </xdr:from>
    <xdr:to>
      <xdr:col>76</xdr:col>
      <xdr:colOff>114300</xdr:colOff>
      <xdr:row>99</xdr:row>
      <xdr:rowOff>37432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99772"/>
          <a:ext cx="889000" cy="1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35626</xdr:rowOff>
    </xdr:from>
    <xdr:to>
      <xdr:col>71</xdr:col>
      <xdr:colOff>177800</xdr:colOff>
      <xdr:row>99</xdr:row>
      <xdr:rowOff>37432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09176"/>
          <a:ext cx="8890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68856</xdr:rowOff>
    </xdr:from>
    <xdr:to>
      <xdr:col>85</xdr:col>
      <xdr:colOff>177800</xdr:colOff>
      <xdr:row>98</xdr:row>
      <xdr:rowOff>170456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28233</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70419</xdr:rowOff>
    </xdr:from>
    <xdr:to>
      <xdr:col>81</xdr:col>
      <xdr:colOff>101600</xdr:colOff>
      <xdr:row>99</xdr:row>
      <xdr:rowOff>569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17096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146872</xdr:rowOff>
    </xdr:from>
    <xdr:to>
      <xdr:col>76</xdr:col>
      <xdr:colOff>165100</xdr:colOff>
      <xdr:row>99</xdr:row>
      <xdr:rowOff>77022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68149</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4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158082</xdr:rowOff>
    </xdr:from>
    <xdr:to>
      <xdr:col>72</xdr:col>
      <xdr:colOff>38100</xdr:colOff>
      <xdr:row>99</xdr:row>
      <xdr:rowOff>88232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6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79359</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05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156276</xdr:rowOff>
    </xdr:from>
    <xdr:to>
      <xdr:col>67</xdr:col>
      <xdr:colOff>101600</xdr:colOff>
      <xdr:row>99</xdr:row>
      <xdr:rowOff>86426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77553</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16249</xdr:rowOff>
    </xdr:from>
    <xdr:to>
      <xdr:col>116</xdr:col>
      <xdr:colOff>63500</xdr:colOff>
      <xdr:row>59</xdr:row>
      <xdr:rowOff>23815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1799"/>
          <a:ext cx="838200" cy="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16249</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1799"/>
          <a:ext cx="889000" cy="2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35451</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1001"/>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144465</xdr:rowOff>
    </xdr:from>
    <xdr:to>
      <xdr:col>116</xdr:col>
      <xdr:colOff>114300</xdr:colOff>
      <xdr:row>59</xdr:row>
      <xdr:rowOff>74615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136899</xdr:rowOff>
    </xdr:from>
    <xdr:to>
      <xdr:col>112</xdr:col>
      <xdr:colOff>38100</xdr:colOff>
      <xdr:row>59</xdr:row>
      <xdr:rowOff>67049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58176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156101</xdr:rowOff>
    </xdr:from>
    <xdr:to>
      <xdr:col>98</xdr:col>
      <xdr:colOff>38100</xdr:colOff>
      <xdr:row>59</xdr:row>
      <xdr:rowOff>86251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77378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155873</xdr:rowOff>
    </xdr:from>
    <xdr:to>
      <xdr:col>116</xdr:col>
      <xdr:colOff>63500</xdr:colOff>
      <xdr:row>75</xdr:row>
      <xdr:rowOff>25933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43173"/>
          <a:ext cx="838200" cy="4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27153</xdr:rowOff>
    </xdr:from>
    <xdr:to>
      <xdr:col>111</xdr:col>
      <xdr:colOff>177800</xdr:colOff>
      <xdr:row>75</xdr:row>
      <xdr:rowOff>25933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714453"/>
          <a:ext cx="889000" cy="17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27153</xdr:rowOff>
    </xdr:from>
    <xdr:to>
      <xdr:col>107</xdr:col>
      <xdr:colOff>50800</xdr:colOff>
      <xdr:row>74</xdr:row>
      <xdr:rowOff>58833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14453"/>
          <a:ext cx="889000" cy="3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58833</xdr:rowOff>
    </xdr:from>
    <xdr:to>
      <xdr:col>102</xdr:col>
      <xdr:colOff>114300</xdr:colOff>
      <xdr:row>74</xdr:row>
      <xdr:rowOff>70148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46133"/>
          <a:ext cx="889000" cy="1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105073</xdr:rowOff>
    </xdr:from>
    <xdr:to>
      <xdr:col>116</xdr:col>
      <xdr:colOff>114300</xdr:colOff>
      <xdr:row>75</xdr:row>
      <xdr:rowOff>35223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9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127950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4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146583</xdr:rowOff>
    </xdr:from>
    <xdr:to>
      <xdr:col>112</xdr:col>
      <xdr:colOff>38100</xdr:colOff>
      <xdr:row>75</xdr:row>
      <xdr:rowOff>76733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3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67860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2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147803</xdr:rowOff>
    </xdr:from>
    <xdr:to>
      <xdr:col>107</xdr:col>
      <xdr:colOff>101600</xdr:colOff>
      <xdr:row>74</xdr:row>
      <xdr:rowOff>77953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6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94480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3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8033</xdr:rowOff>
    </xdr:from>
    <xdr:to>
      <xdr:col>102</xdr:col>
      <xdr:colOff>165100</xdr:colOff>
      <xdr:row>74</xdr:row>
      <xdr:rowOff>109633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9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126160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7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19348</xdr:rowOff>
    </xdr:from>
    <xdr:to>
      <xdr:col>98</xdr:col>
      <xdr:colOff>38100</xdr:colOff>
      <xdr:row>74</xdr:row>
      <xdr:rowOff>120948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0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137475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8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人口及び産業構造等が類似する類似団体平均と比較すると、物件費・扶助費・公債費</a:t>
          </a:r>
          <a:r>
            <a:rPr kumimoji="1" lang="ja-JP" altLang="en-US" sz="1100">
              <a:solidFill>
                <a:schemeClr val="dk1"/>
              </a:solidFill>
              <a:effectLst/>
              <a:latin typeface="+mn-lt"/>
              <a:ea typeface="+mn-ea"/>
              <a:cs typeface="+mn-cs"/>
            </a:rPr>
            <a:t>・積立金・繰出金</a:t>
          </a:r>
          <a:r>
            <a:rPr kumimoji="1" lang="ja-JP" altLang="ja-JP" sz="1100">
              <a:solidFill>
                <a:schemeClr val="dk1"/>
              </a:solidFill>
              <a:effectLst/>
              <a:latin typeface="+mn-lt"/>
              <a:ea typeface="+mn-ea"/>
              <a:cs typeface="+mn-cs"/>
            </a:rPr>
            <a:t>のコストが割高である。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a:t>
          </a:r>
          <a:r>
            <a:rPr kumimoji="1" lang="ja-JP" altLang="en-US" sz="1100">
              <a:solidFill>
                <a:schemeClr val="dk1"/>
              </a:solidFill>
              <a:effectLst/>
              <a:latin typeface="+mn-lt"/>
              <a:ea typeface="+mn-ea"/>
              <a:cs typeface="+mn-cs"/>
            </a:rPr>
            <a:t>公共施設の民間への包括</a:t>
          </a:r>
          <a:r>
            <a:rPr kumimoji="1" lang="ja-JP" altLang="ja-JP" sz="1100" b="0" i="0" baseline="0">
              <a:solidFill>
                <a:schemeClr val="dk1"/>
              </a:solidFill>
              <a:effectLst/>
              <a:latin typeface="+mn-lt"/>
              <a:ea typeface="+mn-ea"/>
              <a:cs typeface="+mn-cs"/>
            </a:rPr>
            <a:t>管理委託</a:t>
          </a:r>
          <a:r>
            <a:rPr kumimoji="1" lang="ja-JP" altLang="en-US" sz="1100" b="0" i="0" baseline="0">
              <a:solidFill>
                <a:schemeClr val="dk1"/>
              </a:solidFill>
              <a:effectLst/>
              <a:latin typeface="+mn-lt"/>
              <a:ea typeface="+mn-ea"/>
              <a:cs typeface="+mn-cs"/>
            </a:rPr>
            <a:t>の拡大及び施設解体費による</a:t>
          </a:r>
          <a:r>
            <a:rPr kumimoji="1" lang="ja-JP" altLang="ja-JP" sz="1100" b="0" i="0" baseline="0">
              <a:solidFill>
                <a:schemeClr val="dk1"/>
              </a:solidFill>
              <a:effectLst/>
              <a:latin typeface="+mn-lt"/>
              <a:ea typeface="+mn-ea"/>
              <a:cs typeface="+mn-cs"/>
            </a:rPr>
            <a:t>影響、</a:t>
          </a:r>
          <a:r>
            <a:rPr kumimoji="1" lang="ja-JP" altLang="ja-JP" sz="1100">
              <a:solidFill>
                <a:schemeClr val="dk1"/>
              </a:solidFill>
              <a:effectLst/>
              <a:latin typeface="+mn-lt"/>
              <a:ea typeface="+mn-ea"/>
              <a:cs typeface="+mn-cs"/>
            </a:rPr>
            <a:t>扶助費については、高齢化の進展や本市独自の子ども医療費対策等の影響、</a:t>
          </a:r>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については、地方債を財源とした基金積立を実施</a:t>
          </a:r>
          <a:r>
            <a:rPr kumimoji="1" lang="ja-JP" altLang="en-US" sz="1100">
              <a:solidFill>
                <a:schemeClr val="dk1"/>
              </a:solidFill>
              <a:effectLst/>
              <a:latin typeface="+mn-lt"/>
              <a:ea typeface="+mn-ea"/>
              <a:cs typeface="+mn-cs"/>
            </a:rPr>
            <a:t>による影響</a:t>
          </a:r>
          <a:r>
            <a:rPr kumimoji="1" lang="ja-JP" altLang="ja-JP" sz="1100">
              <a:solidFill>
                <a:schemeClr val="dk1"/>
              </a:solidFill>
              <a:effectLst/>
              <a:latin typeface="+mn-lt"/>
              <a:ea typeface="+mn-ea"/>
              <a:cs typeface="+mn-cs"/>
            </a:rPr>
            <a:t>、公債費については、合併後の社会資本整備に係る公債費償還</a:t>
          </a:r>
          <a:r>
            <a:rPr kumimoji="1" lang="ja-JP" altLang="en-US" sz="1100">
              <a:solidFill>
                <a:schemeClr val="dk1"/>
              </a:solidFill>
              <a:effectLst/>
              <a:latin typeface="+mn-lt"/>
              <a:ea typeface="+mn-ea"/>
              <a:cs typeface="+mn-cs"/>
            </a:rPr>
            <a:t>及び単独災害復旧事業債</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償還による</a:t>
          </a:r>
          <a:r>
            <a:rPr kumimoji="1" lang="ja-JP" altLang="ja-JP" sz="1100">
              <a:solidFill>
                <a:schemeClr val="dk1"/>
              </a:solidFill>
              <a:effectLst/>
              <a:latin typeface="+mn-lt"/>
              <a:ea typeface="+mn-ea"/>
              <a:cs typeface="+mn-cs"/>
            </a:rPr>
            <a:t>影響が考えられる。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60833</xdr:rowOff>
    </xdr:from>
    <xdr:to>
      <xdr:col>24</xdr:col>
      <xdr:colOff>63500</xdr:colOff>
      <xdr:row>39</xdr:row>
      <xdr:rowOff>77026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47383"/>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63309</xdr:rowOff>
    </xdr:from>
    <xdr:to>
      <xdr:col>19</xdr:col>
      <xdr:colOff>177800</xdr:colOff>
      <xdr:row>39</xdr:row>
      <xdr:rowOff>77026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74985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63309</xdr:rowOff>
    </xdr:from>
    <xdr:to>
      <xdr:col>15</xdr:col>
      <xdr:colOff>50800</xdr:colOff>
      <xdr:row>39</xdr:row>
      <xdr:rowOff>91694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49859"/>
          <a:ext cx="88900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91694</xdr:rowOff>
    </xdr:from>
    <xdr:to>
      <xdr:col>10</xdr:col>
      <xdr:colOff>114300</xdr:colOff>
      <xdr:row>39</xdr:row>
      <xdr:rowOff>113220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78244"/>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10033</xdr:rowOff>
    </xdr:from>
    <xdr:to>
      <xdr:col>24</xdr:col>
      <xdr:colOff>114300</xdr:colOff>
      <xdr:row>39</xdr:row>
      <xdr:rowOff>111633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9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96410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1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26226</xdr:rowOff>
    </xdr:from>
    <xdr:to>
      <xdr:col>20</xdr:col>
      <xdr:colOff>38100</xdr:colOff>
      <xdr:row>39</xdr:row>
      <xdr:rowOff>127826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71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118953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80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12509</xdr:rowOff>
    </xdr:from>
    <xdr:to>
      <xdr:col>15</xdr:col>
      <xdr:colOff>101600</xdr:colOff>
      <xdr:row>39</xdr:row>
      <xdr:rowOff>114109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9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105236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9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40894</xdr:rowOff>
    </xdr:from>
    <xdr:to>
      <xdr:col>10</xdr:col>
      <xdr:colOff>165100</xdr:colOff>
      <xdr:row>39</xdr:row>
      <xdr:rowOff>142494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133621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2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62420</xdr:rowOff>
    </xdr:from>
    <xdr:to>
      <xdr:col>6</xdr:col>
      <xdr:colOff>38100</xdr:colOff>
      <xdr:row>39</xdr:row>
      <xdr:rowOff>164020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155147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4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59219</xdr:rowOff>
    </xdr:from>
    <xdr:to>
      <xdr:col>24</xdr:col>
      <xdr:colOff>63500</xdr:colOff>
      <xdr:row>58</xdr:row>
      <xdr:rowOff>74923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3319"/>
          <a:ext cx="838200" cy="1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74923</xdr:rowOff>
    </xdr:from>
    <xdr:to>
      <xdr:col>19</xdr:col>
      <xdr:colOff>177800</xdr:colOff>
      <xdr:row>58</xdr:row>
      <xdr:rowOff>131645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9023"/>
          <a:ext cx="889000" cy="5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131645</xdr:rowOff>
    </xdr:from>
    <xdr:to>
      <xdr:col>15</xdr:col>
      <xdr:colOff>50800</xdr:colOff>
      <xdr:row>58</xdr:row>
      <xdr:rowOff>153995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75745"/>
          <a:ext cx="889000" cy="2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18393</xdr:rowOff>
    </xdr:from>
    <xdr:to>
      <xdr:col>10</xdr:col>
      <xdr:colOff>114300</xdr:colOff>
      <xdr:row>58</xdr:row>
      <xdr:rowOff>153995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62493"/>
          <a:ext cx="889000" cy="13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8419</xdr:rowOff>
    </xdr:from>
    <xdr:to>
      <xdr:col>24</xdr:col>
      <xdr:colOff>114300</xdr:colOff>
      <xdr:row>58</xdr:row>
      <xdr:rowOff>110019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24123</xdr:rowOff>
    </xdr:from>
    <xdr:to>
      <xdr:col>20</xdr:col>
      <xdr:colOff>38100</xdr:colOff>
      <xdr:row>58</xdr:row>
      <xdr:rowOff>125723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116850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80845</xdr:rowOff>
    </xdr:from>
    <xdr:to>
      <xdr:col>15</xdr:col>
      <xdr:colOff>101600</xdr:colOff>
      <xdr:row>59</xdr:row>
      <xdr:rowOff>10995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2122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103195</xdr:rowOff>
    </xdr:from>
    <xdr:to>
      <xdr:col>10</xdr:col>
      <xdr:colOff>165100</xdr:colOff>
      <xdr:row>59</xdr:row>
      <xdr:rowOff>33345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4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24472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4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139043</xdr:rowOff>
    </xdr:from>
    <xdr:to>
      <xdr:col>6</xdr:col>
      <xdr:colOff>38100</xdr:colOff>
      <xdr:row>58</xdr:row>
      <xdr:rowOff>69193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1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60320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1000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104336</xdr:rowOff>
    </xdr:from>
    <xdr:to>
      <xdr:col>24</xdr:col>
      <xdr:colOff>63500</xdr:colOff>
      <xdr:row>76</xdr:row>
      <xdr:rowOff>156558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4536"/>
          <a:ext cx="838200" cy="5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156558</xdr:rowOff>
    </xdr:from>
    <xdr:to>
      <xdr:col>19</xdr:col>
      <xdr:colOff>177800</xdr:colOff>
      <xdr:row>77</xdr:row>
      <xdr:rowOff>24777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86758"/>
          <a:ext cx="889000" cy="3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8311</xdr:rowOff>
    </xdr:from>
    <xdr:to>
      <xdr:col>15</xdr:col>
      <xdr:colOff>50800</xdr:colOff>
      <xdr:row>77</xdr:row>
      <xdr:rowOff>24777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09961"/>
          <a:ext cx="889000" cy="1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8311</xdr:rowOff>
    </xdr:from>
    <xdr:to>
      <xdr:col>10</xdr:col>
      <xdr:colOff>114300</xdr:colOff>
      <xdr:row>77</xdr:row>
      <xdr:rowOff>88824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09961"/>
          <a:ext cx="889000" cy="8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53536</xdr:rowOff>
    </xdr:from>
    <xdr:to>
      <xdr:col>24</xdr:col>
      <xdr:colOff>114300</xdr:colOff>
      <xdr:row>76</xdr:row>
      <xdr:rowOff>155136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76412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3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105758</xdr:rowOff>
    </xdr:from>
    <xdr:to>
      <xdr:col>20</xdr:col>
      <xdr:colOff>38100</xdr:colOff>
      <xdr:row>77</xdr:row>
      <xdr:rowOff>35908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52435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1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145427</xdr:rowOff>
    </xdr:from>
    <xdr:to>
      <xdr:col>15</xdr:col>
      <xdr:colOff>101600</xdr:colOff>
      <xdr:row>77</xdr:row>
      <xdr:rowOff>75577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92103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5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128961</xdr:rowOff>
    </xdr:from>
    <xdr:to>
      <xdr:col>10</xdr:col>
      <xdr:colOff>165100</xdr:colOff>
      <xdr:row>77</xdr:row>
      <xdr:rowOff>59111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5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75637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3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38024</xdr:rowOff>
    </xdr:from>
    <xdr:to>
      <xdr:col>6</xdr:col>
      <xdr:colOff>38100</xdr:colOff>
      <xdr:row>77</xdr:row>
      <xdr:rowOff>139624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3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156151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1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82880</xdr:rowOff>
    </xdr:from>
    <xdr:to>
      <xdr:col>24</xdr:col>
      <xdr:colOff>63500</xdr:colOff>
      <xdr:row>99</xdr:row>
      <xdr:rowOff>83336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6430"/>
          <a:ext cx="8382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82166</xdr:rowOff>
    </xdr:from>
    <xdr:to>
      <xdr:col>19</xdr:col>
      <xdr:colOff>177800</xdr:colOff>
      <xdr:row>99</xdr:row>
      <xdr:rowOff>83336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5716"/>
          <a:ext cx="889000" cy="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82166</xdr:rowOff>
    </xdr:from>
    <xdr:to>
      <xdr:col>15</xdr:col>
      <xdr:colOff>50800</xdr:colOff>
      <xdr:row>99</xdr:row>
      <xdr:rowOff>82765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5716"/>
          <a:ext cx="889000"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82765</xdr:rowOff>
    </xdr:from>
    <xdr:to>
      <xdr:col>10</xdr:col>
      <xdr:colOff>114300</xdr:colOff>
      <xdr:row>99</xdr:row>
      <xdr:rowOff>84127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315"/>
          <a:ext cx="889000" cy="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32080</xdr:rowOff>
    </xdr:from>
    <xdr:to>
      <xdr:col>24</xdr:col>
      <xdr:colOff>114300</xdr:colOff>
      <xdr:row>99</xdr:row>
      <xdr:rowOff>133680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32536</xdr:rowOff>
    </xdr:from>
    <xdr:to>
      <xdr:col>20</xdr:col>
      <xdr:colOff>38100</xdr:colOff>
      <xdr:row>99</xdr:row>
      <xdr:rowOff>134136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125263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31366</xdr:rowOff>
    </xdr:from>
    <xdr:to>
      <xdr:col>15</xdr:col>
      <xdr:colOff>101600</xdr:colOff>
      <xdr:row>99</xdr:row>
      <xdr:rowOff>132966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124093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31965</xdr:rowOff>
    </xdr:from>
    <xdr:to>
      <xdr:col>10</xdr:col>
      <xdr:colOff>165100</xdr:colOff>
      <xdr:row>99</xdr:row>
      <xdr:rowOff>133565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124692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33327</xdr:rowOff>
    </xdr:from>
    <xdr:to>
      <xdr:col>6</xdr:col>
      <xdr:colOff>38100</xdr:colOff>
      <xdr:row>99</xdr:row>
      <xdr:rowOff>134927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126054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3899</xdr:rowOff>
    </xdr:from>
    <xdr:to>
      <xdr:col>55</xdr:col>
      <xdr:colOff>0</xdr:colOff>
      <xdr:row>55</xdr:row>
      <xdr:rowOff>114795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33649"/>
          <a:ext cx="838200" cy="1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60389</xdr:rowOff>
    </xdr:from>
    <xdr:to>
      <xdr:col>50</xdr:col>
      <xdr:colOff>114300</xdr:colOff>
      <xdr:row>55</xdr:row>
      <xdr:rowOff>114795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490139"/>
          <a:ext cx="889000" cy="5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60389</xdr:rowOff>
    </xdr:from>
    <xdr:to>
      <xdr:col>45</xdr:col>
      <xdr:colOff>177800</xdr:colOff>
      <xdr:row>56</xdr:row>
      <xdr:rowOff>4572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490139"/>
          <a:ext cx="889000" cy="1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158826</xdr:rowOff>
    </xdr:from>
    <xdr:to>
      <xdr:col>41</xdr:col>
      <xdr:colOff>50800</xdr:colOff>
      <xdr:row>56</xdr:row>
      <xdr:rowOff>4572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88576"/>
          <a:ext cx="8890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124549</xdr:rowOff>
    </xdr:from>
    <xdr:to>
      <xdr:col>55</xdr:col>
      <xdr:colOff>50800</xdr:colOff>
      <xdr:row>55</xdr:row>
      <xdr:rowOff>54699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38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147426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3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63995</xdr:rowOff>
    </xdr:from>
    <xdr:to>
      <xdr:col>50</xdr:col>
      <xdr:colOff>165100</xdr:colOff>
      <xdr:row>55</xdr:row>
      <xdr:rowOff>165595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10672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6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9589</xdr:rowOff>
    </xdr:from>
    <xdr:to>
      <xdr:col>46</xdr:col>
      <xdr:colOff>38100</xdr:colOff>
      <xdr:row>55</xdr:row>
      <xdr:rowOff>111189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4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127716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1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125222</xdr:rowOff>
    </xdr:from>
    <xdr:to>
      <xdr:col>41</xdr:col>
      <xdr:colOff>101600</xdr:colOff>
      <xdr:row>56</xdr:row>
      <xdr:rowOff>55372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5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71899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3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108026</xdr:rowOff>
    </xdr:from>
    <xdr:to>
      <xdr:col>36</xdr:col>
      <xdr:colOff>165100</xdr:colOff>
      <xdr:row>56</xdr:row>
      <xdr:rowOff>38176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54703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1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86455</xdr:rowOff>
    </xdr:from>
    <xdr:to>
      <xdr:col>55</xdr:col>
      <xdr:colOff>0</xdr:colOff>
      <xdr:row>78</xdr:row>
      <xdr:rowOff>91726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59555"/>
          <a:ext cx="838200" cy="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71239</xdr:rowOff>
    </xdr:from>
    <xdr:to>
      <xdr:col>50</xdr:col>
      <xdr:colOff>114300</xdr:colOff>
      <xdr:row>78</xdr:row>
      <xdr:rowOff>91726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4339"/>
          <a:ext cx="889000" cy="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64029</xdr:rowOff>
    </xdr:from>
    <xdr:to>
      <xdr:col>45</xdr:col>
      <xdr:colOff>177800</xdr:colOff>
      <xdr:row>78</xdr:row>
      <xdr:rowOff>71239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37129"/>
          <a:ext cx="889000" cy="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19785</xdr:rowOff>
    </xdr:from>
    <xdr:to>
      <xdr:col>41</xdr:col>
      <xdr:colOff>50800</xdr:colOff>
      <xdr:row>78</xdr:row>
      <xdr:rowOff>64029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2885"/>
          <a:ext cx="889000" cy="4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35655</xdr:rowOff>
    </xdr:from>
    <xdr:to>
      <xdr:col>55</xdr:col>
      <xdr:colOff>50800</xdr:colOff>
      <xdr:row>78</xdr:row>
      <xdr:rowOff>137255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0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122032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40926</xdr:rowOff>
    </xdr:from>
    <xdr:to>
      <xdr:col>50</xdr:col>
      <xdr:colOff>165100</xdr:colOff>
      <xdr:row>78</xdr:row>
      <xdr:rowOff>142526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133653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20439</xdr:rowOff>
    </xdr:from>
    <xdr:to>
      <xdr:col>46</xdr:col>
      <xdr:colOff>38100</xdr:colOff>
      <xdr:row>78</xdr:row>
      <xdr:rowOff>122039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113166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13229</xdr:rowOff>
    </xdr:from>
    <xdr:to>
      <xdr:col>41</xdr:col>
      <xdr:colOff>101600</xdr:colOff>
      <xdr:row>78</xdr:row>
      <xdr:rowOff>114829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8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105956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7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140435</xdr:rowOff>
    </xdr:from>
    <xdr:to>
      <xdr:col>36</xdr:col>
      <xdr:colOff>165100</xdr:colOff>
      <xdr:row>78</xdr:row>
      <xdr:rowOff>70585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61712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128400</xdr:rowOff>
    </xdr:from>
    <xdr:to>
      <xdr:col>55</xdr:col>
      <xdr:colOff>0</xdr:colOff>
      <xdr:row>97</xdr:row>
      <xdr:rowOff>134091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59050"/>
          <a:ext cx="838200" cy="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128126</xdr:rowOff>
    </xdr:from>
    <xdr:to>
      <xdr:col>50</xdr:col>
      <xdr:colOff>114300</xdr:colOff>
      <xdr:row>97</xdr:row>
      <xdr:rowOff>128400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758776"/>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128126</xdr:rowOff>
    </xdr:from>
    <xdr:to>
      <xdr:col>45</xdr:col>
      <xdr:colOff>177800</xdr:colOff>
      <xdr:row>97</xdr:row>
      <xdr:rowOff>146154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58776"/>
          <a:ext cx="889000" cy="1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140560</xdr:rowOff>
    </xdr:from>
    <xdr:to>
      <xdr:col>41</xdr:col>
      <xdr:colOff>50800</xdr:colOff>
      <xdr:row>97</xdr:row>
      <xdr:rowOff>146154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71210"/>
          <a:ext cx="889000" cy="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83291</xdr:rowOff>
    </xdr:from>
    <xdr:to>
      <xdr:col>55</xdr:col>
      <xdr:colOff>50800</xdr:colOff>
      <xdr:row>98</xdr:row>
      <xdr:rowOff>13441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1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169668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2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77600</xdr:rowOff>
    </xdr:from>
    <xdr:to>
      <xdr:col>50</xdr:col>
      <xdr:colOff>165100</xdr:colOff>
      <xdr:row>98</xdr:row>
      <xdr:rowOff>7750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0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170327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0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77326</xdr:rowOff>
    </xdr:from>
    <xdr:to>
      <xdr:col>46</xdr:col>
      <xdr:colOff>38100</xdr:colOff>
      <xdr:row>98</xdr:row>
      <xdr:rowOff>7476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0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170053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0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95354</xdr:rowOff>
    </xdr:from>
    <xdr:to>
      <xdr:col>41</xdr:col>
      <xdr:colOff>101600</xdr:colOff>
      <xdr:row>98</xdr:row>
      <xdr:rowOff>25504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2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16631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1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89760</xdr:rowOff>
    </xdr:from>
    <xdr:to>
      <xdr:col>36</xdr:col>
      <xdr:colOff>165100</xdr:colOff>
      <xdr:row>98</xdr:row>
      <xdr:rowOff>19910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11037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1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79392</xdr:rowOff>
    </xdr:from>
    <xdr:to>
      <xdr:col>85</xdr:col>
      <xdr:colOff>127000</xdr:colOff>
      <xdr:row>38</xdr:row>
      <xdr:rowOff>16756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23042"/>
          <a:ext cx="838200" cy="10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79392</xdr:rowOff>
    </xdr:from>
    <xdr:to>
      <xdr:col>81</xdr:col>
      <xdr:colOff>50800</xdr:colOff>
      <xdr:row>37</xdr:row>
      <xdr:rowOff>106096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23042"/>
          <a:ext cx="889000" cy="2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61219</xdr:rowOff>
    </xdr:from>
    <xdr:to>
      <xdr:col>76</xdr:col>
      <xdr:colOff>114300</xdr:colOff>
      <xdr:row>37</xdr:row>
      <xdr:rowOff>106096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04869"/>
          <a:ext cx="889000" cy="4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14456</xdr:rowOff>
    </xdr:from>
    <xdr:to>
      <xdr:col>71</xdr:col>
      <xdr:colOff>177800</xdr:colOff>
      <xdr:row>37</xdr:row>
      <xdr:rowOff>61219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58106"/>
          <a:ext cx="889000" cy="4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137406</xdr:rowOff>
    </xdr:from>
    <xdr:to>
      <xdr:col>85</xdr:col>
      <xdr:colOff>177800</xdr:colOff>
      <xdr:row>38</xdr:row>
      <xdr:rowOff>67556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8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52333</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28592</xdr:rowOff>
    </xdr:from>
    <xdr:to>
      <xdr:col>81</xdr:col>
      <xdr:colOff>101600</xdr:colOff>
      <xdr:row>37</xdr:row>
      <xdr:rowOff>130192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146719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4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55296</xdr:rowOff>
    </xdr:from>
    <xdr:to>
      <xdr:col>76</xdr:col>
      <xdr:colOff>165100</xdr:colOff>
      <xdr:row>37</xdr:row>
      <xdr:rowOff>156896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9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1973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7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10419</xdr:rowOff>
    </xdr:from>
    <xdr:to>
      <xdr:col>72</xdr:col>
      <xdr:colOff>38100</xdr:colOff>
      <xdr:row>37</xdr:row>
      <xdr:rowOff>112019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5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128546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2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135106</xdr:rowOff>
    </xdr:from>
    <xdr:to>
      <xdr:col>67</xdr:col>
      <xdr:colOff>101600</xdr:colOff>
      <xdr:row>37</xdr:row>
      <xdr:rowOff>65256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0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81783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8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19631</xdr:rowOff>
    </xdr:from>
    <xdr:to>
      <xdr:col>85</xdr:col>
      <xdr:colOff>127000</xdr:colOff>
      <xdr:row>56</xdr:row>
      <xdr:rowOff>66532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20831"/>
          <a:ext cx="8382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19631</xdr:rowOff>
    </xdr:from>
    <xdr:to>
      <xdr:col>81</xdr:col>
      <xdr:colOff>50800</xdr:colOff>
      <xdr:row>56</xdr:row>
      <xdr:rowOff>123096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20831"/>
          <a:ext cx="889000" cy="10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123096</xdr:rowOff>
    </xdr:from>
    <xdr:to>
      <xdr:col>76</xdr:col>
      <xdr:colOff>114300</xdr:colOff>
      <xdr:row>57</xdr:row>
      <xdr:rowOff>20363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24296"/>
          <a:ext cx="889000" cy="6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49418</xdr:rowOff>
    </xdr:from>
    <xdr:to>
      <xdr:col>71</xdr:col>
      <xdr:colOff>177800</xdr:colOff>
      <xdr:row>57</xdr:row>
      <xdr:rowOff>20363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50618"/>
          <a:ext cx="889000" cy="14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15732</xdr:rowOff>
    </xdr:from>
    <xdr:to>
      <xdr:col>85</xdr:col>
      <xdr:colOff>177800</xdr:colOff>
      <xdr:row>56</xdr:row>
      <xdr:rowOff>117332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1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165609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9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140281</xdr:rowOff>
    </xdr:from>
    <xdr:to>
      <xdr:col>81</xdr:col>
      <xdr:colOff>101600</xdr:colOff>
      <xdr:row>56</xdr:row>
      <xdr:rowOff>70431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86958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4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72296</xdr:rowOff>
    </xdr:from>
    <xdr:to>
      <xdr:col>76</xdr:col>
      <xdr:colOff>165100</xdr:colOff>
      <xdr:row>57</xdr:row>
      <xdr:rowOff>2446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165023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6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141013</xdr:rowOff>
    </xdr:from>
    <xdr:to>
      <xdr:col>72</xdr:col>
      <xdr:colOff>38100</xdr:colOff>
      <xdr:row>57</xdr:row>
      <xdr:rowOff>71163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4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62290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3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170068</xdr:rowOff>
    </xdr:from>
    <xdr:to>
      <xdr:col>67</xdr:col>
      <xdr:colOff>101600</xdr:colOff>
      <xdr:row>56</xdr:row>
      <xdr:rowOff>100218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91345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9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68345</xdr:rowOff>
    </xdr:from>
    <xdr:to>
      <xdr:col>85</xdr:col>
      <xdr:colOff>127000</xdr:colOff>
      <xdr:row>79</xdr:row>
      <xdr:rowOff>79915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12895"/>
          <a:ext cx="838200" cy="1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32196</xdr:rowOff>
    </xdr:from>
    <xdr:to>
      <xdr:col>81</xdr:col>
      <xdr:colOff>50800</xdr:colOff>
      <xdr:row>79</xdr:row>
      <xdr:rowOff>68345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76746"/>
          <a:ext cx="889000" cy="3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5724</xdr:rowOff>
    </xdr:from>
    <xdr:to>
      <xdr:col>76</xdr:col>
      <xdr:colOff>114300</xdr:colOff>
      <xdr:row>79</xdr:row>
      <xdr:rowOff>32196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50274"/>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5724</xdr:rowOff>
    </xdr:from>
    <xdr:to>
      <xdr:col>71</xdr:col>
      <xdr:colOff>177800</xdr:colOff>
      <xdr:row>79</xdr:row>
      <xdr:rowOff>37153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50274"/>
          <a:ext cx="889000" cy="3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29115</xdr:rowOff>
    </xdr:from>
    <xdr:to>
      <xdr:col>85</xdr:col>
      <xdr:colOff>177800</xdr:colOff>
      <xdr:row>79</xdr:row>
      <xdr:rowOff>130715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17545</xdr:rowOff>
    </xdr:from>
    <xdr:to>
      <xdr:col>81</xdr:col>
      <xdr:colOff>101600</xdr:colOff>
      <xdr:row>79</xdr:row>
      <xdr:rowOff>119145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135672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337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152846</xdr:rowOff>
    </xdr:from>
    <xdr:to>
      <xdr:col>76</xdr:col>
      <xdr:colOff>165100</xdr:colOff>
      <xdr:row>79</xdr:row>
      <xdr:rowOff>82996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99523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0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126374</xdr:rowOff>
    </xdr:from>
    <xdr:to>
      <xdr:col>72</xdr:col>
      <xdr:colOff>38100</xdr:colOff>
      <xdr:row>79</xdr:row>
      <xdr:rowOff>56524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73051</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7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157803</xdr:rowOff>
    </xdr:from>
    <xdr:to>
      <xdr:col>67</xdr:col>
      <xdr:colOff>101600</xdr:colOff>
      <xdr:row>79</xdr:row>
      <xdr:rowOff>87953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104480</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104377</xdr:rowOff>
    </xdr:from>
    <xdr:to>
      <xdr:col>85</xdr:col>
      <xdr:colOff>127000</xdr:colOff>
      <xdr:row>97</xdr:row>
      <xdr:rowOff>104882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35027"/>
          <a:ext cx="838200" cy="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104882</xdr:rowOff>
    </xdr:from>
    <xdr:to>
      <xdr:col>81</xdr:col>
      <xdr:colOff>50800</xdr:colOff>
      <xdr:row>97</xdr:row>
      <xdr:rowOff>122562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5532"/>
          <a:ext cx="8890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122562</xdr:rowOff>
    </xdr:from>
    <xdr:to>
      <xdr:col>76</xdr:col>
      <xdr:colOff>114300</xdr:colOff>
      <xdr:row>97</xdr:row>
      <xdr:rowOff>130761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3212"/>
          <a:ext cx="889000" cy="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130761</xdr:rowOff>
    </xdr:from>
    <xdr:to>
      <xdr:col>71</xdr:col>
      <xdr:colOff>177800</xdr:colOff>
      <xdr:row>97</xdr:row>
      <xdr:rowOff>136852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61411"/>
          <a:ext cx="889000" cy="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53577</xdr:rowOff>
    </xdr:from>
    <xdr:to>
      <xdr:col>85</xdr:col>
      <xdr:colOff>177800</xdr:colOff>
      <xdr:row>97</xdr:row>
      <xdr:rowOff>155177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8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76454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54082</xdr:rowOff>
    </xdr:from>
    <xdr:to>
      <xdr:col>81</xdr:col>
      <xdr:colOff>101600</xdr:colOff>
      <xdr:row>97</xdr:row>
      <xdr:rowOff>155682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759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5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71762</xdr:rowOff>
    </xdr:from>
    <xdr:to>
      <xdr:col>76</xdr:col>
      <xdr:colOff>165100</xdr:colOff>
      <xdr:row>98</xdr:row>
      <xdr:rowOff>1912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18439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79961</xdr:rowOff>
    </xdr:from>
    <xdr:to>
      <xdr:col>72</xdr:col>
      <xdr:colOff>38100</xdr:colOff>
      <xdr:row>98</xdr:row>
      <xdr:rowOff>10111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26638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8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86052</xdr:rowOff>
    </xdr:from>
    <xdr:to>
      <xdr:col>67</xdr:col>
      <xdr:colOff>101600</xdr:colOff>
      <xdr:row>98</xdr:row>
      <xdr:rowOff>16202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1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32729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9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人口及び産業構造等が類似する類似団体平均と比較すると、民生費、農林水産業費、公債費のコストが割高である。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については、高齢化の進展や本市独自の子ども医療費対策等の影響であり、今後も適正な給付水準の確保に努めていく。農林水産業費については、本市の基幹産業である農業等の振興を図るものであり、今後も積極的に充実させていく。公債費については、近年の大型投資や</a:t>
          </a:r>
          <a:r>
            <a:rPr kumimoji="1" lang="ja-JP" altLang="en-US" sz="1100">
              <a:solidFill>
                <a:schemeClr val="dk1"/>
              </a:solidFill>
              <a:effectLst/>
              <a:latin typeface="+mn-lt"/>
              <a:ea typeface="+mn-ea"/>
              <a:cs typeface="+mn-cs"/>
            </a:rPr>
            <a:t>多発する災害</a:t>
          </a:r>
          <a:r>
            <a:rPr kumimoji="1" lang="ja-JP" altLang="ja-JP" sz="1100">
              <a:solidFill>
                <a:schemeClr val="dk1"/>
              </a:solidFill>
              <a:effectLst/>
              <a:latin typeface="+mn-lt"/>
              <a:ea typeface="+mn-ea"/>
              <a:cs typeface="+mn-cs"/>
            </a:rPr>
            <a:t>に対応するための</a:t>
          </a:r>
          <a:r>
            <a:rPr kumimoji="1" lang="ja-JP" altLang="en-US" sz="1100">
              <a:solidFill>
                <a:schemeClr val="dk1"/>
              </a:solidFill>
              <a:effectLst/>
              <a:latin typeface="+mn-lt"/>
              <a:ea typeface="+mn-ea"/>
              <a:cs typeface="+mn-cs"/>
            </a:rPr>
            <a:t>災害復旧事業</a:t>
          </a:r>
          <a:r>
            <a:rPr kumimoji="1" lang="ja-JP" altLang="ja-JP" sz="1100">
              <a:solidFill>
                <a:schemeClr val="dk1"/>
              </a:solidFill>
              <a:effectLst/>
              <a:latin typeface="+mn-lt"/>
              <a:ea typeface="+mn-ea"/>
              <a:cs typeface="+mn-cs"/>
            </a:rPr>
            <a:t>債に係る公債費償還の影響で増加傾向にあり、将来世代に負担を先送りにしない財政運営を図るため、交付税措置が高い起債を活用</a:t>
          </a:r>
          <a:r>
            <a:rPr kumimoji="1" lang="ja-JP" altLang="en-US" sz="1100">
              <a:solidFill>
                <a:schemeClr val="dk1"/>
              </a:solidFill>
              <a:effectLst/>
              <a:latin typeface="+mn-lt"/>
              <a:ea typeface="+mn-ea"/>
              <a:cs typeface="+mn-cs"/>
            </a:rPr>
            <a:t>するなど</a:t>
          </a:r>
          <a:r>
            <a:rPr kumimoji="1" lang="ja-JP" altLang="ja-JP" sz="1100">
              <a:solidFill>
                <a:schemeClr val="dk1"/>
              </a:solidFill>
              <a:effectLst/>
              <a:latin typeface="+mn-lt"/>
              <a:ea typeface="+mn-ea"/>
              <a:cs typeface="+mn-cs"/>
            </a:rPr>
            <a:t>、適正水準の確保を図っていく。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　令和</a:t>
          </a:r>
          <a:r>
            <a:rPr kumimoji="1" lang="en-US" altLang="ja-JP" sz="1100">
              <a:latin typeface="+mn-ea"/>
              <a:ea typeface="+mn-ea"/>
            </a:rPr>
            <a:t>6</a:t>
          </a:r>
          <a:r>
            <a:rPr kumimoji="1" lang="ja-JP" altLang="en-US" sz="1100">
              <a:latin typeface="+mn-ea"/>
              <a:ea typeface="+mn-ea"/>
            </a:rPr>
            <a:t>年度は繰越金を除く財源で人件費や物件費などの上昇分をカバーできず、財政調整基金取崩額を増額したため、実質単年度収支は前年度より大幅な減額となった。今後も、上記の理由によって歳入が減少していくことに加え、施設保有数の適正化や行政改革は継続していくものの、これまでの社会資本整備等に係る公債費の償還がピークを迎えること及び必要な社会資本の整備や社会保障サービスの提供は引き続き実施していく必要があることから、歳出は増加し、実質単年度収支は引き続きマイナス値で推移することが予想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年度については、全会計における連結実質収支額は黒字決算であり、連結実質赤字比率は、比率なしとなっている。</a:t>
          </a:r>
          <a:endParaRPr lang="ja-JP" altLang="ja-JP" sz="1400">
            <a:effectLst/>
          </a:endParaRPr>
        </a:p>
        <a:p>
          <a:r>
            <a:rPr kumimoji="1" lang="ja-JP" altLang="ja-JP" sz="1100">
              <a:solidFill>
                <a:schemeClr val="dk1"/>
              </a:solidFill>
              <a:effectLst/>
              <a:latin typeface="+mn-lt"/>
              <a:ea typeface="+mn-ea"/>
              <a:cs typeface="+mn-cs"/>
            </a:rPr>
            <a:t>　しかしながら、病院事業会計においては、令和５年度</a:t>
          </a:r>
          <a:r>
            <a:rPr kumimoji="1" lang="ja-JP" altLang="en-US" sz="1100">
              <a:solidFill>
                <a:schemeClr val="dk1"/>
              </a:solidFill>
              <a:effectLst/>
              <a:latin typeface="+mn-lt"/>
              <a:ea typeface="+mn-ea"/>
              <a:cs typeface="+mn-cs"/>
            </a:rPr>
            <a:t>以降は純損失を計上し続けており、令和６年度は</a:t>
          </a:r>
          <a:r>
            <a:rPr kumimoji="1" lang="ja-JP" altLang="ja-JP" sz="1100">
              <a:solidFill>
                <a:schemeClr val="dk1"/>
              </a:solidFill>
              <a:effectLst/>
              <a:latin typeface="+mn-lt"/>
              <a:ea typeface="+mn-ea"/>
              <a:cs typeface="+mn-cs"/>
            </a:rPr>
            <a:t>当年度未処理欠損金として</a:t>
          </a:r>
          <a:r>
            <a:rPr kumimoji="1" lang="en-US" altLang="ja-JP" sz="1100">
              <a:solidFill>
                <a:schemeClr val="dk1"/>
              </a:solidFill>
              <a:effectLst/>
              <a:latin typeface="+mn-lt"/>
              <a:ea typeface="+mn-ea"/>
              <a:cs typeface="+mn-cs"/>
            </a:rPr>
            <a:t>848</a:t>
          </a:r>
          <a:r>
            <a:rPr kumimoji="1" lang="ja-JP" altLang="ja-JP" sz="1100">
              <a:solidFill>
                <a:schemeClr val="dk1"/>
              </a:solidFill>
              <a:effectLst/>
              <a:latin typeface="+mn-lt"/>
              <a:ea typeface="+mn-ea"/>
              <a:cs typeface="+mn-cs"/>
            </a:rPr>
            <a:t>百万円を計上した。</a:t>
          </a:r>
          <a:endParaRPr lang="ja-JP" altLang="ja-JP" sz="1400">
            <a:effectLst/>
          </a:endParaRPr>
        </a:p>
        <a:p>
          <a:r>
            <a:rPr kumimoji="1" lang="ja-JP" altLang="ja-JP" sz="1100">
              <a:solidFill>
                <a:schemeClr val="dk1"/>
              </a:solidFill>
              <a:effectLst/>
              <a:latin typeface="+mn-lt"/>
              <a:ea typeface="+mn-ea"/>
              <a:cs typeface="+mn-cs"/>
            </a:rPr>
            <a:t>　病院事業会計においては、</a:t>
          </a:r>
          <a:r>
            <a:rPr kumimoji="1" lang="en-US" altLang="ja-JP" sz="1100">
              <a:solidFill>
                <a:schemeClr val="dk1"/>
              </a:solidFill>
              <a:effectLst/>
              <a:latin typeface="+mn-lt"/>
              <a:ea typeface="+mn-ea"/>
              <a:cs typeface="+mn-cs"/>
            </a:rPr>
            <a:t>R6.3</a:t>
          </a:r>
          <a:r>
            <a:rPr kumimoji="1" lang="ja-JP" altLang="ja-JP" sz="1100">
              <a:solidFill>
                <a:schemeClr val="dk1"/>
              </a:solidFill>
              <a:effectLst/>
              <a:latin typeface="+mn-lt"/>
              <a:ea typeface="+mn-ea"/>
              <a:cs typeface="+mn-cs"/>
            </a:rPr>
            <a:t>月に病院改革プランを</a:t>
          </a:r>
          <a:r>
            <a:rPr kumimoji="1" lang="ja-JP" altLang="en-US" sz="1100">
              <a:solidFill>
                <a:schemeClr val="dk1"/>
              </a:solidFill>
              <a:effectLst/>
              <a:latin typeface="+mn-lt"/>
              <a:ea typeface="+mn-ea"/>
              <a:cs typeface="+mn-cs"/>
            </a:rPr>
            <a:t>改定</a:t>
          </a:r>
          <a:r>
            <a:rPr kumimoji="1" lang="ja-JP" altLang="ja-JP" sz="1100">
              <a:solidFill>
                <a:schemeClr val="dk1"/>
              </a:solidFill>
              <a:effectLst/>
              <a:latin typeface="+mn-lt"/>
              <a:ea typeface="+mn-ea"/>
              <a:cs typeface="+mn-cs"/>
            </a:rPr>
            <a:t>し、経営健全化を定着させるとともに、市民の安全安心、地域医療提供体制の確保に取り組</a:t>
          </a:r>
          <a:r>
            <a:rPr kumimoji="1" lang="ja-JP" altLang="en-US" sz="1100">
              <a:solidFill>
                <a:schemeClr val="dk1"/>
              </a:solidFill>
              <a:effectLst/>
              <a:latin typeface="+mn-lt"/>
              <a:ea typeface="+mn-ea"/>
              <a:cs typeface="+mn-cs"/>
            </a:rPr>
            <a:t>むため、</a:t>
          </a:r>
          <a:r>
            <a:rPr kumimoji="1" lang="ja-JP" altLang="ja-JP" sz="1100">
              <a:solidFill>
                <a:schemeClr val="dk1"/>
              </a:solidFill>
              <a:effectLst/>
              <a:latin typeface="+mn-lt"/>
              <a:ea typeface="+mn-ea"/>
              <a:cs typeface="+mn-cs"/>
            </a:rPr>
            <a:t>常勤医師の確保、患者数の確保のためのがん医療等の地域連携の促進、人件費及び医療材料等の経費の縮減</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を掲げ、</a:t>
          </a:r>
          <a:r>
            <a:rPr kumimoji="1" lang="ja-JP" altLang="en-US" sz="1100">
              <a:solidFill>
                <a:schemeClr val="dk1"/>
              </a:solidFill>
              <a:effectLst/>
              <a:latin typeface="+mn-lt"/>
              <a:ea typeface="+mn-ea"/>
              <a:cs typeface="+mn-cs"/>
            </a:rPr>
            <a:t>経営の効率化を図っていくが、今後も引き続き厳しい経営が続くことが見込まれる。</a:t>
          </a:r>
          <a:endParaRPr lang="ja-JP" altLang="ja-JP" sz="1400">
            <a:effectLst/>
          </a:endParaRPr>
        </a:p>
        <a:p>
          <a:r>
            <a:rPr kumimoji="1" lang="ja-JP" altLang="ja-JP" sz="1100">
              <a:solidFill>
                <a:schemeClr val="dk1"/>
              </a:solidFill>
              <a:effectLst/>
              <a:latin typeface="+mn-lt"/>
              <a:ea typeface="+mn-ea"/>
              <a:cs typeface="+mn-cs"/>
            </a:rPr>
            <a:t>　その他特別会計においても、独立採算制の原則に従い、一般会計からの繰出しに頼らない強固な経営基盤を確立する。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一般会計における元利償還金は、大型投資（消防・学校施設等）や地方の財源不足に対応するための臨時財政対策債</a:t>
          </a:r>
          <a:r>
            <a:rPr kumimoji="1" lang="ja-JP" altLang="en-US" sz="1100" b="0" i="0" baseline="0">
              <a:solidFill>
                <a:schemeClr val="dk1"/>
              </a:solidFill>
              <a:effectLst/>
              <a:latin typeface="+mn-lt"/>
              <a:ea typeface="+mn-ea"/>
              <a:cs typeface="+mn-cs"/>
            </a:rPr>
            <a:t>、多発する災害に対応する災害復旧事業債</a:t>
          </a:r>
          <a:r>
            <a:rPr kumimoji="1" lang="ja-JP" altLang="ja-JP" sz="1100" b="0" i="0" baseline="0">
              <a:solidFill>
                <a:schemeClr val="dk1"/>
              </a:solidFill>
              <a:effectLst/>
              <a:latin typeface="+mn-lt"/>
              <a:ea typeface="+mn-ea"/>
              <a:cs typeface="+mn-cs"/>
            </a:rPr>
            <a:t>に係る償還金により、実質公債費比率の分子は高止まりしている。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算入公債費等については、普通交付税の算入割合が有利な地方債を中心に財源調達に努めた結果、実質公債費比率は適正水準の範囲内にある。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今後も、将来世代に負担を先送りしない財政運営に努めていく。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満期一括償還地方債を利用していないため、該当</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な</a:t>
          </a:r>
          <a:r>
            <a:rPr kumimoji="1" lang="ja-JP" altLang="en-US" sz="1100" b="0" i="0" baseline="0">
              <a:solidFill>
                <a:schemeClr val="dk1"/>
              </a:solidFill>
              <a:effectLst/>
              <a:latin typeface="+mn-lt"/>
              <a:ea typeface="+mn-ea"/>
              <a:cs typeface="+mn-cs"/>
            </a:rPr>
            <a:t>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公営企業債等繰入見込額は減少傾向にある。加えて、第</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次定員適正化計画に基づく職員採用等において退職者より採用者を抑えていること等により、退職手当負担見込額が減少した。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方で、一般会計における地方債現在高は、前年度から減少したが、大型投資（消防・学校施設等）の推進により高止まりしている。引き続き、充当可能財源等が将来負担額を上回っており、将来負担比率の分子は負数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般会計の地方債残高については、今後も義務教育施設整備といった大型の社会資本整備により数年間は高水準で推移することが見込まれるため、交付税算入割合が高い有利な地方債を活用するなど、将来負担比率の低減に努めなければならない。</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「財政調整基金」に剰余金処分を含め約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687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百万円積立てた一方で、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百万円を取崩した。「減債基金」に剰余金処分を含め約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593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百万円を取り崩した。令和５年度から山鹿市未来創造基金の積立を開始し、それを含む「その他特定目的基金」に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2,145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650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百万円を取崩した。これらにより、基金全体としては、約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774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近年の予算編成時における収支不足や近年の災害復旧費に係る経費への対応、工業団地の造成、財政運営の安定化等のための基金取崩しにより、中長期的には減少していく見込みである。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・環境保全型地域振興基金：環境保全に必要な経費の財源に充当するもの。（一般廃棄物処理施設の整備に係る地方債償還金の財源にも活用）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・退職手当基金：退職手当の所要一般財源の平準化を図るため、退職手当が平年の平均値を超過する場合の財源に充当するもの。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・地域福祉基金：地域福祉の向上に要する経費の財源に充当するもの。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本市を応援しようとする個人又は団体からの寄附金を適正に管理し、これを財源として事業を行うことで寄附者のまちづくりに対する意向を具体化することにより、個性豊かで活力あるふるさとづくりに資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・山鹿市未来創造基金：地域住民の連帯の強化、地域振興等に要する経費の財源に充当するもの。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・環境保全型地域振興基金：一般廃棄物処理施設の整備に係る地方債償還の財源として取崩したため、約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・地域福祉基金：地域副活動支援事業等の財源として活用したため約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年度の寄附金相当額を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年度の寄附金相当額約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山鹿市未来創造基金については、地方債（合併特例債）を活用し、令和５・６年度の２年間で約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し上記目的の財源として活用する。元金の定期償還が開始される令和７年度以降に、償還元金の範囲内で活用していく見込みである。環境保全型地域振興基金については、一般廃棄物処理施設の整備に係る地方債償還の財源として活用する見込みである。退職手当基金については、退職手当に係る所要一般財源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る部分について、財源として活用する見込みである。ふるさと応援基金については、寄附の受入れ年度に寄附金相当額を積立て、翌年度に取崩して財源として活用する見込みである。地域福祉基金については、毎年度の継続的な人づくり・地域づくり等に活用するため、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剰余金処分による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百万円に加え、財産売払収入や公営企業貸付金元利収入などで約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百万円を積立てた一方で、所要一般財源のために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今後の財政需要や大規模災害に対応し、中長期的に安定的な財政運営を行うため、標準財政規模の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％を目安として確保する方針だが、引き続き、財政調整基金を取り崩す財政運営が見込まれる。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百万円や、後年度の償還財源を確保するために剰余金処分で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百万円を積立てた一方で、償還財源に充てるため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市債の安定的な償還に必要な財源を確保するため、償還計画をもとに、通常の財政規模に対する標準的な公債費を超過する部分を目安として確保する。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D3D71E-08F6-446B-B59A-1447F35B9A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FB5CFB-C553-48B2-90A8-1B515A36F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CD3F003-A31D-4E9D-92A1-DF41D1CC6D03}"/>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131D87B-D17C-4D4E-9C2B-D8E05EF21475}"/>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B238782-634C-4188-849E-05C823C9A3A5}"/>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ECEE94A-2FF6-43E6-B5BA-7AF2F5F92CA1}"/>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D9C394B-0797-4CA6-8BD8-8B99A16D5D7B}"/>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69AA1CA-80CC-4F85-8321-8A0B16235418}"/>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F8505EF-0258-422E-AC0F-25999E64235D}"/>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BA0E436-F000-44C5-9DFF-E83CF815F37E}"/>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EF0662E-0FD1-482C-8AD2-5079D21460F8}"/>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77B7A35-683C-4A85-9B44-E254CAE9E47A}"/>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597EB4D-9D62-4744-8835-30168D98836A}"/>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1F2551E-817D-4782-8D10-35E26374272C}"/>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5A9FC3C-F181-4F8F-8E85-238C91024037}"/>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C40F0FE-81D6-4F6F-BDBD-1E656F72C145}"/>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001CCCE-8095-42F9-96A0-7041048DD825}"/>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09B1AB1-FC80-4025-8C49-A9881548C4C4}"/>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F9B8D07-2CF8-45ED-8CCA-2B541310BFC5}"/>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EBF9E71-8B76-4590-829E-CB6098BB1D48}"/>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E5B9127-EF19-4789-8F5A-E215AE08F634}"/>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0BB118E-7F17-4F4B-94FA-6525F716D139}"/>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5D0A2AC-55BD-47BF-912F-2FF1B93CF749}"/>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482F72C-C9C9-404C-B314-46135ECCA7B2}"/>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530C12-38AF-4B2B-9F2C-83116D168FC7}"/>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AF82DE8-17F0-42B5-BDE8-70AFD4543D48}"/>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3297447-D087-4815-B316-7A58988C841B}"/>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62A06E5-C35F-45A1-9BB0-05F613CB3B96}"/>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9EF5871-F151-42AC-81BC-F576E9BB41D1}"/>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5C181CE-6B98-46F4-B1E2-5F4CF74A88F7}"/>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333B00E-F750-4399-A3C0-BBE6254326A7}"/>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169094F-AA9A-44BB-B461-F2BBF6468466}"/>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AB799CB-5E99-4AC5-B142-FDB4858528BD}"/>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5C1940A-28DF-46B3-AC9F-3D7B4EDA735D}"/>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5FD265-30A7-472E-A85D-86E88E37F4F2}"/>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2FEDEB0-070A-4929-B304-D8CA6FCD44A0}"/>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67E16BF-9C65-4E2F-BABD-35A1CE274003}"/>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3657A58-FBD4-4576-A897-649DB790857E}"/>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9C95459-FDF2-4DE3-AD49-DE0AB91399C0}"/>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54940A6-1FC8-4F0B-8803-41279FFAE1A1}"/>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50EEE1-6D29-457E-B0E8-570E9F39FB4A}"/>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63B38AD-284D-4CC8-9A7C-D8728726DCB3}"/>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DD978D6-5378-4E15-AB05-6ACF45EA7D10}"/>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6C8997D-B0E0-4F82-A7B5-027C1202ACC4}"/>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C215B34-605C-4137-AA49-29C846EBEF1D}"/>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E382B7-A004-4A11-BCF7-7A474079E0FE}"/>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27D2451-9841-4671-BC77-3152B3FCC926}"/>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B3A3AAC-6BAE-446E-8171-E6C009DED3D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EBA4B37-5591-413B-9A84-A32808C4B8CF}"/>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5EDB1FC-97DF-4556-83E1-281DED43F02E}"/>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EFAC8FC-4D8B-4950-AE09-291C8938FA99}"/>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B78D25D-D588-4A8D-947D-28682DF613F2}"/>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7F4E44-FFCE-4520-AF94-5D98D762314B}"/>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8216020-5FEA-4A01-9CFB-C350F7A2AD81}"/>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10E7C9B-CA30-4441-9D56-036B55592FBE}"/>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66AE79F-511C-473B-9189-8EC3922F162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C37C0FD-57AE-4447-B351-A73A1C311F5F}"/>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合併に伴う新市建設計画（計画期間　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年度）に基づき、庁舎や学校等の大規模な社会資本整備を実施したこと、また平成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年度に策定した「公共施設再編整備計画」に基づき、老朽化した施設の集約化や除却を進めたことにより、有形固定資産減価償却率は、類似団体平均を下回っている。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BBD37D0-A951-4BE6-921C-14FFB9588646}"/>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569253C-1471-4E83-8554-84EA7BD8D37E}"/>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D25EA1B-810A-46DD-A86D-30AADB505C8F}"/>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0FB67B6-021D-413D-B279-E51C7B070635}"/>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4FAE86A6-C2F0-4932-890F-FD49AB0F8A40}"/>
            </a:ext>
          </a:extLst>
        </xdr:cNvPr>
        <xdr:cNvSpPr txBox="1"/>
      </xdr:nvSpPr>
      <xdr:spPr>
        <a:xfrm>
          <a:off x="73548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CDA1297-A368-44AE-B9A1-9A75AB411694}"/>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A962A2A-48A0-4DC1-948F-335B112F0D8D}"/>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90A06E9-3F25-4EC2-827F-CCD06C802861}"/>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8060881-7355-4F49-8209-94B67CF349B1}"/>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BBAEF43-EB7E-4F10-82CE-0E3176E3C8FF}"/>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96EAD17-AE3D-4728-8543-BF197D1B37CA}"/>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CC632025-40CA-4673-A236-A7AAECB23505}"/>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7A87D38-A872-4BD5-A10C-B0928DFA8F9D}"/>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D6E711E-7DAF-4C62-AE53-8700F4F56EB6}"/>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34C5E085-924E-42F2-A4D8-9574BC291206}"/>
            </a:ext>
          </a:extLst>
        </xdr:cNvPr>
        <xdr:cNvSpPr txBox="1"/>
      </xdr:nvSpPr>
      <xdr:spPr>
        <a:xfrm>
          <a:off x="819028" y="39416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AD90540-6C80-4EFB-84BE-D99967C9E70C}"/>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FEB4B682-E0E4-41E1-A59D-33FBDA61AC62}"/>
            </a:ext>
          </a:extLst>
        </xdr:cNvPr>
        <xdr:cNvCxnSpPr/>
      </xdr:nvCxnSpPr>
      <xdr:spPr>
        <a:xfrm flipV="1">
          <a:off x="4300220" y="4533583"/>
          <a:ext cx="1270" cy="100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E5830291-EE59-42C6-B0C8-07879ACF3C41}"/>
            </a:ext>
          </a:extLst>
        </xdr:cNvPr>
        <xdr:cNvSpPr txBox="1"/>
      </xdr:nvSpPr>
      <xdr:spPr>
        <a:xfrm>
          <a:off x="4352925"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679F7CE2-9F87-4931-AD2B-9E27869A35E8}"/>
            </a:ext>
          </a:extLst>
        </xdr:cNvPr>
        <xdr:cNvCxnSpPr/>
      </xdr:nvCxnSpPr>
      <xdr:spPr>
        <a:xfrm>
          <a:off x="4213225" y="55372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D49A18C1-8F1D-4DCF-BAD8-C9C12904565F}"/>
            </a:ext>
          </a:extLst>
        </xdr:cNvPr>
        <xdr:cNvSpPr txBox="1"/>
      </xdr:nvSpPr>
      <xdr:spPr>
        <a:xfrm>
          <a:off x="4352925" y="431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A0995D29-09E3-468B-A93A-D547DF54FE8D}"/>
            </a:ext>
          </a:extLst>
        </xdr:cNvPr>
        <xdr:cNvCxnSpPr/>
      </xdr:nvCxnSpPr>
      <xdr:spPr>
        <a:xfrm>
          <a:off x="4213225" y="4533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838BF0D9-F513-4DCD-A51B-55F18BF86435}"/>
            </a:ext>
          </a:extLst>
        </xdr:cNvPr>
        <xdr:cNvSpPr txBox="1"/>
      </xdr:nvSpPr>
      <xdr:spPr>
        <a:xfrm>
          <a:off x="4352925" y="51006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74AC48CD-FE52-472A-929D-D0AF382C8B55}"/>
            </a:ext>
          </a:extLst>
        </xdr:cNvPr>
        <xdr:cNvSpPr/>
      </xdr:nvSpPr>
      <xdr:spPr>
        <a:xfrm>
          <a:off x="4251325" y="511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F1C71229-2FAF-4300-B9B5-6D8C9188AC3F}"/>
            </a:ext>
          </a:extLst>
        </xdr:cNvPr>
        <xdr:cNvSpPr/>
      </xdr:nvSpPr>
      <xdr:spPr>
        <a:xfrm>
          <a:off x="3616325" y="5104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67CB55A5-9B56-4066-832E-C26C3E0DE521}"/>
            </a:ext>
          </a:extLst>
        </xdr:cNvPr>
        <xdr:cNvSpPr/>
      </xdr:nvSpPr>
      <xdr:spPr>
        <a:xfrm>
          <a:off x="2930525" y="50970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9B1709F9-B751-4A48-B804-5B2C701086AB}"/>
            </a:ext>
          </a:extLst>
        </xdr:cNvPr>
        <xdr:cNvSpPr/>
      </xdr:nvSpPr>
      <xdr:spPr>
        <a:xfrm>
          <a:off x="2244725" y="50646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C5A46782-B169-4E0D-907B-59245E438D66}"/>
            </a:ext>
          </a:extLst>
        </xdr:cNvPr>
        <xdr:cNvSpPr/>
      </xdr:nvSpPr>
      <xdr:spPr>
        <a:xfrm>
          <a:off x="1558925" y="50502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FFB6427-BD1A-4847-B242-ADD346257936}"/>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51E3E2B-C57D-455B-A89A-5A1B1D00BAA7}"/>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CBE0B02-8D7F-4490-A53E-163B6E78B89E}"/>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3ECA990-F9A4-43C7-A972-DD24A1568FF7}"/>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D39655B-0494-4AFB-9352-59EB20E3326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134303</xdr:rowOff>
    </xdr:from>
    <xdr:to>
      <xdr:col>23</xdr:col>
      <xdr:colOff>136525</xdr:colOff>
      <xdr:row>29</xdr:row>
      <xdr:rowOff>64453</xdr:rowOff>
    </xdr:to>
    <xdr:sp macro="" textlink="">
      <xdr:nvSpPr>
        <xdr:cNvPr id="91" name="楕円 90">
          <a:extLst>
            <a:ext uri="{FF2B5EF4-FFF2-40B4-BE49-F238E27FC236}">
              <a16:creationId xmlns:a16="http://schemas.microsoft.com/office/drawing/2014/main" id="{3D9A50EC-52AA-4090-A3EB-37458E1D5FA5}"/>
            </a:ext>
          </a:extLst>
        </xdr:cNvPr>
        <xdr:cNvSpPr/>
      </xdr:nvSpPr>
      <xdr:spPr>
        <a:xfrm>
          <a:off x="4251325" y="4757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157180</xdr:rowOff>
    </xdr:from>
    <xdr:ext cx="405111" cy="259045"/>
    <xdr:sp macro="" textlink="">
      <xdr:nvSpPr>
        <xdr:cNvPr id="92" name="有形固定資産減価償却率該当値テキスト">
          <a:extLst>
            <a:ext uri="{FF2B5EF4-FFF2-40B4-BE49-F238E27FC236}">
              <a16:creationId xmlns:a16="http://schemas.microsoft.com/office/drawing/2014/main" id="{22B96CB0-A020-4EB7-A501-52F29E413A4C}"/>
            </a:ext>
          </a:extLst>
        </xdr:cNvPr>
        <xdr:cNvSpPr txBox="1"/>
      </xdr:nvSpPr>
      <xdr:spPr>
        <a:xfrm>
          <a:off x="4352925" y="461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103717</xdr:rowOff>
    </xdr:from>
    <xdr:to>
      <xdr:col>19</xdr:col>
      <xdr:colOff>187325</xdr:colOff>
      <xdr:row>29</xdr:row>
      <xdr:rowOff>33867</xdr:rowOff>
    </xdr:to>
    <xdr:sp macro="" textlink="">
      <xdr:nvSpPr>
        <xdr:cNvPr id="93" name="楕円 92">
          <a:extLst>
            <a:ext uri="{FF2B5EF4-FFF2-40B4-BE49-F238E27FC236}">
              <a16:creationId xmlns:a16="http://schemas.microsoft.com/office/drawing/2014/main" id="{AE29ACD9-002A-4C8F-8B4C-B26F5E08873F}"/>
            </a:ext>
          </a:extLst>
        </xdr:cNvPr>
        <xdr:cNvSpPr/>
      </xdr:nvSpPr>
      <xdr:spPr>
        <a:xfrm>
          <a:off x="3616325" y="472651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154517</xdr:rowOff>
    </xdr:from>
    <xdr:to>
      <xdr:col>23</xdr:col>
      <xdr:colOff>85725</xdr:colOff>
      <xdr:row>29</xdr:row>
      <xdr:rowOff>13653</xdr:rowOff>
    </xdr:to>
    <xdr:cxnSp macro="">
      <xdr:nvCxnSpPr>
        <xdr:cNvPr id="94" name="直線コネクタ 93">
          <a:extLst>
            <a:ext uri="{FF2B5EF4-FFF2-40B4-BE49-F238E27FC236}">
              <a16:creationId xmlns:a16="http://schemas.microsoft.com/office/drawing/2014/main" id="{66830919-460E-4D18-B078-759D7A07C8B7}"/>
            </a:ext>
          </a:extLst>
        </xdr:cNvPr>
        <xdr:cNvCxnSpPr/>
      </xdr:nvCxnSpPr>
      <xdr:spPr>
        <a:xfrm>
          <a:off x="3667125" y="4777317"/>
          <a:ext cx="635000" cy="2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76729</xdr:rowOff>
    </xdr:from>
    <xdr:to>
      <xdr:col>15</xdr:col>
      <xdr:colOff>187325</xdr:colOff>
      <xdr:row>29</xdr:row>
      <xdr:rowOff>6879</xdr:rowOff>
    </xdr:to>
    <xdr:sp macro="" textlink="">
      <xdr:nvSpPr>
        <xdr:cNvPr id="95" name="楕円 94">
          <a:extLst>
            <a:ext uri="{FF2B5EF4-FFF2-40B4-BE49-F238E27FC236}">
              <a16:creationId xmlns:a16="http://schemas.microsoft.com/office/drawing/2014/main" id="{5ED0C51A-4275-4764-8830-8EBC7D9EA4F3}"/>
            </a:ext>
          </a:extLst>
        </xdr:cNvPr>
        <xdr:cNvSpPr/>
      </xdr:nvSpPr>
      <xdr:spPr>
        <a:xfrm>
          <a:off x="2930525" y="46995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127529</xdr:rowOff>
    </xdr:from>
    <xdr:to>
      <xdr:col>19</xdr:col>
      <xdr:colOff>136525</xdr:colOff>
      <xdr:row>28</xdr:row>
      <xdr:rowOff>154517</xdr:rowOff>
    </xdr:to>
    <xdr:cxnSp macro="">
      <xdr:nvCxnSpPr>
        <xdr:cNvPr id="96" name="直線コネクタ 95">
          <a:extLst>
            <a:ext uri="{FF2B5EF4-FFF2-40B4-BE49-F238E27FC236}">
              <a16:creationId xmlns:a16="http://schemas.microsoft.com/office/drawing/2014/main" id="{80030AC2-F2C4-4BD1-B4B3-2E57BB3E16E3}"/>
            </a:ext>
          </a:extLst>
        </xdr:cNvPr>
        <xdr:cNvCxnSpPr/>
      </xdr:nvCxnSpPr>
      <xdr:spPr>
        <a:xfrm>
          <a:off x="2981325" y="4750329"/>
          <a:ext cx="6858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49742</xdr:rowOff>
    </xdr:from>
    <xdr:to>
      <xdr:col>11</xdr:col>
      <xdr:colOff>187325</xdr:colOff>
      <xdr:row>28</xdr:row>
      <xdr:rowOff>151342</xdr:rowOff>
    </xdr:to>
    <xdr:sp macro="" textlink="">
      <xdr:nvSpPr>
        <xdr:cNvPr id="97" name="楕円 96">
          <a:extLst>
            <a:ext uri="{FF2B5EF4-FFF2-40B4-BE49-F238E27FC236}">
              <a16:creationId xmlns:a16="http://schemas.microsoft.com/office/drawing/2014/main" id="{4FE78999-25F7-4F5E-93CA-B7EE9DC264B7}"/>
            </a:ext>
          </a:extLst>
        </xdr:cNvPr>
        <xdr:cNvSpPr/>
      </xdr:nvSpPr>
      <xdr:spPr>
        <a:xfrm>
          <a:off x="2244725" y="4672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100542</xdr:rowOff>
    </xdr:from>
    <xdr:to>
      <xdr:col>15</xdr:col>
      <xdr:colOff>136525</xdr:colOff>
      <xdr:row>28</xdr:row>
      <xdr:rowOff>127529</xdr:rowOff>
    </xdr:to>
    <xdr:cxnSp macro="">
      <xdr:nvCxnSpPr>
        <xdr:cNvPr id="98" name="直線コネクタ 97">
          <a:extLst>
            <a:ext uri="{FF2B5EF4-FFF2-40B4-BE49-F238E27FC236}">
              <a16:creationId xmlns:a16="http://schemas.microsoft.com/office/drawing/2014/main" id="{DEF7E47C-2F1C-4F2E-958F-A54D5D6B76D7}"/>
            </a:ext>
          </a:extLst>
        </xdr:cNvPr>
        <xdr:cNvCxnSpPr/>
      </xdr:nvCxnSpPr>
      <xdr:spPr>
        <a:xfrm>
          <a:off x="2295525" y="4723342"/>
          <a:ext cx="6858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20955</xdr:rowOff>
    </xdr:from>
    <xdr:to>
      <xdr:col>7</xdr:col>
      <xdr:colOff>187325</xdr:colOff>
      <xdr:row>28</xdr:row>
      <xdr:rowOff>122555</xdr:rowOff>
    </xdr:to>
    <xdr:sp macro="" textlink="">
      <xdr:nvSpPr>
        <xdr:cNvPr id="99" name="楕円 98">
          <a:extLst>
            <a:ext uri="{FF2B5EF4-FFF2-40B4-BE49-F238E27FC236}">
              <a16:creationId xmlns:a16="http://schemas.microsoft.com/office/drawing/2014/main" id="{9C360E1E-3FCF-4946-88C9-E9EC42F6A6B6}"/>
            </a:ext>
          </a:extLst>
        </xdr:cNvPr>
        <xdr:cNvSpPr/>
      </xdr:nvSpPr>
      <xdr:spPr>
        <a:xfrm>
          <a:off x="1558925" y="4643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71755</xdr:rowOff>
    </xdr:from>
    <xdr:to>
      <xdr:col>11</xdr:col>
      <xdr:colOff>136525</xdr:colOff>
      <xdr:row>28</xdr:row>
      <xdr:rowOff>100542</xdr:rowOff>
    </xdr:to>
    <xdr:cxnSp macro="">
      <xdr:nvCxnSpPr>
        <xdr:cNvPr id="100" name="直線コネクタ 99">
          <a:extLst>
            <a:ext uri="{FF2B5EF4-FFF2-40B4-BE49-F238E27FC236}">
              <a16:creationId xmlns:a16="http://schemas.microsoft.com/office/drawing/2014/main" id="{05E9EC63-492E-4570-A84B-7A2A68F6E32A}"/>
            </a:ext>
          </a:extLst>
        </xdr:cNvPr>
        <xdr:cNvCxnSpPr/>
      </xdr:nvCxnSpPr>
      <xdr:spPr>
        <a:xfrm>
          <a:off x="1609725" y="4694555"/>
          <a:ext cx="6858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A12310F1-4D25-4B8C-B191-0B989C800C34}"/>
            </a:ext>
          </a:extLst>
        </xdr:cNvPr>
        <xdr:cNvSpPr txBox="1"/>
      </xdr:nvSpPr>
      <xdr:spPr>
        <a:xfrm>
          <a:off x="3470919" y="519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85E4FB3D-2583-4E61-9DF1-342D543F37E9}"/>
            </a:ext>
          </a:extLst>
        </xdr:cNvPr>
        <xdr:cNvSpPr txBox="1"/>
      </xdr:nvSpPr>
      <xdr:spPr>
        <a:xfrm>
          <a:off x="2797819" y="518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8661CF8D-59AB-4EDA-B847-6DBC7A50A421}"/>
            </a:ext>
          </a:extLst>
        </xdr:cNvPr>
        <xdr:cNvSpPr txBox="1"/>
      </xdr:nvSpPr>
      <xdr:spPr>
        <a:xfrm>
          <a:off x="2112019" y="515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96E8D279-0B18-4445-B9AE-B97BF6475B18}"/>
            </a:ext>
          </a:extLst>
        </xdr:cNvPr>
        <xdr:cNvSpPr txBox="1"/>
      </xdr:nvSpPr>
      <xdr:spPr>
        <a:xfrm>
          <a:off x="1426219" y="513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50394</xdr:rowOff>
    </xdr:from>
    <xdr:ext cx="405111" cy="259045"/>
    <xdr:sp macro="" textlink="">
      <xdr:nvSpPr>
        <xdr:cNvPr id="105" name="n_1mainValue有形固定資産減価償却率">
          <a:extLst>
            <a:ext uri="{FF2B5EF4-FFF2-40B4-BE49-F238E27FC236}">
              <a16:creationId xmlns:a16="http://schemas.microsoft.com/office/drawing/2014/main" id="{9B7F7506-BB0D-4256-8F52-263DD34B9AC6}"/>
            </a:ext>
          </a:extLst>
        </xdr:cNvPr>
        <xdr:cNvSpPr txBox="1"/>
      </xdr:nvSpPr>
      <xdr:spPr>
        <a:xfrm>
          <a:off x="3470919" y="4508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23406</xdr:rowOff>
    </xdr:from>
    <xdr:ext cx="405111" cy="259045"/>
    <xdr:sp macro="" textlink="">
      <xdr:nvSpPr>
        <xdr:cNvPr id="106" name="n_2mainValue有形固定資産減価償却率">
          <a:extLst>
            <a:ext uri="{FF2B5EF4-FFF2-40B4-BE49-F238E27FC236}">
              <a16:creationId xmlns:a16="http://schemas.microsoft.com/office/drawing/2014/main" id="{1CE3849C-035F-4577-89CA-9EB54A71604C}"/>
            </a:ext>
          </a:extLst>
        </xdr:cNvPr>
        <xdr:cNvSpPr txBox="1"/>
      </xdr:nvSpPr>
      <xdr:spPr>
        <a:xfrm>
          <a:off x="2797819" y="4481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167869</xdr:rowOff>
    </xdr:from>
    <xdr:ext cx="405111" cy="259045"/>
    <xdr:sp macro="" textlink="">
      <xdr:nvSpPr>
        <xdr:cNvPr id="107" name="n_3mainValue有形固定資産減価償却率">
          <a:extLst>
            <a:ext uri="{FF2B5EF4-FFF2-40B4-BE49-F238E27FC236}">
              <a16:creationId xmlns:a16="http://schemas.microsoft.com/office/drawing/2014/main" id="{0E5D9403-48E9-4A66-A708-CE6A3BE831B9}"/>
            </a:ext>
          </a:extLst>
        </xdr:cNvPr>
        <xdr:cNvSpPr txBox="1"/>
      </xdr:nvSpPr>
      <xdr:spPr>
        <a:xfrm>
          <a:off x="2112019" y="4460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139082</xdr:rowOff>
    </xdr:from>
    <xdr:ext cx="405111" cy="259045"/>
    <xdr:sp macro="" textlink="">
      <xdr:nvSpPr>
        <xdr:cNvPr id="108" name="n_4mainValue有形固定資産減価償却率">
          <a:extLst>
            <a:ext uri="{FF2B5EF4-FFF2-40B4-BE49-F238E27FC236}">
              <a16:creationId xmlns:a16="http://schemas.microsoft.com/office/drawing/2014/main" id="{80DC428A-7746-406E-9C59-A432CC9EC865}"/>
            </a:ext>
          </a:extLst>
        </xdr:cNvPr>
        <xdr:cNvSpPr txBox="1"/>
      </xdr:nvSpPr>
      <xdr:spPr>
        <a:xfrm>
          <a:off x="1426219" y="443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92C64B4-8944-4189-AF22-7715D047AA4E}"/>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96795CA-6150-416A-9EEB-06C20048C6E6}"/>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122A2FC1-F58B-4B55-9659-47D57B5988AB}"/>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905E3F9-5927-46B2-8DD7-41A3D473C489}"/>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27FE5BF-C649-4F6B-9924-2819385585C8}"/>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D1FAC11-5EF3-4DE9-83D3-935E49A0EEBB}"/>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EACE1E2-C4B9-426D-9848-A25BB7E3AC3B}"/>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32ED861F-6E24-4A52-9284-9F91E601B1A3}"/>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8F304E3-93A0-4040-9073-B23F9807B7E4}"/>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E78B31C6-96B6-4F83-BF6C-40E96A5A8C29}"/>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3B85421-11B3-4D16-A333-B0044546F747}"/>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5C5ADB5-A570-40FB-8050-385D3D291902}"/>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10B8C06-DF85-42BF-845F-269AAC0AA17B}"/>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実施した一般廃棄物処理施設の整備、学校規模適正化事業といった大規模な社会資本整備に係る地方債を発行したことから、一時的に類似団体平均を上回っていたが、充当可能財源の増加や公債費の償還が進んだことで、債務償還比率は類似団体平均を下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A3EE52C-D7A0-47F6-9C11-54E53833B929}"/>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93C70B3-EFDE-406F-9EE2-E85D811E128F}"/>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F2803F5-7F92-4980-92FB-1D44A17015C2}"/>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176D9574-750B-440B-83A8-81DC37E0AD7A}"/>
            </a:ext>
          </a:extLst>
        </xdr:cNvPr>
        <xdr:cNvCxnSpPr/>
      </xdr:nvCxnSpPr>
      <xdr:spPr>
        <a:xfrm>
          <a:off x="10194925" y="5692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5EFDD79C-AFBE-44C1-BE4D-F678E5B9BDD4}"/>
            </a:ext>
          </a:extLst>
        </xdr:cNvPr>
        <xdr:cNvSpPr txBox="1"/>
      </xdr:nvSpPr>
      <xdr:spPr>
        <a:xfrm>
          <a:off x="9705751" y="5605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F6E4FD32-5B0C-45A9-A719-BF21A1C5E5C1}"/>
            </a:ext>
          </a:extLst>
        </xdr:cNvPr>
        <xdr:cNvCxnSpPr/>
      </xdr:nvCxnSpPr>
      <xdr:spPr>
        <a:xfrm>
          <a:off x="10194925" y="52800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3F4852BA-4836-41D8-8448-D22FD548926A}"/>
            </a:ext>
          </a:extLst>
        </xdr:cNvPr>
        <xdr:cNvSpPr txBox="1"/>
      </xdr:nvSpPr>
      <xdr:spPr>
        <a:xfrm>
          <a:off x="9705751" y="51862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79608494-4120-4874-979B-4631A23F874B}"/>
            </a:ext>
          </a:extLst>
        </xdr:cNvPr>
        <xdr:cNvCxnSpPr/>
      </xdr:nvCxnSpPr>
      <xdr:spPr>
        <a:xfrm>
          <a:off x="10194925" y="4860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77243EEF-BF95-4BC8-BE93-893226B81659}"/>
            </a:ext>
          </a:extLst>
        </xdr:cNvPr>
        <xdr:cNvSpPr txBox="1"/>
      </xdr:nvSpPr>
      <xdr:spPr>
        <a:xfrm>
          <a:off x="9758836" y="47734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E4F7348B-CEBA-46F1-9111-6FA7F3A7B381}"/>
            </a:ext>
          </a:extLst>
        </xdr:cNvPr>
        <xdr:cNvCxnSpPr/>
      </xdr:nvCxnSpPr>
      <xdr:spPr>
        <a:xfrm>
          <a:off x="10194925" y="44481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36A8963B-E7BB-4234-A817-DB12744C5FE2}"/>
            </a:ext>
          </a:extLst>
        </xdr:cNvPr>
        <xdr:cNvSpPr txBox="1"/>
      </xdr:nvSpPr>
      <xdr:spPr>
        <a:xfrm>
          <a:off x="9861428" y="4354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71EAE772-0FDC-46FC-AE51-695E9E3603C3}"/>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08CB9BC-9300-4DDB-950B-C329FF2E68B4}"/>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102CE20B-24F1-4BD4-8657-B9C137E90480}"/>
            </a:ext>
          </a:extLst>
        </xdr:cNvPr>
        <xdr:cNvCxnSpPr/>
      </xdr:nvCxnSpPr>
      <xdr:spPr>
        <a:xfrm flipV="1">
          <a:off x="13323570" y="4448175"/>
          <a:ext cx="1269" cy="132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1DF7E77A-45E0-499E-B465-81B619E94AC7}"/>
            </a:ext>
          </a:extLst>
        </xdr:cNvPr>
        <xdr:cNvSpPr txBox="1"/>
      </xdr:nvSpPr>
      <xdr:spPr>
        <a:xfrm>
          <a:off x="13376275" y="578153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9B40BD8C-F132-4E0E-841C-4C8D3EFEBFDE}"/>
            </a:ext>
          </a:extLst>
        </xdr:cNvPr>
        <xdr:cNvCxnSpPr/>
      </xdr:nvCxnSpPr>
      <xdr:spPr>
        <a:xfrm>
          <a:off x="13255625" y="5777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91AD1769-566B-483C-A3F7-3CB128737E2D}"/>
            </a:ext>
          </a:extLst>
        </xdr:cNvPr>
        <xdr:cNvSpPr txBox="1"/>
      </xdr:nvSpPr>
      <xdr:spPr>
        <a:xfrm>
          <a:off x="13376275" y="42297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7F6B181A-F015-4CC9-B61B-69E7F3558928}"/>
            </a:ext>
          </a:extLst>
        </xdr:cNvPr>
        <xdr:cNvCxnSpPr/>
      </xdr:nvCxnSpPr>
      <xdr:spPr>
        <a:xfrm>
          <a:off x="13255625" y="4448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8CB42179-3208-47E1-A534-B2B752510159}"/>
            </a:ext>
          </a:extLst>
        </xdr:cNvPr>
        <xdr:cNvSpPr txBox="1"/>
      </xdr:nvSpPr>
      <xdr:spPr>
        <a:xfrm>
          <a:off x="13376275" y="4832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42F4C7E2-8B6E-4ECB-8E38-A5833F182312}"/>
            </a:ext>
          </a:extLst>
        </xdr:cNvPr>
        <xdr:cNvSpPr/>
      </xdr:nvSpPr>
      <xdr:spPr>
        <a:xfrm>
          <a:off x="13293725" y="48540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181C4DC8-3EFB-4A5E-9955-33EABAD28BEC}"/>
            </a:ext>
          </a:extLst>
        </xdr:cNvPr>
        <xdr:cNvSpPr/>
      </xdr:nvSpPr>
      <xdr:spPr>
        <a:xfrm>
          <a:off x="12639675" y="485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E021885C-025E-4FCA-BBED-450EF50F603A}"/>
            </a:ext>
          </a:extLst>
        </xdr:cNvPr>
        <xdr:cNvSpPr/>
      </xdr:nvSpPr>
      <xdr:spPr>
        <a:xfrm>
          <a:off x="11953875" y="48573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B30E3EC8-255F-4FE0-A0B8-C614F2BD0DB1}"/>
            </a:ext>
          </a:extLst>
        </xdr:cNvPr>
        <xdr:cNvSpPr/>
      </xdr:nvSpPr>
      <xdr:spPr>
        <a:xfrm>
          <a:off x="11268075" y="48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D226A0CD-195E-4C89-AAC2-D58406E05CF5}"/>
            </a:ext>
          </a:extLst>
        </xdr:cNvPr>
        <xdr:cNvSpPr/>
      </xdr:nvSpPr>
      <xdr:spPr>
        <a:xfrm>
          <a:off x="10582275" y="49547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8E00ED5-1DF1-4A0C-87E5-3A4C97BED8B0}"/>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1B8B354-9FEA-4AAB-A1F5-C8BD3EAE95DF}"/>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043F6A2-1901-448A-AED7-3E9BF91A7071}"/>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9FC4744-0BBE-4C55-9FE2-F9AA3C979121}"/>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61FF14B-9816-4379-AECC-D09346162630}"/>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203</xdr:rowOff>
    </xdr:from>
    <xdr:to>
      <xdr:col>76</xdr:col>
      <xdr:colOff>73025</xdr:colOff>
      <xdr:row>29</xdr:row>
      <xdr:rowOff>101803</xdr:rowOff>
    </xdr:to>
    <xdr:sp macro="" textlink="">
      <xdr:nvSpPr>
        <xdr:cNvPr id="151" name="楕円 150">
          <a:extLst>
            <a:ext uri="{FF2B5EF4-FFF2-40B4-BE49-F238E27FC236}">
              <a16:creationId xmlns:a16="http://schemas.microsoft.com/office/drawing/2014/main" id="{B59CC651-F243-40B2-BFC9-EA0E2C96181B}"/>
            </a:ext>
          </a:extLst>
        </xdr:cNvPr>
        <xdr:cNvSpPr/>
      </xdr:nvSpPr>
      <xdr:spPr>
        <a:xfrm>
          <a:off x="13293725" y="47881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23080</xdr:rowOff>
    </xdr:from>
    <xdr:ext cx="469744" cy="259045"/>
    <xdr:sp macro="" textlink="">
      <xdr:nvSpPr>
        <xdr:cNvPr id="152" name="債務償還比率該当値テキスト">
          <a:extLst>
            <a:ext uri="{FF2B5EF4-FFF2-40B4-BE49-F238E27FC236}">
              <a16:creationId xmlns:a16="http://schemas.microsoft.com/office/drawing/2014/main" id="{94783C15-88ED-4760-A063-1E6FA3E94534}"/>
            </a:ext>
          </a:extLst>
        </xdr:cNvPr>
        <xdr:cNvSpPr txBox="1"/>
      </xdr:nvSpPr>
      <xdr:spPr>
        <a:xfrm>
          <a:off x="13376275" y="464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17130</xdr:rowOff>
    </xdr:from>
    <xdr:to>
      <xdr:col>72</xdr:col>
      <xdr:colOff>123825</xdr:colOff>
      <xdr:row>29</xdr:row>
      <xdr:rowOff>118730</xdr:rowOff>
    </xdr:to>
    <xdr:sp macro="" textlink="">
      <xdr:nvSpPr>
        <xdr:cNvPr id="153" name="楕円 152">
          <a:extLst>
            <a:ext uri="{FF2B5EF4-FFF2-40B4-BE49-F238E27FC236}">
              <a16:creationId xmlns:a16="http://schemas.microsoft.com/office/drawing/2014/main" id="{33D0CC52-1630-40C8-AEB2-5277FF4CA4CE}"/>
            </a:ext>
          </a:extLst>
        </xdr:cNvPr>
        <xdr:cNvSpPr/>
      </xdr:nvSpPr>
      <xdr:spPr>
        <a:xfrm>
          <a:off x="12639675" y="480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51003</xdr:rowOff>
    </xdr:from>
    <xdr:to>
      <xdr:col>76</xdr:col>
      <xdr:colOff>22225</xdr:colOff>
      <xdr:row>29</xdr:row>
      <xdr:rowOff>67930</xdr:rowOff>
    </xdr:to>
    <xdr:cxnSp macro="">
      <xdr:nvCxnSpPr>
        <xdr:cNvPr id="154" name="直線コネクタ 153">
          <a:extLst>
            <a:ext uri="{FF2B5EF4-FFF2-40B4-BE49-F238E27FC236}">
              <a16:creationId xmlns:a16="http://schemas.microsoft.com/office/drawing/2014/main" id="{EEFE4907-DC42-4193-88DE-F10C30803493}"/>
            </a:ext>
          </a:extLst>
        </xdr:cNvPr>
        <xdr:cNvCxnSpPr/>
      </xdr:nvCxnSpPr>
      <xdr:spPr>
        <a:xfrm flipV="1">
          <a:off x="12690475" y="4838903"/>
          <a:ext cx="635000" cy="1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7975</xdr:rowOff>
    </xdr:from>
    <xdr:to>
      <xdr:col>68</xdr:col>
      <xdr:colOff>123825</xdr:colOff>
      <xdr:row>29</xdr:row>
      <xdr:rowOff>109575</xdr:rowOff>
    </xdr:to>
    <xdr:sp macro="" textlink="">
      <xdr:nvSpPr>
        <xdr:cNvPr id="155" name="楕円 154">
          <a:extLst>
            <a:ext uri="{FF2B5EF4-FFF2-40B4-BE49-F238E27FC236}">
              <a16:creationId xmlns:a16="http://schemas.microsoft.com/office/drawing/2014/main" id="{9BEAD24E-1EC7-40AA-8ED1-A9C862AF84C7}"/>
            </a:ext>
          </a:extLst>
        </xdr:cNvPr>
        <xdr:cNvSpPr/>
      </xdr:nvSpPr>
      <xdr:spPr>
        <a:xfrm>
          <a:off x="11953875" y="47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58775</xdr:rowOff>
    </xdr:from>
    <xdr:to>
      <xdr:col>72</xdr:col>
      <xdr:colOff>73025</xdr:colOff>
      <xdr:row>29</xdr:row>
      <xdr:rowOff>67930</xdr:rowOff>
    </xdr:to>
    <xdr:cxnSp macro="">
      <xdr:nvCxnSpPr>
        <xdr:cNvPr id="156" name="直線コネクタ 155">
          <a:extLst>
            <a:ext uri="{FF2B5EF4-FFF2-40B4-BE49-F238E27FC236}">
              <a16:creationId xmlns:a16="http://schemas.microsoft.com/office/drawing/2014/main" id="{341FC623-FF0E-4E2F-BC51-28940B077E70}"/>
            </a:ext>
          </a:extLst>
        </xdr:cNvPr>
        <xdr:cNvCxnSpPr/>
      </xdr:nvCxnSpPr>
      <xdr:spPr>
        <a:xfrm>
          <a:off x="12004675" y="4846675"/>
          <a:ext cx="685800" cy="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159563</xdr:rowOff>
    </xdr:from>
    <xdr:to>
      <xdr:col>64</xdr:col>
      <xdr:colOff>123825</xdr:colOff>
      <xdr:row>29</xdr:row>
      <xdr:rowOff>89713</xdr:rowOff>
    </xdr:to>
    <xdr:sp macro="" textlink="">
      <xdr:nvSpPr>
        <xdr:cNvPr id="157" name="楕円 156">
          <a:extLst>
            <a:ext uri="{FF2B5EF4-FFF2-40B4-BE49-F238E27FC236}">
              <a16:creationId xmlns:a16="http://schemas.microsoft.com/office/drawing/2014/main" id="{79891F5E-5858-453A-9DCE-9C1E9F9231FF}"/>
            </a:ext>
          </a:extLst>
        </xdr:cNvPr>
        <xdr:cNvSpPr/>
      </xdr:nvSpPr>
      <xdr:spPr>
        <a:xfrm>
          <a:off x="11268075" y="47823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38913</xdr:rowOff>
    </xdr:from>
    <xdr:to>
      <xdr:col>68</xdr:col>
      <xdr:colOff>73025</xdr:colOff>
      <xdr:row>29</xdr:row>
      <xdr:rowOff>58775</xdr:rowOff>
    </xdr:to>
    <xdr:cxnSp macro="">
      <xdr:nvCxnSpPr>
        <xdr:cNvPr id="158" name="直線コネクタ 157">
          <a:extLst>
            <a:ext uri="{FF2B5EF4-FFF2-40B4-BE49-F238E27FC236}">
              <a16:creationId xmlns:a16="http://schemas.microsoft.com/office/drawing/2014/main" id="{07E164E2-0D9F-4E75-BF99-C93DBC90FAEB}"/>
            </a:ext>
          </a:extLst>
        </xdr:cNvPr>
        <xdr:cNvCxnSpPr/>
      </xdr:nvCxnSpPr>
      <xdr:spPr>
        <a:xfrm>
          <a:off x="11318875" y="4826813"/>
          <a:ext cx="685800" cy="1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131902</xdr:rowOff>
    </xdr:from>
    <xdr:to>
      <xdr:col>60</xdr:col>
      <xdr:colOff>123825</xdr:colOff>
      <xdr:row>30</xdr:row>
      <xdr:rowOff>62052</xdr:rowOff>
    </xdr:to>
    <xdr:sp macro="" textlink="">
      <xdr:nvSpPr>
        <xdr:cNvPr id="159" name="楕円 158">
          <a:extLst>
            <a:ext uri="{FF2B5EF4-FFF2-40B4-BE49-F238E27FC236}">
              <a16:creationId xmlns:a16="http://schemas.microsoft.com/office/drawing/2014/main" id="{356C6486-DBBC-44C0-A298-95B4A09A59C4}"/>
            </a:ext>
          </a:extLst>
        </xdr:cNvPr>
        <xdr:cNvSpPr/>
      </xdr:nvSpPr>
      <xdr:spPr>
        <a:xfrm>
          <a:off x="10582275" y="49198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38913</xdr:rowOff>
    </xdr:from>
    <xdr:to>
      <xdr:col>64</xdr:col>
      <xdr:colOff>73025</xdr:colOff>
      <xdr:row>30</xdr:row>
      <xdr:rowOff>11252</xdr:rowOff>
    </xdr:to>
    <xdr:cxnSp macro="">
      <xdr:nvCxnSpPr>
        <xdr:cNvPr id="160" name="直線コネクタ 159">
          <a:extLst>
            <a:ext uri="{FF2B5EF4-FFF2-40B4-BE49-F238E27FC236}">
              <a16:creationId xmlns:a16="http://schemas.microsoft.com/office/drawing/2014/main" id="{3C252435-E582-4B32-8317-A0F77D7ED885}"/>
            </a:ext>
          </a:extLst>
        </xdr:cNvPr>
        <xdr:cNvCxnSpPr/>
      </xdr:nvCxnSpPr>
      <xdr:spPr>
        <a:xfrm flipV="1">
          <a:off x="10633075" y="4826813"/>
          <a:ext cx="685800" cy="13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FDC95D50-D16C-4EE9-9FEF-041B4C453384}"/>
            </a:ext>
          </a:extLst>
        </xdr:cNvPr>
        <xdr:cNvSpPr txBox="1"/>
      </xdr:nvSpPr>
      <xdr:spPr>
        <a:xfrm>
          <a:off x="12461952" y="494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687442C6-853C-4668-9546-C5EF73D1E60E}"/>
            </a:ext>
          </a:extLst>
        </xdr:cNvPr>
        <xdr:cNvSpPr txBox="1"/>
      </xdr:nvSpPr>
      <xdr:spPr>
        <a:xfrm>
          <a:off x="11788852" y="495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B734A779-F9C9-43B9-9152-19B0CFC3F12B}"/>
            </a:ext>
          </a:extLst>
        </xdr:cNvPr>
        <xdr:cNvSpPr txBox="1"/>
      </xdr:nvSpPr>
      <xdr:spPr>
        <a:xfrm>
          <a:off x="11103052" y="492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58059DBC-9DC1-4848-BDFA-0CE480C9E144}"/>
            </a:ext>
          </a:extLst>
        </xdr:cNvPr>
        <xdr:cNvSpPr txBox="1"/>
      </xdr:nvSpPr>
      <xdr:spPr>
        <a:xfrm>
          <a:off x="10417252" y="504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135257</xdr:rowOff>
    </xdr:from>
    <xdr:ext cx="469744" cy="259045"/>
    <xdr:sp macro="" textlink="">
      <xdr:nvSpPr>
        <xdr:cNvPr id="165" name="n_1mainValue債務償還比率">
          <a:extLst>
            <a:ext uri="{FF2B5EF4-FFF2-40B4-BE49-F238E27FC236}">
              <a16:creationId xmlns:a16="http://schemas.microsoft.com/office/drawing/2014/main" id="{5C1FD6DD-DD0A-4462-85E3-A006C25B6D32}"/>
            </a:ext>
          </a:extLst>
        </xdr:cNvPr>
        <xdr:cNvSpPr txBox="1"/>
      </xdr:nvSpPr>
      <xdr:spPr>
        <a:xfrm>
          <a:off x="12461952" y="459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126102</xdr:rowOff>
    </xdr:from>
    <xdr:ext cx="469744" cy="259045"/>
    <xdr:sp macro="" textlink="">
      <xdr:nvSpPr>
        <xdr:cNvPr id="166" name="n_2mainValue債務償還比率">
          <a:extLst>
            <a:ext uri="{FF2B5EF4-FFF2-40B4-BE49-F238E27FC236}">
              <a16:creationId xmlns:a16="http://schemas.microsoft.com/office/drawing/2014/main" id="{3B161184-302F-48F7-A73D-38556B51F9CD}"/>
            </a:ext>
          </a:extLst>
        </xdr:cNvPr>
        <xdr:cNvSpPr txBox="1"/>
      </xdr:nvSpPr>
      <xdr:spPr>
        <a:xfrm>
          <a:off x="11788852" y="45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106240</xdr:rowOff>
    </xdr:from>
    <xdr:ext cx="469744" cy="259045"/>
    <xdr:sp macro="" textlink="">
      <xdr:nvSpPr>
        <xdr:cNvPr id="167" name="n_3mainValue債務償還比率">
          <a:extLst>
            <a:ext uri="{FF2B5EF4-FFF2-40B4-BE49-F238E27FC236}">
              <a16:creationId xmlns:a16="http://schemas.microsoft.com/office/drawing/2014/main" id="{E52FFC7F-2CB5-4E31-BDE7-A03BA5CEDA44}"/>
            </a:ext>
          </a:extLst>
        </xdr:cNvPr>
        <xdr:cNvSpPr txBox="1"/>
      </xdr:nvSpPr>
      <xdr:spPr>
        <a:xfrm>
          <a:off x="11103052" y="456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78579</xdr:rowOff>
    </xdr:from>
    <xdr:ext cx="469744" cy="259045"/>
    <xdr:sp macro="" textlink="">
      <xdr:nvSpPr>
        <xdr:cNvPr id="168" name="n_4mainValue債務償還比率">
          <a:extLst>
            <a:ext uri="{FF2B5EF4-FFF2-40B4-BE49-F238E27FC236}">
              <a16:creationId xmlns:a16="http://schemas.microsoft.com/office/drawing/2014/main" id="{214148BB-BE15-4533-A511-25CC71476778}"/>
            </a:ext>
          </a:extLst>
        </xdr:cNvPr>
        <xdr:cNvSpPr txBox="1"/>
      </xdr:nvSpPr>
      <xdr:spPr>
        <a:xfrm>
          <a:off x="10417252" y="470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B062403-B589-4B79-9823-04720022F1EE}"/>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E33744D-BEF4-4BEF-8A72-6CFB46BF7889}"/>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933095B1-778D-4070-85BD-9D78052FD383}"/>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3ACCEFD-C421-4D81-9B90-355BDB55D838}"/>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16861EC-1F32-4E38-AB94-CB98FA6326D1}"/>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EEC2562-AE0F-48B8-85EF-D8B6B7AE5C45}"/>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A5BE53B-8913-437C-921B-66A506D6D27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985180-2C2A-42C7-B9AD-6547238ED15F}"/>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BCAB1C-E663-49C7-B4A2-6E7E5B2723B3}"/>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EB53D7-2AC7-45E0-9DC8-E05E0F82EE73}"/>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9DC5CC-6219-4AB8-9CDA-CFD2FEC0C611}"/>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1DF43B-5D59-4869-8C0A-54ABB2F1FF33}"/>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F94F7E-4406-4EEE-870B-08DE480F98C7}"/>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F9BDAB-C0EB-4506-83C2-BE183D45441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816B3B-3BE0-46B8-9D28-6662F65FF6F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93FE82-1E8F-42BB-A2C1-5743793660F2}"/>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A8E9E5-8D34-4D87-B2B3-62D77FC3322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CB3212-536A-4EC5-B339-218C19DA835B}"/>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7F77D6-FC01-44BE-A052-8EEB9BDC18B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B28098-D6CD-4326-956E-AB7F15CA1005}"/>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43E99B-41C2-404E-81F7-DC92E8C751A1}"/>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A35B08D-AB74-4768-91E3-4F1E2A5E0D33}"/>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8C2154-AE90-4623-8A88-EBFA5F3A4F68}"/>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BEB13E-A684-4C3F-BBBE-5FAB01343419}"/>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8E1F4A-068C-4809-B2E4-A76C38AD5246}"/>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AAE5E2-3CAA-4798-8A9D-C86B59198783}"/>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95914C-2A5D-4721-A6D3-BFB626CE8713}"/>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39124A-AC6D-4E8F-B61C-A4B603887681}"/>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4DCD95-0876-4CCF-94CE-62E6CDE3DE2D}"/>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2BB533-299B-4837-89D3-E26B8D1B8170}"/>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CDA45F-A783-4C42-BFE2-9CFCDA337CE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1D854F-01ED-4682-8BD5-AA78B5BB816F}"/>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C17C78-9D08-4ADC-B722-5920488DCDB8}"/>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5E310E-EC15-4C73-8F7D-7EEC4D65DAAA}"/>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C2B75C-FE4A-4ED5-A2E8-886B6944D8EF}"/>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0DE3A4-7498-4AD5-88D8-99079D23505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E4CA56-8DDD-4FA5-8B26-225114A4F937}"/>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C3F6D6-23E1-499F-9488-4AEB284CD875}"/>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7AF77C-CC41-4FF0-90C7-BE6C0A16D4BC}"/>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05417F-26E4-45DF-B03E-EB77D8CDB719}"/>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D9F479-5BCE-4405-98B0-5C79D2B3DEFD}"/>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1501D95-9D99-48F4-BA32-CA57520F9383}"/>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C3DB98-5E49-4A38-AD77-CDB651E88B9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DE9F64B-1C52-486C-B964-C3F0B881206E}"/>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1A415F-04DE-433E-B54E-6977C2F23044}"/>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B0130F-A352-49C6-ADB8-7D10B8F251C2}"/>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45FD08-A415-4AA4-B3BB-CC9864862BB7}"/>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20D8B1-6823-4EF5-BB6F-6A12CF53625E}"/>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F09B1CD-A5E6-4FF1-A1CF-F02918A06030}"/>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9BA52D4-B0E7-4212-9064-901C50CAB4F5}"/>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7654143-E927-4FF0-A649-505E01BACFEB}"/>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6E1E64-CD2C-42AF-8F95-B22F5CC5C9C3}"/>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E2BBA2-04B4-4AFB-990E-949FE9E087E3}"/>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92E0E71-FB48-457B-B236-626379563DE6}"/>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28A7600-3C13-4A23-B20E-4B345D9FF96F}"/>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763539F-FF1F-412E-853F-C6F3684CCE98}"/>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8F2ADB-969E-4AB5-B08F-371079CCFDF4}"/>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FE663B-FB5E-42E4-A0EA-37FA659B971C}"/>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469DF3C-C330-4174-B6E4-30D2C583484A}"/>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1F64FC1-98A9-448D-BDA8-D7A84115AC99}"/>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33A38C7-E4B4-479D-A8F0-C68F2183024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ACD58F73-E291-4A74-B4F1-A94060DF1C8E}"/>
            </a:ext>
          </a:extLst>
        </xdr:cNvPr>
        <xdr:cNvCxnSpPr/>
      </xdr:nvCxnSpPr>
      <xdr:spPr>
        <a:xfrm flipV="1">
          <a:off x="4177665" y="5624830"/>
          <a:ext cx="0" cy="1275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5CCE965-678D-40BF-A34A-EBCBCC0591BB}"/>
            </a:ext>
          </a:extLst>
        </xdr:cNvPr>
        <xdr:cNvSpPr txBox="1"/>
      </xdr:nvSpPr>
      <xdr:spPr>
        <a:xfrm>
          <a:off x="4216400" y="690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CC44EFD-15B4-4B87-8388-D4529F7ED716}"/>
            </a:ext>
          </a:extLst>
        </xdr:cNvPr>
        <xdr:cNvCxnSpPr/>
      </xdr:nvCxnSpPr>
      <xdr:spPr>
        <a:xfrm>
          <a:off x="4108450" y="6900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F954F83-38F9-49E0-AC32-05146F43981C}"/>
            </a:ext>
          </a:extLst>
        </xdr:cNvPr>
        <xdr:cNvSpPr txBox="1"/>
      </xdr:nvSpPr>
      <xdr:spPr>
        <a:xfrm>
          <a:off x="4216400" y="54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3962B44-3714-429C-8D0F-6F0DB08F2FCE}"/>
            </a:ext>
          </a:extLst>
        </xdr:cNvPr>
        <xdr:cNvCxnSpPr/>
      </xdr:nvCxnSpPr>
      <xdr:spPr>
        <a:xfrm>
          <a:off x="4108450" y="5624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9FFB4578-6E6E-4D73-A865-02608FC51D07}"/>
            </a:ext>
          </a:extLst>
        </xdr:cNvPr>
        <xdr:cNvSpPr txBox="1"/>
      </xdr:nvSpPr>
      <xdr:spPr>
        <a:xfrm>
          <a:off x="4216400" y="629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971B8FEE-5CAD-481F-BFD9-9867B01541F6}"/>
            </a:ext>
          </a:extLst>
        </xdr:cNvPr>
        <xdr:cNvSpPr/>
      </xdr:nvSpPr>
      <xdr:spPr>
        <a:xfrm>
          <a:off x="4127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48BD951-67CC-4955-907B-FC6AC9DCDACB}"/>
            </a:ext>
          </a:extLst>
        </xdr:cNvPr>
        <xdr:cNvSpPr/>
      </xdr:nvSpPr>
      <xdr:spPr>
        <a:xfrm>
          <a:off x="3384550" y="6293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93342BC-8E1F-460D-975C-8A01F34CB056}"/>
            </a:ext>
          </a:extLst>
        </xdr:cNvPr>
        <xdr:cNvSpPr/>
      </xdr:nvSpPr>
      <xdr:spPr>
        <a:xfrm>
          <a:off x="257175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149D220E-3501-473A-AC96-4010D2280EFC}"/>
            </a:ext>
          </a:extLst>
        </xdr:cNvPr>
        <xdr:cNvSpPr/>
      </xdr:nvSpPr>
      <xdr:spPr>
        <a:xfrm>
          <a:off x="1778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F71FE991-1F2E-4A8A-9ED5-110A5194A7FE}"/>
            </a:ext>
          </a:extLst>
        </xdr:cNvPr>
        <xdr:cNvSpPr/>
      </xdr:nvSpPr>
      <xdr:spPr>
        <a:xfrm>
          <a:off x="9842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B346977-D440-43C3-B1E7-BED90C716FEF}"/>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EB1F44-2137-4E17-86F9-36037DC14F53}"/>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3A4EF35-47C2-4647-9A34-E59C4010D80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678CE4-9E04-4496-BD35-CBCECB567234}"/>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3DF6D4A-9097-4EFC-AD1C-00D645E9E97F}"/>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132080</xdr:rowOff>
    </xdr:from>
    <xdr:to>
      <xdr:col>24</xdr:col>
      <xdr:colOff>114300</xdr:colOff>
      <xdr:row>34</xdr:row>
      <xdr:rowOff>62230</xdr:rowOff>
    </xdr:to>
    <xdr:sp macro="" textlink="">
      <xdr:nvSpPr>
        <xdr:cNvPr id="73" name="楕円 72">
          <a:extLst>
            <a:ext uri="{FF2B5EF4-FFF2-40B4-BE49-F238E27FC236}">
              <a16:creationId xmlns:a16="http://schemas.microsoft.com/office/drawing/2014/main" id="{BFA4FC0B-630C-4CDF-82CB-0C97BADC9409}"/>
            </a:ext>
          </a:extLst>
        </xdr:cNvPr>
        <xdr:cNvSpPr/>
      </xdr:nvSpPr>
      <xdr:spPr>
        <a:xfrm>
          <a:off x="4127500" y="5580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85107</xdr:rowOff>
    </xdr:from>
    <xdr:ext cx="405111" cy="259045"/>
    <xdr:sp macro="" textlink="">
      <xdr:nvSpPr>
        <xdr:cNvPr id="74" name="【道路】&#10;有形固定資産減価償却率該当値テキスト">
          <a:extLst>
            <a:ext uri="{FF2B5EF4-FFF2-40B4-BE49-F238E27FC236}">
              <a16:creationId xmlns:a16="http://schemas.microsoft.com/office/drawing/2014/main" id="{3E019FAD-2D2E-44C7-B3E5-B45604D904AD}"/>
            </a:ext>
          </a:extLst>
        </xdr:cNvPr>
        <xdr:cNvSpPr txBox="1"/>
      </xdr:nvSpPr>
      <xdr:spPr>
        <a:xfrm>
          <a:off x="4216400" y="553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90170</xdr:rowOff>
    </xdr:from>
    <xdr:to>
      <xdr:col>20</xdr:col>
      <xdr:colOff>38100</xdr:colOff>
      <xdr:row>34</xdr:row>
      <xdr:rowOff>20320</xdr:rowOff>
    </xdr:to>
    <xdr:sp macro="" textlink="">
      <xdr:nvSpPr>
        <xdr:cNvPr id="75" name="楕円 74">
          <a:extLst>
            <a:ext uri="{FF2B5EF4-FFF2-40B4-BE49-F238E27FC236}">
              <a16:creationId xmlns:a16="http://schemas.microsoft.com/office/drawing/2014/main" id="{BEDD8288-9BA4-4765-B200-5BB3342301F7}"/>
            </a:ext>
          </a:extLst>
        </xdr:cNvPr>
        <xdr:cNvSpPr/>
      </xdr:nvSpPr>
      <xdr:spPr>
        <a:xfrm>
          <a:off x="3384550" y="5538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140970</xdr:rowOff>
    </xdr:from>
    <xdr:to>
      <xdr:col>24</xdr:col>
      <xdr:colOff>63500</xdr:colOff>
      <xdr:row>34</xdr:row>
      <xdr:rowOff>11430</xdr:rowOff>
    </xdr:to>
    <xdr:cxnSp macro="">
      <xdr:nvCxnSpPr>
        <xdr:cNvPr id="76" name="直線コネクタ 75">
          <a:extLst>
            <a:ext uri="{FF2B5EF4-FFF2-40B4-BE49-F238E27FC236}">
              <a16:creationId xmlns:a16="http://schemas.microsoft.com/office/drawing/2014/main" id="{837421A0-51F2-439E-94EC-37446BA23849}"/>
            </a:ext>
          </a:extLst>
        </xdr:cNvPr>
        <xdr:cNvCxnSpPr/>
      </xdr:nvCxnSpPr>
      <xdr:spPr>
        <a:xfrm>
          <a:off x="3429000" y="5589270"/>
          <a:ext cx="7493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50165</xdr:rowOff>
    </xdr:from>
    <xdr:to>
      <xdr:col>15</xdr:col>
      <xdr:colOff>101600</xdr:colOff>
      <xdr:row>33</xdr:row>
      <xdr:rowOff>151765</xdr:rowOff>
    </xdr:to>
    <xdr:sp macro="" textlink="">
      <xdr:nvSpPr>
        <xdr:cNvPr id="77" name="楕円 76">
          <a:extLst>
            <a:ext uri="{FF2B5EF4-FFF2-40B4-BE49-F238E27FC236}">
              <a16:creationId xmlns:a16="http://schemas.microsoft.com/office/drawing/2014/main" id="{04DEFB48-7F36-4645-A669-EF80FC4C6AFD}"/>
            </a:ext>
          </a:extLst>
        </xdr:cNvPr>
        <xdr:cNvSpPr/>
      </xdr:nvSpPr>
      <xdr:spPr>
        <a:xfrm>
          <a:off x="2571750" y="549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100965</xdr:rowOff>
    </xdr:from>
    <xdr:to>
      <xdr:col>19</xdr:col>
      <xdr:colOff>177800</xdr:colOff>
      <xdr:row>33</xdr:row>
      <xdr:rowOff>140970</xdr:rowOff>
    </xdr:to>
    <xdr:cxnSp macro="">
      <xdr:nvCxnSpPr>
        <xdr:cNvPr id="78" name="直線コネクタ 77">
          <a:extLst>
            <a:ext uri="{FF2B5EF4-FFF2-40B4-BE49-F238E27FC236}">
              <a16:creationId xmlns:a16="http://schemas.microsoft.com/office/drawing/2014/main" id="{8AFD4C8D-82E3-4629-8F15-CBA9B7CF5958}"/>
            </a:ext>
          </a:extLst>
        </xdr:cNvPr>
        <xdr:cNvCxnSpPr/>
      </xdr:nvCxnSpPr>
      <xdr:spPr>
        <a:xfrm>
          <a:off x="2622550" y="554926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10160</xdr:rowOff>
    </xdr:from>
    <xdr:to>
      <xdr:col>10</xdr:col>
      <xdr:colOff>165100</xdr:colOff>
      <xdr:row>33</xdr:row>
      <xdr:rowOff>111760</xdr:rowOff>
    </xdr:to>
    <xdr:sp macro="" textlink="">
      <xdr:nvSpPr>
        <xdr:cNvPr id="79" name="楕円 78">
          <a:extLst>
            <a:ext uri="{FF2B5EF4-FFF2-40B4-BE49-F238E27FC236}">
              <a16:creationId xmlns:a16="http://schemas.microsoft.com/office/drawing/2014/main" id="{C998FE58-513F-4AFC-A2DA-0E9AAEF373B8}"/>
            </a:ext>
          </a:extLst>
        </xdr:cNvPr>
        <xdr:cNvSpPr/>
      </xdr:nvSpPr>
      <xdr:spPr>
        <a:xfrm>
          <a:off x="1778000" y="54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60960</xdr:rowOff>
    </xdr:from>
    <xdr:to>
      <xdr:col>15</xdr:col>
      <xdr:colOff>50800</xdr:colOff>
      <xdr:row>33</xdr:row>
      <xdr:rowOff>100965</xdr:rowOff>
    </xdr:to>
    <xdr:cxnSp macro="">
      <xdr:nvCxnSpPr>
        <xdr:cNvPr id="80" name="直線コネクタ 79">
          <a:extLst>
            <a:ext uri="{FF2B5EF4-FFF2-40B4-BE49-F238E27FC236}">
              <a16:creationId xmlns:a16="http://schemas.microsoft.com/office/drawing/2014/main" id="{B8260EB1-9681-49F4-BB27-CD778E0D840C}"/>
            </a:ext>
          </a:extLst>
        </xdr:cNvPr>
        <xdr:cNvCxnSpPr/>
      </xdr:nvCxnSpPr>
      <xdr:spPr>
        <a:xfrm>
          <a:off x="1828800" y="5509260"/>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141605</xdr:rowOff>
    </xdr:from>
    <xdr:to>
      <xdr:col>6</xdr:col>
      <xdr:colOff>38100</xdr:colOff>
      <xdr:row>33</xdr:row>
      <xdr:rowOff>71755</xdr:rowOff>
    </xdr:to>
    <xdr:sp macro="" textlink="">
      <xdr:nvSpPr>
        <xdr:cNvPr id="81" name="楕円 80">
          <a:extLst>
            <a:ext uri="{FF2B5EF4-FFF2-40B4-BE49-F238E27FC236}">
              <a16:creationId xmlns:a16="http://schemas.microsoft.com/office/drawing/2014/main" id="{D04BDAB7-9C9F-4A44-9090-1E78CE88A68A}"/>
            </a:ext>
          </a:extLst>
        </xdr:cNvPr>
        <xdr:cNvSpPr/>
      </xdr:nvSpPr>
      <xdr:spPr>
        <a:xfrm>
          <a:off x="984250" y="54248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20955</xdr:rowOff>
    </xdr:from>
    <xdr:to>
      <xdr:col>10</xdr:col>
      <xdr:colOff>114300</xdr:colOff>
      <xdr:row>33</xdr:row>
      <xdr:rowOff>60960</xdr:rowOff>
    </xdr:to>
    <xdr:cxnSp macro="">
      <xdr:nvCxnSpPr>
        <xdr:cNvPr id="82" name="直線コネクタ 81">
          <a:extLst>
            <a:ext uri="{FF2B5EF4-FFF2-40B4-BE49-F238E27FC236}">
              <a16:creationId xmlns:a16="http://schemas.microsoft.com/office/drawing/2014/main" id="{C475EE57-27C3-42DC-BB8A-A9373CA16ADB}"/>
            </a:ext>
          </a:extLst>
        </xdr:cNvPr>
        <xdr:cNvCxnSpPr/>
      </xdr:nvCxnSpPr>
      <xdr:spPr>
        <a:xfrm>
          <a:off x="1028700" y="546925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CF5255ED-D3A8-41E1-B654-04D9313C5E84}"/>
            </a:ext>
          </a:extLst>
        </xdr:cNvPr>
        <xdr:cNvSpPr txBox="1"/>
      </xdr:nvSpPr>
      <xdr:spPr>
        <a:xfrm>
          <a:off x="3239144"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F98C5C93-A862-4372-8743-93D98FEB21F2}"/>
            </a:ext>
          </a:extLst>
        </xdr:cNvPr>
        <xdr:cNvSpPr txBox="1"/>
      </xdr:nvSpPr>
      <xdr:spPr>
        <a:xfrm>
          <a:off x="24390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A57FA533-CDC7-4DCA-BFB8-C80EF9C9B251}"/>
            </a:ext>
          </a:extLst>
        </xdr:cNvPr>
        <xdr:cNvSpPr txBox="1"/>
      </xdr:nvSpPr>
      <xdr:spPr>
        <a:xfrm>
          <a:off x="164529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457D7D-7ABB-4046-94F9-BAF559396F7E}"/>
            </a:ext>
          </a:extLst>
        </xdr:cNvPr>
        <xdr:cNvSpPr txBox="1"/>
      </xdr:nvSpPr>
      <xdr:spPr>
        <a:xfrm>
          <a:off x="8515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36847</xdr:rowOff>
    </xdr:from>
    <xdr:ext cx="405111" cy="259045"/>
    <xdr:sp macro="" textlink="">
      <xdr:nvSpPr>
        <xdr:cNvPr id="87" name="n_1mainValue【道路】&#10;有形固定資産減価償却率">
          <a:extLst>
            <a:ext uri="{FF2B5EF4-FFF2-40B4-BE49-F238E27FC236}">
              <a16:creationId xmlns:a16="http://schemas.microsoft.com/office/drawing/2014/main" id="{E40777A9-61D0-4051-969E-D32194E684EF}"/>
            </a:ext>
          </a:extLst>
        </xdr:cNvPr>
        <xdr:cNvSpPr txBox="1"/>
      </xdr:nvSpPr>
      <xdr:spPr>
        <a:xfrm>
          <a:off x="3239144" y="532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5E1ED50F-8FF4-4AEA-BAB8-0169792E1546}"/>
            </a:ext>
          </a:extLst>
        </xdr:cNvPr>
        <xdr:cNvSpPr txBox="1"/>
      </xdr:nvSpPr>
      <xdr:spPr>
        <a:xfrm>
          <a:off x="2439044" y="528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128287</xdr:rowOff>
    </xdr:from>
    <xdr:ext cx="405111" cy="259045"/>
    <xdr:sp macro="" textlink="">
      <xdr:nvSpPr>
        <xdr:cNvPr id="89" name="n_3mainValue【道路】&#10;有形固定資産減価償却率">
          <a:extLst>
            <a:ext uri="{FF2B5EF4-FFF2-40B4-BE49-F238E27FC236}">
              <a16:creationId xmlns:a16="http://schemas.microsoft.com/office/drawing/2014/main" id="{983FB50B-C5AB-433A-9493-5EEF971C326C}"/>
            </a:ext>
          </a:extLst>
        </xdr:cNvPr>
        <xdr:cNvSpPr txBox="1"/>
      </xdr:nvSpPr>
      <xdr:spPr>
        <a:xfrm>
          <a:off x="1645294"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88282</xdr:rowOff>
    </xdr:from>
    <xdr:ext cx="405111" cy="259045"/>
    <xdr:sp macro="" textlink="">
      <xdr:nvSpPr>
        <xdr:cNvPr id="90" name="n_4mainValue【道路】&#10;有形固定資産減価償却率">
          <a:extLst>
            <a:ext uri="{FF2B5EF4-FFF2-40B4-BE49-F238E27FC236}">
              <a16:creationId xmlns:a16="http://schemas.microsoft.com/office/drawing/2014/main" id="{09860729-2E2B-4BF4-80B2-B388369976C1}"/>
            </a:ext>
          </a:extLst>
        </xdr:cNvPr>
        <xdr:cNvSpPr txBox="1"/>
      </xdr:nvSpPr>
      <xdr:spPr>
        <a:xfrm>
          <a:off x="851544" y="520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63C4F1-D7A6-4F53-8047-0651E676421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9C83868-BC06-454C-998A-5AC8C099A8D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172C4F2-9204-4F1F-85EF-F587E484C357}"/>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EB26D76-EBA3-4C62-BF69-E421F08EDF4F}"/>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730F8BF-78C5-4AE9-98A9-655AB49EC3CA}"/>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84B23A-F5A5-44B3-8535-0B0DA1D9990E}"/>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C36A6EF-852A-4853-B36D-EAF892DFF508}"/>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286EF1-2DF5-4475-A1A2-7C189C4CE83A}"/>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AEDBCB5-3BF3-4ECF-B241-312693E77D42}"/>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F88F5CD-6565-41D8-90D7-4F5C82B8F728}"/>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23F3D74-ADD7-4780-86DA-060E5E956AA7}"/>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0EA4031-1DAD-44EC-AB3A-217A698B21BA}"/>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B55B8E3-6BFF-422B-939C-3FA7998F1037}"/>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0D30A0E-8A19-4CC9-8025-B24114F1CCE4}"/>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32B9783-E51A-446E-8607-9726E703132F}"/>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88EFA08-699C-472B-B34E-E463FFF24248}"/>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131BE87-96E7-46BC-B368-5A1E2BFA2EB4}"/>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46C8205-9045-4CFD-AEDB-7DDC1252C107}"/>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BD2C68C-549E-47F4-8442-37997987814D}"/>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29A255C-34F3-43AD-B663-7FA4A0AEA41B}"/>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84BBBE9-3E53-4FC7-9D92-22CBF25A766C}"/>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31F6BA0-E663-4BB6-8304-43E2D6EA9455}"/>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B2AE08C-80BF-42F6-A2FF-168315DA5998}"/>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716080C7-6510-431D-A2A2-60EED6B57CC1}"/>
            </a:ext>
          </a:extLst>
        </xdr:cNvPr>
        <xdr:cNvCxnSpPr/>
      </xdr:nvCxnSpPr>
      <xdr:spPr>
        <a:xfrm flipV="1">
          <a:off x="9429115" y="5410587"/>
          <a:ext cx="0" cy="155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EA8F97F-1389-4EDC-B2AB-396225295A27}"/>
            </a:ext>
          </a:extLst>
        </xdr:cNvPr>
        <xdr:cNvSpPr txBox="1"/>
      </xdr:nvSpPr>
      <xdr:spPr>
        <a:xfrm>
          <a:off x="9467850" y="696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4B62DD9-CDD6-47C3-8871-23C63E415461}"/>
            </a:ext>
          </a:extLst>
        </xdr:cNvPr>
        <xdr:cNvCxnSpPr/>
      </xdr:nvCxnSpPr>
      <xdr:spPr>
        <a:xfrm>
          <a:off x="9359900" y="6962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A30C211-C354-4E15-AD68-61F5839604FD}"/>
            </a:ext>
          </a:extLst>
        </xdr:cNvPr>
        <xdr:cNvSpPr txBox="1"/>
      </xdr:nvSpPr>
      <xdr:spPr>
        <a:xfrm>
          <a:off x="9467850" y="519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3ADC6454-01C3-4E21-89AF-6957D6A046F0}"/>
            </a:ext>
          </a:extLst>
        </xdr:cNvPr>
        <xdr:cNvCxnSpPr/>
      </xdr:nvCxnSpPr>
      <xdr:spPr>
        <a:xfrm>
          <a:off x="9359900" y="54105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CC7B9680-13AE-4BC8-A075-92FECFF2AB4E}"/>
            </a:ext>
          </a:extLst>
        </xdr:cNvPr>
        <xdr:cNvSpPr txBox="1"/>
      </xdr:nvSpPr>
      <xdr:spPr>
        <a:xfrm>
          <a:off x="9467850" y="6269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22B56290-6703-4E33-9A0A-739CCAB85371}"/>
            </a:ext>
          </a:extLst>
        </xdr:cNvPr>
        <xdr:cNvSpPr/>
      </xdr:nvSpPr>
      <xdr:spPr>
        <a:xfrm>
          <a:off x="9398000" y="6411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7940C65-DB6D-49F1-A0A5-83EC884B11CB}"/>
            </a:ext>
          </a:extLst>
        </xdr:cNvPr>
        <xdr:cNvSpPr/>
      </xdr:nvSpPr>
      <xdr:spPr>
        <a:xfrm>
          <a:off x="8636000" y="64162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47E9A935-24FF-436E-AC1C-C271A439DB38}"/>
            </a:ext>
          </a:extLst>
        </xdr:cNvPr>
        <xdr:cNvSpPr/>
      </xdr:nvSpPr>
      <xdr:spPr>
        <a:xfrm>
          <a:off x="7842250" y="64235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FB3EF61F-F38B-4525-8E46-031981E07EA4}"/>
            </a:ext>
          </a:extLst>
        </xdr:cNvPr>
        <xdr:cNvSpPr/>
      </xdr:nvSpPr>
      <xdr:spPr>
        <a:xfrm>
          <a:off x="7029450" y="6436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76445937-6A60-45FD-A778-0490E8D7BC77}"/>
            </a:ext>
          </a:extLst>
        </xdr:cNvPr>
        <xdr:cNvSpPr/>
      </xdr:nvSpPr>
      <xdr:spPr>
        <a:xfrm>
          <a:off x="6235700" y="646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98C17E-EFDA-4007-A7F0-B5E12489FA59}"/>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47EC9B2-C7D7-4FB2-8871-E852EA9D46F5}"/>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B29F7B-C095-4F91-B5B0-D5F9D2AC840B}"/>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E774297-EAD0-4A36-AE8D-83CF8CDCF8FA}"/>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12A4C0C-23B4-49B5-80C3-39B2538FF466}"/>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102419</xdr:rowOff>
    </xdr:from>
    <xdr:to>
      <xdr:col>55</xdr:col>
      <xdr:colOff>50800</xdr:colOff>
      <xdr:row>40</xdr:row>
      <xdr:rowOff>32569</xdr:rowOff>
    </xdr:to>
    <xdr:sp macro="" textlink="">
      <xdr:nvSpPr>
        <xdr:cNvPr id="130" name="楕円 129">
          <a:extLst>
            <a:ext uri="{FF2B5EF4-FFF2-40B4-BE49-F238E27FC236}">
              <a16:creationId xmlns:a16="http://schemas.microsoft.com/office/drawing/2014/main" id="{F7362EA1-6848-4C31-9613-B0F200FCC006}"/>
            </a:ext>
          </a:extLst>
        </xdr:cNvPr>
        <xdr:cNvSpPr/>
      </xdr:nvSpPr>
      <xdr:spPr>
        <a:xfrm>
          <a:off x="9398000" y="65413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80846</xdr:rowOff>
    </xdr:from>
    <xdr:ext cx="534377" cy="259045"/>
    <xdr:sp macro="" textlink="">
      <xdr:nvSpPr>
        <xdr:cNvPr id="131" name="【道路】&#10;一人当たり延長該当値テキスト">
          <a:extLst>
            <a:ext uri="{FF2B5EF4-FFF2-40B4-BE49-F238E27FC236}">
              <a16:creationId xmlns:a16="http://schemas.microsoft.com/office/drawing/2014/main" id="{1E16B718-B13F-41C3-81A6-A2AE1D685E11}"/>
            </a:ext>
          </a:extLst>
        </xdr:cNvPr>
        <xdr:cNvSpPr txBox="1"/>
      </xdr:nvSpPr>
      <xdr:spPr>
        <a:xfrm>
          <a:off x="9467850" y="651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107600</xdr:rowOff>
    </xdr:from>
    <xdr:to>
      <xdr:col>50</xdr:col>
      <xdr:colOff>165100</xdr:colOff>
      <xdr:row>40</xdr:row>
      <xdr:rowOff>37750</xdr:rowOff>
    </xdr:to>
    <xdr:sp macro="" textlink="">
      <xdr:nvSpPr>
        <xdr:cNvPr id="132" name="楕円 131">
          <a:extLst>
            <a:ext uri="{FF2B5EF4-FFF2-40B4-BE49-F238E27FC236}">
              <a16:creationId xmlns:a16="http://schemas.microsoft.com/office/drawing/2014/main" id="{A2AC3CD3-B23F-4931-8F6F-533380CBCEC4}"/>
            </a:ext>
          </a:extLst>
        </xdr:cNvPr>
        <xdr:cNvSpPr/>
      </xdr:nvSpPr>
      <xdr:spPr>
        <a:xfrm>
          <a:off x="8636000" y="6546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153219</xdr:rowOff>
    </xdr:from>
    <xdr:to>
      <xdr:col>55</xdr:col>
      <xdr:colOff>0</xdr:colOff>
      <xdr:row>39</xdr:row>
      <xdr:rowOff>158400</xdr:rowOff>
    </xdr:to>
    <xdr:cxnSp macro="">
      <xdr:nvCxnSpPr>
        <xdr:cNvPr id="133" name="直線コネクタ 132">
          <a:extLst>
            <a:ext uri="{FF2B5EF4-FFF2-40B4-BE49-F238E27FC236}">
              <a16:creationId xmlns:a16="http://schemas.microsoft.com/office/drawing/2014/main" id="{2AD70C8A-6F86-4FD5-9839-733929E9A44F}"/>
            </a:ext>
          </a:extLst>
        </xdr:cNvPr>
        <xdr:cNvCxnSpPr/>
      </xdr:nvCxnSpPr>
      <xdr:spPr>
        <a:xfrm flipV="1">
          <a:off x="8686800" y="6592119"/>
          <a:ext cx="74295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116078</xdr:rowOff>
    </xdr:from>
    <xdr:to>
      <xdr:col>46</xdr:col>
      <xdr:colOff>38100</xdr:colOff>
      <xdr:row>40</xdr:row>
      <xdr:rowOff>46228</xdr:rowOff>
    </xdr:to>
    <xdr:sp macro="" textlink="">
      <xdr:nvSpPr>
        <xdr:cNvPr id="134" name="楕円 133">
          <a:extLst>
            <a:ext uri="{FF2B5EF4-FFF2-40B4-BE49-F238E27FC236}">
              <a16:creationId xmlns:a16="http://schemas.microsoft.com/office/drawing/2014/main" id="{4DD5B495-E400-4E77-A45F-FA575B0775C7}"/>
            </a:ext>
          </a:extLst>
        </xdr:cNvPr>
        <xdr:cNvSpPr/>
      </xdr:nvSpPr>
      <xdr:spPr>
        <a:xfrm>
          <a:off x="7842250" y="65549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158400</xdr:rowOff>
    </xdr:from>
    <xdr:to>
      <xdr:col>50</xdr:col>
      <xdr:colOff>114300</xdr:colOff>
      <xdr:row>39</xdr:row>
      <xdr:rowOff>166878</xdr:rowOff>
    </xdr:to>
    <xdr:cxnSp macro="">
      <xdr:nvCxnSpPr>
        <xdr:cNvPr id="135" name="直線コネクタ 134">
          <a:extLst>
            <a:ext uri="{FF2B5EF4-FFF2-40B4-BE49-F238E27FC236}">
              <a16:creationId xmlns:a16="http://schemas.microsoft.com/office/drawing/2014/main" id="{13F55155-C99A-4C30-8A51-9DE3F56DACB8}"/>
            </a:ext>
          </a:extLst>
        </xdr:cNvPr>
        <xdr:cNvCxnSpPr/>
      </xdr:nvCxnSpPr>
      <xdr:spPr>
        <a:xfrm flipV="1">
          <a:off x="7886700" y="6597300"/>
          <a:ext cx="80010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119526</xdr:rowOff>
    </xdr:from>
    <xdr:to>
      <xdr:col>41</xdr:col>
      <xdr:colOff>101600</xdr:colOff>
      <xdr:row>40</xdr:row>
      <xdr:rowOff>49676</xdr:rowOff>
    </xdr:to>
    <xdr:sp macro="" textlink="">
      <xdr:nvSpPr>
        <xdr:cNvPr id="136" name="楕円 135">
          <a:extLst>
            <a:ext uri="{FF2B5EF4-FFF2-40B4-BE49-F238E27FC236}">
              <a16:creationId xmlns:a16="http://schemas.microsoft.com/office/drawing/2014/main" id="{AB3F0A05-823D-4E90-9654-0CBE0BF95C6C}"/>
            </a:ext>
          </a:extLst>
        </xdr:cNvPr>
        <xdr:cNvSpPr/>
      </xdr:nvSpPr>
      <xdr:spPr>
        <a:xfrm>
          <a:off x="7029450" y="6558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166878</xdr:rowOff>
    </xdr:from>
    <xdr:to>
      <xdr:col>45</xdr:col>
      <xdr:colOff>177800</xdr:colOff>
      <xdr:row>39</xdr:row>
      <xdr:rowOff>170326</xdr:rowOff>
    </xdr:to>
    <xdr:cxnSp macro="">
      <xdr:nvCxnSpPr>
        <xdr:cNvPr id="137" name="直線コネクタ 136">
          <a:extLst>
            <a:ext uri="{FF2B5EF4-FFF2-40B4-BE49-F238E27FC236}">
              <a16:creationId xmlns:a16="http://schemas.microsoft.com/office/drawing/2014/main" id="{71B639F6-BD09-4440-90F4-CD6FE0CD7DD4}"/>
            </a:ext>
          </a:extLst>
        </xdr:cNvPr>
        <xdr:cNvCxnSpPr/>
      </xdr:nvCxnSpPr>
      <xdr:spPr>
        <a:xfrm flipV="1">
          <a:off x="7080250" y="660577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125051</xdr:rowOff>
    </xdr:from>
    <xdr:to>
      <xdr:col>36</xdr:col>
      <xdr:colOff>165100</xdr:colOff>
      <xdr:row>40</xdr:row>
      <xdr:rowOff>55201</xdr:rowOff>
    </xdr:to>
    <xdr:sp macro="" textlink="">
      <xdr:nvSpPr>
        <xdr:cNvPr id="138" name="楕円 137">
          <a:extLst>
            <a:ext uri="{FF2B5EF4-FFF2-40B4-BE49-F238E27FC236}">
              <a16:creationId xmlns:a16="http://schemas.microsoft.com/office/drawing/2014/main" id="{297B1196-8739-43B6-8F2D-32BEC8FBDB79}"/>
            </a:ext>
          </a:extLst>
        </xdr:cNvPr>
        <xdr:cNvSpPr/>
      </xdr:nvSpPr>
      <xdr:spPr>
        <a:xfrm>
          <a:off x="6235700" y="6563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170326</xdr:rowOff>
    </xdr:from>
    <xdr:to>
      <xdr:col>41</xdr:col>
      <xdr:colOff>50800</xdr:colOff>
      <xdr:row>40</xdr:row>
      <xdr:rowOff>4401</xdr:rowOff>
    </xdr:to>
    <xdr:cxnSp macro="">
      <xdr:nvCxnSpPr>
        <xdr:cNvPr id="139" name="直線コネクタ 138">
          <a:extLst>
            <a:ext uri="{FF2B5EF4-FFF2-40B4-BE49-F238E27FC236}">
              <a16:creationId xmlns:a16="http://schemas.microsoft.com/office/drawing/2014/main" id="{5764AB0B-47D2-460C-BE84-CF70C40ACAD9}"/>
            </a:ext>
          </a:extLst>
        </xdr:cNvPr>
        <xdr:cNvCxnSpPr/>
      </xdr:nvCxnSpPr>
      <xdr:spPr>
        <a:xfrm flipV="1">
          <a:off x="6286500" y="6602876"/>
          <a:ext cx="79375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BB1B331-E705-498B-9ED7-3B34856EC794}"/>
            </a:ext>
          </a:extLst>
        </xdr:cNvPr>
        <xdr:cNvSpPr txBox="1"/>
      </xdr:nvSpPr>
      <xdr:spPr>
        <a:xfrm>
          <a:off x="8425961" y="619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CE5AFFD5-5F71-43D8-82E4-AFA055270F46}"/>
            </a:ext>
          </a:extLst>
        </xdr:cNvPr>
        <xdr:cNvSpPr txBox="1"/>
      </xdr:nvSpPr>
      <xdr:spPr>
        <a:xfrm>
          <a:off x="7644911" y="620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B99BC0E1-5099-471A-B654-61F9CD0D8AFD}"/>
            </a:ext>
          </a:extLst>
        </xdr:cNvPr>
        <xdr:cNvSpPr txBox="1"/>
      </xdr:nvSpPr>
      <xdr:spPr>
        <a:xfrm>
          <a:off x="6851161" y="621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D5F8E6C6-69C3-42C0-82C2-2CDCED681350}"/>
            </a:ext>
          </a:extLst>
        </xdr:cNvPr>
        <xdr:cNvSpPr txBox="1"/>
      </xdr:nvSpPr>
      <xdr:spPr>
        <a:xfrm>
          <a:off x="6038361" y="624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28877</xdr:rowOff>
    </xdr:from>
    <xdr:ext cx="534377" cy="259045"/>
    <xdr:sp macro="" textlink="">
      <xdr:nvSpPr>
        <xdr:cNvPr id="144" name="n_1mainValue【道路】&#10;一人当たり延長">
          <a:extLst>
            <a:ext uri="{FF2B5EF4-FFF2-40B4-BE49-F238E27FC236}">
              <a16:creationId xmlns:a16="http://schemas.microsoft.com/office/drawing/2014/main" id="{8A6E445A-B663-441C-96C0-C370D8B8F249}"/>
            </a:ext>
          </a:extLst>
        </xdr:cNvPr>
        <xdr:cNvSpPr txBox="1"/>
      </xdr:nvSpPr>
      <xdr:spPr>
        <a:xfrm>
          <a:off x="8425961" y="66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37355</xdr:rowOff>
    </xdr:from>
    <xdr:ext cx="534377" cy="259045"/>
    <xdr:sp macro="" textlink="">
      <xdr:nvSpPr>
        <xdr:cNvPr id="145" name="n_2mainValue【道路】&#10;一人当たり延長">
          <a:extLst>
            <a:ext uri="{FF2B5EF4-FFF2-40B4-BE49-F238E27FC236}">
              <a16:creationId xmlns:a16="http://schemas.microsoft.com/office/drawing/2014/main" id="{63F7D7C3-FF6B-403A-811B-FC61D01AB86E}"/>
            </a:ext>
          </a:extLst>
        </xdr:cNvPr>
        <xdr:cNvSpPr txBox="1"/>
      </xdr:nvSpPr>
      <xdr:spPr>
        <a:xfrm>
          <a:off x="7644911" y="66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40803</xdr:rowOff>
    </xdr:from>
    <xdr:ext cx="534377" cy="259045"/>
    <xdr:sp macro="" textlink="">
      <xdr:nvSpPr>
        <xdr:cNvPr id="146" name="n_3mainValue【道路】&#10;一人当たり延長">
          <a:extLst>
            <a:ext uri="{FF2B5EF4-FFF2-40B4-BE49-F238E27FC236}">
              <a16:creationId xmlns:a16="http://schemas.microsoft.com/office/drawing/2014/main" id="{73A3C9DE-477C-4B2B-9AA7-1C66D78262B7}"/>
            </a:ext>
          </a:extLst>
        </xdr:cNvPr>
        <xdr:cNvSpPr txBox="1"/>
      </xdr:nvSpPr>
      <xdr:spPr>
        <a:xfrm>
          <a:off x="6851161" y="664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46328</xdr:rowOff>
    </xdr:from>
    <xdr:ext cx="534377" cy="259045"/>
    <xdr:sp macro="" textlink="">
      <xdr:nvSpPr>
        <xdr:cNvPr id="147" name="n_4mainValue【道路】&#10;一人当たり延長">
          <a:extLst>
            <a:ext uri="{FF2B5EF4-FFF2-40B4-BE49-F238E27FC236}">
              <a16:creationId xmlns:a16="http://schemas.microsoft.com/office/drawing/2014/main" id="{DD916CE9-5DE8-4393-BEC3-D41D95AA37EE}"/>
            </a:ext>
          </a:extLst>
        </xdr:cNvPr>
        <xdr:cNvSpPr txBox="1"/>
      </xdr:nvSpPr>
      <xdr:spPr>
        <a:xfrm>
          <a:off x="6038361" y="66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8619C91-B4DC-4E5F-8943-313893ADC0E0}"/>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58467EE-02EB-4184-A477-5BBCD19FE1B9}"/>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1105CAA-4E00-4432-BA53-72C9BE81E458}"/>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62CE7F7-4C92-47A3-BE2C-5C5A2026E61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CCAB43F-D3E6-48B1-BE93-C45FD8ACD1BE}"/>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DE56B2E-D2B8-4E6A-A0FC-975E3D15F2A2}"/>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726828C-938A-426E-BD41-5E2213C7A474}"/>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63301C5-B795-42C8-AA77-25C0E8846A71}"/>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2E5C4C2-F25D-4F4F-B58D-7B62CAA9B5B4}"/>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4FD1BA8-67EC-40CD-BC1E-B796F793E841}"/>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8D83ECE-9068-4776-8A0E-A49B984A75F9}"/>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669A848-6FFE-480B-BA36-13B3441F6E29}"/>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6A2F3EC-6464-45A2-BF47-931B29A1242D}"/>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F14CAA4-D0D6-45AB-8B50-50304F99BD6A}"/>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9F9DD9E-37DA-4583-8E7F-A9C42AD31EAC}"/>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83C1377-2FC9-43C0-AF14-9A080FB7A412}"/>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D91421C-075E-4F50-BCE8-298F338DC827}"/>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4B2EE0A-6659-40EC-887A-E67AC7715A1E}"/>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0231740-2692-4A35-A134-A7EA2214E6D5}"/>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050E836-6A1D-4C48-A1B9-D132E44459A2}"/>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17E4C4E-7954-4CFA-B454-9CE0BC6B8846}"/>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4531A52-5E37-4671-A7BB-68FD5405EB0D}"/>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7775EA0-E131-4817-8A3D-38AF434D29EC}"/>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160F223-4C9A-447C-AD7D-2F473753E88C}"/>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8D4C83E-4740-4CDF-849B-428385BC1E1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95D99689-AA13-4B17-BA01-115259473B90}"/>
            </a:ext>
          </a:extLst>
        </xdr:cNvPr>
        <xdr:cNvCxnSpPr/>
      </xdr:nvCxnSpPr>
      <xdr:spPr>
        <a:xfrm flipV="1">
          <a:off x="4177665" y="9206230"/>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CCB9A44-FBDB-4A05-87E1-DEF8BDF7A3F3}"/>
            </a:ext>
          </a:extLst>
        </xdr:cNvPr>
        <xdr:cNvSpPr txBox="1"/>
      </xdr:nvSpPr>
      <xdr:spPr>
        <a:xfrm>
          <a:off x="4216400" y="10606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FDB68450-8A87-4A89-8B92-F2472C1ACCA8}"/>
            </a:ext>
          </a:extLst>
        </xdr:cNvPr>
        <xdr:cNvCxnSpPr/>
      </xdr:nvCxnSpPr>
      <xdr:spPr>
        <a:xfrm>
          <a:off x="4108450" y="106023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D3C7B3B-04F0-4AA6-BD4C-264531AA69B2}"/>
            </a:ext>
          </a:extLst>
        </xdr:cNvPr>
        <xdr:cNvSpPr txBox="1"/>
      </xdr:nvSpPr>
      <xdr:spPr>
        <a:xfrm>
          <a:off x="4216400" y="8987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C3CEFFC-0355-4E1F-91DE-D2E0E2C30D0D}"/>
            </a:ext>
          </a:extLst>
        </xdr:cNvPr>
        <xdr:cNvCxnSpPr/>
      </xdr:nvCxnSpPr>
      <xdr:spPr>
        <a:xfrm>
          <a:off x="4108450" y="920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132EBD8-30C3-47CE-BFAB-41E53FDC909D}"/>
            </a:ext>
          </a:extLst>
        </xdr:cNvPr>
        <xdr:cNvSpPr txBox="1"/>
      </xdr:nvSpPr>
      <xdr:spPr>
        <a:xfrm>
          <a:off x="4216400" y="995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62871F4-97DE-4B15-BBA8-522E83BEBC20}"/>
            </a:ext>
          </a:extLst>
        </xdr:cNvPr>
        <xdr:cNvSpPr/>
      </xdr:nvSpPr>
      <xdr:spPr>
        <a:xfrm>
          <a:off x="41275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34302EE9-5F61-4BFC-AC41-9C5A5B9095DF}"/>
            </a:ext>
          </a:extLst>
        </xdr:cNvPr>
        <xdr:cNvSpPr/>
      </xdr:nvSpPr>
      <xdr:spPr>
        <a:xfrm>
          <a:off x="3384550" y="100839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81FAB79-5BFF-4BE4-B901-CDF578542D41}"/>
            </a:ext>
          </a:extLst>
        </xdr:cNvPr>
        <xdr:cNvSpPr/>
      </xdr:nvSpPr>
      <xdr:spPr>
        <a:xfrm>
          <a:off x="257175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5C063B05-F5F3-4F83-B53E-9B952CC3F8CB}"/>
            </a:ext>
          </a:extLst>
        </xdr:cNvPr>
        <xdr:cNvSpPr/>
      </xdr:nvSpPr>
      <xdr:spPr>
        <a:xfrm>
          <a:off x="1778000" y="10054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8229136D-24F0-40CB-AD09-B614CE65593B}"/>
            </a:ext>
          </a:extLst>
        </xdr:cNvPr>
        <xdr:cNvSpPr/>
      </xdr:nvSpPr>
      <xdr:spPr>
        <a:xfrm>
          <a:off x="984250" y="100217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8774AE-FEFD-48C4-AA00-D957C72E1BB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031DE4-4796-40F7-B1E4-C6D1CE1DBE58}"/>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21D6657-3475-447C-85F5-5CE9577D7A81}"/>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4C037CB-9B94-45B8-A8AB-B11B2DF3680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67219F-FFB6-4647-A307-99A82FAA290F}"/>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138612</xdr:rowOff>
    </xdr:from>
    <xdr:to>
      <xdr:col>24</xdr:col>
      <xdr:colOff>114300</xdr:colOff>
      <xdr:row>62</xdr:row>
      <xdr:rowOff>68762</xdr:rowOff>
    </xdr:to>
    <xdr:sp macro="" textlink="">
      <xdr:nvSpPr>
        <xdr:cNvPr id="189" name="楕円 188">
          <a:extLst>
            <a:ext uri="{FF2B5EF4-FFF2-40B4-BE49-F238E27FC236}">
              <a16:creationId xmlns:a16="http://schemas.microsoft.com/office/drawing/2014/main" id="{CEDD9534-A29E-4ABF-B946-364891621FF8}"/>
            </a:ext>
          </a:extLst>
        </xdr:cNvPr>
        <xdr:cNvSpPr/>
      </xdr:nvSpPr>
      <xdr:spPr>
        <a:xfrm>
          <a:off x="4127500" y="102097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117039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02AED20-241C-4816-AA7A-3591A24F7715}"/>
            </a:ext>
          </a:extLst>
        </xdr:cNvPr>
        <xdr:cNvSpPr txBox="1"/>
      </xdr:nvSpPr>
      <xdr:spPr>
        <a:xfrm>
          <a:off x="4216400" y="10188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120650</xdr:rowOff>
    </xdr:from>
    <xdr:to>
      <xdr:col>20</xdr:col>
      <xdr:colOff>38100</xdr:colOff>
      <xdr:row>62</xdr:row>
      <xdr:rowOff>50800</xdr:rowOff>
    </xdr:to>
    <xdr:sp macro="" textlink="">
      <xdr:nvSpPr>
        <xdr:cNvPr id="191" name="楕円 190">
          <a:extLst>
            <a:ext uri="{FF2B5EF4-FFF2-40B4-BE49-F238E27FC236}">
              <a16:creationId xmlns:a16="http://schemas.microsoft.com/office/drawing/2014/main" id="{E64083C5-3BED-475D-9FD2-C86C700B2C05}"/>
            </a:ext>
          </a:extLst>
        </xdr:cNvPr>
        <xdr:cNvSpPr/>
      </xdr:nvSpPr>
      <xdr:spPr>
        <a:xfrm>
          <a:off x="3384550" y="10191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17962</xdr:rowOff>
    </xdr:to>
    <xdr:cxnSp macro="">
      <xdr:nvCxnSpPr>
        <xdr:cNvPr id="192" name="直線コネクタ 191">
          <a:extLst>
            <a:ext uri="{FF2B5EF4-FFF2-40B4-BE49-F238E27FC236}">
              <a16:creationId xmlns:a16="http://schemas.microsoft.com/office/drawing/2014/main" id="{4A1567D7-A6C6-4088-8205-F863C888BC13}"/>
            </a:ext>
          </a:extLst>
        </xdr:cNvPr>
        <xdr:cNvCxnSpPr/>
      </xdr:nvCxnSpPr>
      <xdr:spPr>
        <a:xfrm>
          <a:off x="3429000" y="10236200"/>
          <a:ext cx="7493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101056</xdr:rowOff>
    </xdr:from>
    <xdr:to>
      <xdr:col>15</xdr:col>
      <xdr:colOff>101600</xdr:colOff>
      <xdr:row>62</xdr:row>
      <xdr:rowOff>31206</xdr:rowOff>
    </xdr:to>
    <xdr:sp macro="" textlink="">
      <xdr:nvSpPr>
        <xdr:cNvPr id="193" name="楕円 192">
          <a:extLst>
            <a:ext uri="{FF2B5EF4-FFF2-40B4-BE49-F238E27FC236}">
              <a16:creationId xmlns:a16="http://schemas.microsoft.com/office/drawing/2014/main" id="{275BB1D4-42E3-4401-BE83-72E5327526FD}"/>
            </a:ext>
          </a:extLst>
        </xdr:cNvPr>
        <xdr:cNvSpPr/>
      </xdr:nvSpPr>
      <xdr:spPr>
        <a:xfrm>
          <a:off x="2571750" y="10172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151856</xdr:rowOff>
    </xdr:from>
    <xdr:to>
      <xdr:col>19</xdr:col>
      <xdr:colOff>177800</xdr:colOff>
      <xdr:row>62</xdr:row>
      <xdr:rowOff>0</xdr:rowOff>
    </xdr:to>
    <xdr:cxnSp macro="">
      <xdr:nvCxnSpPr>
        <xdr:cNvPr id="194" name="直線コネクタ 193">
          <a:extLst>
            <a:ext uri="{FF2B5EF4-FFF2-40B4-BE49-F238E27FC236}">
              <a16:creationId xmlns:a16="http://schemas.microsoft.com/office/drawing/2014/main" id="{9BBC29AD-1632-47E9-8D32-1065FB6B6EC2}"/>
            </a:ext>
          </a:extLst>
        </xdr:cNvPr>
        <xdr:cNvCxnSpPr/>
      </xdr:nvCxnSpPr>
      <xdr:spPr>
        <a:xfrm>
          <a:off x="2622550" y="10222956"/>
          <a:ext cx="806450"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81462</xdr:rowOff>
    </xdr:from>
    <xdr:to>
      <xdr:col>10</xdr:col>
      <xdr:colOff>165100</xdr:colOff>
      <xdr:row>62</xdr:row>
      <xdr:rowOff>11612</xdr:rowOff>
    </xdr:to>
    <xdr:sp macro="" textlink="">
      <xdr:nvSpPr>
        <xdr:cNvPr id="195" name="楕円 194">
          <a:extLst>
            <a:ext uri="{FF2B5EF4-FFF2-40B4-BE49-F238E27FC236}">
              <a16:creationId xmlns:a16="http://schemas.microsoft.com/office/drawing/2014/main" id="{356ED96C-E1A2-4F81-BE54-2F7408121BF4}"/>
            </a:ext>
          </a:extLst>
        </xdr:cNvPr>
        <xdr:cNvSpPr/>
      </xdr:nvSpPr>
      <xdr:spPr>
        <a:xfrm>
          <a:off x="1778000" y="101525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132262</xdr:rowOff>
    </xdr:from>
    <xdr:to>
      <xdr:col>15</xdr:col>
      <xdr:colOff>50800</xdr:colOff>
      <xdr:row>61</xdr:row>
      <xdr:rowOff>151856</xdr:rowOff>
    </xdr:to>
    <xdr:cxnSp macro="">
      <xdr:nvCxnSpPr>
        <xdr:cNvPr id="196" name="直線コネクタ 195">
          <a:extLst>
            <a:ext uri="{FF2B5EF4-FFF2-40B4-BE49-F238E27FC236}">
              <a16:creationId xmlns:a16="http://schemas.microsoft.com/office/drawing/2014/main" id="{0F02BFFC-C026-4311-BEBF-49CED9E341D8}"/>
            </a:ext>
          </a:extLst>
        </xdr:cNvPr>
        <xdr:cNvCxnSpPr/>
      </xdr:nvCxnSpPr>
      <xdr:spPr>
        <a:xfrm>
          <a:off x="1828800" y="10203362"/>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60234</xdr:rowOff>
    </xdr:from>
    <xdr:to>
      <xdr:col>6</xdr:col>
      <xdr:colOff>38100</xdr:colOff>
      <xdr:row>61</xdr:row>
      <xdr:rowOff>161834</xdr:rowOff>
    </xdr:to>
    <xdr:sp macro="" textlink="">
      <xdr:nvSpPr>
        <xdr:cNvPr id="197" name="楕円 196">
          <a:extLst>
            <a:ext uri="{FF2B5EF4-FFF2-40B4-BE49-F238E27FC236}">
              <a16:creationId xmlns:a16="http://schemas.microsoft.com/office/drawing/2014/main" id="{F8284399-B429-491A-B11B-AC0E3316EBF0}"/>
            </a:ext>
          </a:extLst>
        </xdr:cNvPr>
        <xdr:cNvSpPr/>
      </xdr:nvSpPr>
      <xdr:spPr>
        <a:xfrm>
          <a:off x="984250" y="101313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111034</xdr:rowOff>
    </xdr:from>
    <xdr:to>
      <xdr:col>10</xdr:col>
      <xdr:colOff>114300</xdr:colOff>
      <xdr:row>61</xdr:row>
      <xdr:rowOff>132262</xdr:rowOff>
    </xdr:to>
    <xdr:cxnSp macro="">
      <xdr:nvCxnSpPr>
        <xdr:cNvPr id="198" name="直線コネクタ 197">
          <a:extLst>
            <a:ext uri="{FF2B5EF4-FFF2-40B4-BE49-F238E27FC236}">
              <a16:creationId xmlns:a16="http://schemas.microsoft.com/office/drawing/2014/main" id="{9C962CF6-ADF7-4DC4-BA7D-BB5B74E410CF}"/>
            </a:ext>
          </a:extLst>
        </xdr:cNvPr>
        <xdr:cNvCxnSpPr/>
      </xdr:nvCxnSpPr>
      <xdr:spPr>
        <a:xfrm>
          <a:off x="1028700" y="10182134"/>
          <a:ext cx="8001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A9FF344-920B-416C-BC90-9871AD42A54C}"/>
            </a:ext>
          </a:extLst>
        </xdr:cNvPr>
        <xdr:cNvSpPr txBox="1"/>
      </xdr:nvSpPr>
      <xdr:spPr>
        <a:xfrm>
          <a:off x="3239144" y="987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965DFDD-D54B-48F3-8ABC-F11F8DD0815A}"/>
            </a:ext>
          </a:extLst>
        </xdr:cNvPr>
        <xdr:cNvSpPr txBox="1"/>
      </xdr:nvSpPr>
      <xdr:spPr>
        <a:xfrm>
          <a:off x="2439044" y="9855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8F4F35B-7ACA-4BF7-9014-3CDE65DD83F9}"/>
            </a:ext>
          </a:extLst>
        </xdr:cNvPr>
        <xdr:cNvSpPr txBox="1"/>
      </xdr:nvSpPr>
      <xdr:spPr>
        <a:xfrm>
          <a:off x="1645294" y="983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8871C09-DFF1-438E-8E89-3F8D1E5CB8B7}"/>
            </a:ext>
          </a:extLst>
        </xdr:cNvPr>
        <xdr:cNvSpPr txBox="1"/>
      </xdr:nvSpPr>
      <xdr:spPr>
        <a:xfrm>
          <a:off x="851544" y="9803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41927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0745981-B239-4BF0-A222-A38521596ADD}"/>
            </a:ext>
          </a:extLst>
        </xdr:cNvPr>
        <xdr:cNvSpPr txBox="1"/>
      </xdr:nvSpPr>
      <xdr:spPr>
        <a:xfrm>
          <a:off x="32391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22333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E3CDE94-578B-4697-A061-85E3DE8536DA}"/>
            </a:ext>
          </a:extLst>
        </xdr:cNvPr>
        <xdr:cNvSpPr txBox="1"/>
      </xdr:nvSpPr>
      <xdr:spPr>
        <a:xfrm>
          <a:off x="2439044" y="10258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2739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8DCCCC3-5BDD-4316-9BF7-A954C2079ED6}"/>
            </a:ext>
          </a:extLst>
        </xdr:cNvPr>
        <xdr:cNvSpPr txBox="1"/>
      </xdr:nvSpPr>
      <xdr:spPr>
        <a:xfrm>
          <a:off x="1645294" y="10238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152961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920365D-7615-4CCD-A23A-B156695050F3}"/>
            </a:ext>
          </a:extLst>
        </xdr:cNvPr>
        <xdr:cNvSpPr txBox="1"/>
      </xdr:nvSpPr>
      <xdr:spPr>
        <a:xfrm>
          <a:off x="851544" y="10224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6212AB3-7A80-407C-B740-0CE614ED8E8C}"/>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1A2D4BB-85F2-4452-A285-DAC62C38D9E1}"/>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A94FEB0-ECB8-4658-8DBC-7F7654BA0E1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8C449FC-DF8F-4835-A184-D3BF9E7893B4}"/>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DC9E754-B15D-42B6-8BA7-EAABC08B85B0}"/>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8984537-E663-47D0-B2EC-98FE7CB6302F}"/>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F589A8E-A769-4E6A-8083-D1528F1650AA}"/>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8BA5FFF-906D-4AAD-AE14-4B9F72D34C55}"/>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F7497B-8055-4278-9F35-506BFCE0A269}"/>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52E7866-DAD9-4180-BCB2-FE58E15B57DD}"/>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A7BEF2B-AB36-4841-9A2B-3EC3C0D476D2}"/>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38C35D3-5D28-443F-A4A8-663ABA5E2196}"/>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BD8EDC6-F6F8-4BDD-8E35-6C74BC866D1E}"/>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6AA53C2-048C-4BCC-926C-8845DF20C139}"/>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C6E1145-47AE-4469-8FC9-337FA8486213}"/>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FB8F35-36CB-418B-A467-7C969BAFDE10}"/>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DDA9EA4-B47B-4B43-A391-619AA253B7A7}"/>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9E58736-899D-479A-9822-399E742E2CAD}"/>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EDD31E7-6CDC-43F2-8552-02004A3757F2}"/>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1917D6A-122B-4534-9186-097FBF2C3B16}"/>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FB0EAC3-EB84-433A-A571-626AE0C5A765}"/>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E1C7A55-E7A6-4772-9441-E5DA91974307}"/>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F05924A-676A-471F-8791-F6011F1691F7}"/>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AD1D4B0-3E63-4F48-A0DC-70638EA37468}"/>
            </a:ext>
          </a:extLst>
        </xdr:cNvPr>
        <xdr:cNvCxnSpPr/>
      </xdr:nvCxnSpPr>
      <xdr:spPr>
        <a:xfrm flipV="1">
          <a:off x="9429115" y="9332611"/>
          <a:ext cx="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6B56ED6-E508-4654-BA37-A646C623F1A3}"/>
            </a:ext>
          </a:extLst>
        </xdr:cNvPr>
        <xdr:cNvSpPr txBox="1"/>
      </xdr:nvSpPr>
      <xdr:spPr>
        <a:xfrm>
          <a:off x="9467850" y="1063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FBEB8F7A-03B0-4FAC-A2EB-A5264BBD8DA0}"/>
            </a:ext>
          </a:extLst>
        </xdr:cNvPr>
        <xdr:cNvCxnSpPr/>
      </xdr:nvCxnSpPr>
      <xdr:spPr>
        <a:xfrm>
          <a:off x="9359900" y="106343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36E73C2-EBE0-4F6B-B13E-3D5A56762869}"/>
            </a:ext>
          </a:extLst>
        </xdr:cNvPr>
        <xdr:cNvSpPr txBox="1"/>
      </xdr:nvSpPr>
      <xdr:spPr>
        <a:xfrm>
          <a:off x="9467850" y="91141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6AFFD287-ECAF-434E-9B81-F35C4C62219B}"/>
            </a:ext>
          </a:extLst>
        </xdr:cNvPr>
        <xdr:cNvCxnSpPr/>
      </xdr:nvCxnSpPr>
      <xdr:spPr>
        <a:xfrm>
          <a:off x="9359900" y="9332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65941CD-E2BA-4BB9-AB90-EA36BA63715E}"/>
            </a:ext>
          </a:extLst>
        </xdr:cNvPr>
        <xdr:cNvSpPr txBox="1"/>
      </xdr:nvSpPr>
      <xdr:spPr>
        <a:xfrm>
          <a:off x="9467850" y="101483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35E27937-3858-4300-A1D5-752DDAD815B5}"/>
            </a:ext>
          </a:extLst>
        </xdr:cNvPr>
        <xdr:cNvSpPr/>
      </xdr:nvSpPr>
      <xdr:spPr>
        <a:xfrm>
          <a:off x="9398000" y="10290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CC4EACB-92D2-4538-BF8A-3A5B7AAB5C65}"/>
            </a:ext>
          </a:extLst>
        </xdr:cNvPr>
        <xdr:cNvSpPr/>
      </xdr:nvSpPr>
      <xdr:spPr>
        <a:xfrm>
          <a:off x="8636000" y="103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ABC14830-B143-402E-BB79-590D2CD9EFA4}"/>
            </a:ext>
          </a:extLst>
        </xdr:cNvPr>
        <xdr:cNvSpPr/>
      </xdr:nvSpPr>
      <xdr:spPr>
        <a:xfrm>
          <a:off x="7842250" y="103071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9179945-16FC-4933-9BE4-DD69219140FD}"/>
            </a:ext>
          </a:extLst>
        </xdr:cNvPr>
        <xdr:cNvSpPr/>
      </xdr:nvSpPr>
      <xdr:spPr>
        <a:xfrm>
          <a:off x="7029450" y="10316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34675087-5F7C-46B6-9619-BF29BC6838D8}"/>
            </a:ext>
          </a:extLst>
        </xdr:cNvPr>
        <xdr:cNvSpPr/>
      </xdr:nvSpPr>
      <xdr:spPr>
        <a:xfrm>
          <a:off x="6235700" y="10326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9FD4E5-6CF6-4010-B244-D64A6D54BF36}"/>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E47F342-8DF6-4357-823E-F0AC900D1306}"/>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C0AF034-A168-40F4-AE16-8FA7AAD05697}"/>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5712B03-8BA7-493A-BB2C-8FC0FE85E66A}"/>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1D7D47-E0C4-4CD5-B9DC-4897A4669EC4}"/>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101744</xdr:rowOff>
    </xdr:from>
    <xdr:to>
      <xdr:col>55</xdr:col>
      <xdr:colOff>50800</xdr:colOff>
      <xdr:row>63</xdr:row>
      <xdr:rowOff>31894</xdr:rowOff>
    </xdr:to>
    <xdr:sp macro="" textlink="">
      <xdr:nvSpPr>
        <xdr:cNvPr id="246" name="楕円 245">
          <a:extLst>
            <a:ext uri="{FF2B5EF4-FFF2-40B4-BE49-F238E27FC236}">
              <a16:creationId xmlns:a16="http://schemas.microsoft.com/office/drawing/2014/main" id="{85C2CF4C-2F1C-43BC-9CB7-0069C6ACDEF9}"/>
            </a:ext>
          </a:extLst>
        </xdr:cNvPr>
        <xdr:cNvSpPr/>
      </xdr:nvSpPr>
      <xdr:spPr>
        <a:xfrm>
          <a:off x="9398000" y="103379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80171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E1CD7F0-3FDE-4550-8875-9D98EAB26AAB}"/>
            </a:ext>
          </a:extLst>
        </xdr:cNvPr>
        <xdr:cNvSpPr txBox="1"/>
      </xdr:nvSpPr>
      <xdr:spPr>
        <a:xfrm>
          <a:off x="9467850" y="1031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106497</xdr:rowOff>
    </xdr:from>
    <xdr:to>
      <xdr:col>50</xdr:col>
      <xdr:colOff>165100</xdr:colOff>
      <xdr:row>63</xdr:row>
      <xdr:rowOff>36647</xdr:rowOff>
    </xdr:to>
    <xdr:sp macro="" textlink="">
      <xdr:nvSpPr>
        <xdr:cNvPr id="248" name="楕円 247">
          <a:extLst>
            <a:ext uri="{FF2B5EF4-FFF2-40B4-BE49-F238E27FC236}">
              <a16:creationId xmlns:a16="http://schemas.microsoft.com/office/drawing/2014/main" id="{7DD489E3-6979-4716-AC60-854EEE4AD71F}"/>
            </a:ext>
          </a:extLst>
        </xdr:cNvPr>
        <xdr:cNvSpPr/>
      </xdr:nvSpPr>
      <xdr:spPr>
        <a:xfrm>
          <a:off x="8636000" y="103426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152544</xdr:rowOff>
    </xdr:from>
    <xdr:to>
      <xdr:col>55</xdr:col>
      <xdr:colOff>0</xdr:colOff>
      <xdr:row>62</xdr:row>
      <xdr:rowOff>157297</xdr:rowOff>
    </xdr:to>
    <xdr:cxnSp macro="">
      <xdr:nvCxnSpPr>
        <xdr:cNvPr id="249" name="直線コネクタ 248">
          <a:extLst>
            <a:ext uri="{FF2B5EF4-FFF2-40B4-BE49-F238E27FC236}">
              <a16:creationId xmlns:a16="http://schemas.microsoft.com/office/drawing/2014/main" id="{17A14E02-91F4-4216-BD79-936F252E745D}"/>
            </a:ext>
          </a:extLst>
        </xdr:cNvPr>
        <xdr:cNvCxnSpPr/>
      </xdr:nvCxnSpPr>
      <xdr:spPr>
        <a:xfrm flipV="1">
          <a:off x="8686800" y="10388744"/>
          <a:ext cx="742950" cy="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111161</xdr:rowOff>
    </xdr:from>
    <xdr:to>
      <xdr:col>46</xdr:col>
      <xdr:colOff>38100</xdr:colOff>
      <xdr:row>63</xdr:row>
      <xdr:rowOff>41311</xdr:rowOff>
    </xdr:to>
    <xdr:sp macro="" textlink="">
      <xdr:nvSpPr>
        <xdr:cNvPr id="250" name="楕円 249">
          <a:extLst>
            <a:ext uri="{FF2B5EF4-FFF2-40B4-BE49-F238E27FC236}">
              <a16:creationId xmlns:a16="http://schemas.microsoft.com/office/drawing/2014/main" id="{AC737E84-F372-47E1-A345-D131DED2A2AD}"/>
            </a:ext>
          </a:extLst>
        </xdr:cNvPr>
        <xdr:cNvSpPr/>
      </xdr:nvSpPr>
      <xdr:spPr>
        <a:xfrm>
          <a:off x="7842250" y="103473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157297</xdr:rowOff>
    </xdr:from>
    <xdr:to>
      <xdr:col>50</xdr:col>
      <xdr:colOff>114300</xdr:colOff>
      <xdr:row>62</xdr:row>
      <xdr:rowOff>161961</xdr:rowOff>
    </xdr:to>
    <xdr:cxnSp macro="">
      <xdr:nvCxnSpPr>
        <xdr:cNvPr id="251" name="直線コネクタ 250">
          <a:extLst>
            <a:ext uri="{FF2B5EF4-FFF2-40B4-BE49-F238E27FC236}">
              <a16:creationId xmlns:a16="http://schemas.microsoft.com/office/drawing/2014/main" id="{02DE072C-8065-4A26-8612-0BED5401AA3A}"/>
            </a:ext>
          </a:extLst>
        </xdr:cNvPr>
        <xdr:cNvCxnSpPr/>
      </xdr:nvCxnSpPr>
      <xdr:spPr>
        <a:xfrm flipV="1">
          <a:off x="7886700" y="10393497"/>
          <a:ext cx="8001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115612</xdr:rowOff>
    </xdr:from>
    <xdr:to>
      <xdr:col>41</xdr:col>
      <xdr:colOff>101600</xdr:colOff>
      <xdr:row>63</xdr:row>
      <xdr:rowOff>45762</xdr:rowOff>
    </xdr:to>
    <xdr:sp macro="" textlink="">
      <xdr:nvSpPr>
        <xdr:cNvPr id="252" name="楕円 251">
          <a:extLst>
            <a:ext uri="{FF2B5EF4-FFF2-40B4-BE49-F238E27FC236}">
              <a16:creationId xmlns:a16="http://schemas.microsoft.com/office/drawing/2014/main" id="{95F21149-BD3D-47D4-8E0C-C20A90D6882D}"/>
            </a:ext>
          </a:extLst>
        </xdr:cNvPr>
        <xdr:cNvSpPr/>
      </xdr:nvSpPr>
      <xdr:spPr>
        <a:xfrm>
          <a:off x="7029450" y="10351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161961</xdr:rowOff>
    </xdr:from>
    <xdr:to>
      <xdr:col>45</xdr:col>
      <xdr:colOff>177800</xdr:colOff>
      <xdr:row>62</xdr:row>
      <xdr:rowOff>166412</xdr:rowOff>
    </xdr:to>
    <xdr:cxnSp macro="">
      <xdr:nvCxnSpPr>
        <xdr:cNvPr id="253" name="直線コネクタ 252">
          <a:extLst>
            <a:ext uri="{FF2B5EF4-FFF2-40B4-BE49-F238E27FC236}">
              <a16:creationId xmlns:a16="http://schemas.microsoft.com/office/drawing/2014/main" id="{6BCA52C8-D696-499C-85A4-80FCDF32AC6A}"/>
            </a:ext>
          </a:extLst>
        </xdr:cNvPr>
        <xdr:cNvCxnSpPr/>
      </xdr:nvCxnSpPr>
      <xdr:spPr>
        <a:xfrm flipV="1">
          <a:off x="7080250" y="10398161"/>
          <a:ext cx="80645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119720</xdr:rowOff>
    </xdr:from>
    <xdr:to>
      <xdr:col>36</xdr:col>
      <xdr:colOff>165100</xdr:colOff>
      <xdr:row>63</xdr:row>
      <xdr:rowOff>49870</xdr:rowOff>
    </xdr:to>
    <xdr:sp macro="" textlink="">
      <xdr:nvSpPr>
        <xdr:cNvPr id="254" name="楕円 253">
          <a:extLst>
            <a:ext uri="{FF2B5EF4-FFF2-40B4-BE49-F238E27FC236}">
              <a16:creationId xmlns:a16="http://schemas.microsoft.com/office/drawing/2014/main" id="{6C0147B9-9EC4-4628-84BD-2B824D1DD1CA}"/>
            </a:ext>
          </a:extLst>
        </xdr:cNvPr>
        <xdr:cNvSpPr/>
      </xdr:nvSpPr>
      <xdr:spPr>
        <a:xfrm>
          <a:off x="6235700" y="10355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166412</xdr:rowOff>
    </xdr:from>
    <xdr:to>
      <xdr:col>41</xdr:col>
      <xdr:colOff>50800</xdr:colOff>
      <xdr:row>62</xdr:row>
      <xdr:rowOff>170520</xdr:rowOff>
    </xdr:to>
    <xdr:cxnSp macro="">
      <xdr:nvCxnSpPr>
        <xdr:cNvPr id="255" name="直線コネクタ 254">
          <a:extLst>
            <a:ext uri="{FF2B5EF4-FFF2-40B4-BE49-F238E27FC236}">
              <a16:creationId xmlns:a16="http://schemas.microsoft.com/office/drawing/2014/main" id="{2AD1D508-9A4A-438B-AE0C-1D22324C6ADF}"/>
            </a:ext>
          </a:extLst>
        </xdr:cNvPr>
        <xdr:cNvCxnSpPr/>
      </xdr:nvCxnSpPr>
      <xdr:spPr>
        <a:xfrm flipV="1">
          <a:off x="6286500" y="1040261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EC7F6EE-44F3-4740-9D1D-4AC3F3B3EC48}"/>
            </a:ext>
          </a:extLst>
        </xdr:cNvPr>
        <xdr:cNvSpPr txBox="1"/>
      </xdr:nvSpPr>
      <xdr:spPr>
        <a:xfrm>
          <a:off x="8399995" y="10082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9DADB85-7C77-4A54-AA98-0C9D6A2E87D0}"/>
            </a:ext>
          </a:extLst>
        </xdr:cNvPr>
        <xdr:cNvSpPr txBox="1"/>
      </xdr:nvSpPr>
      <xdr:spPr>
        <a:xfrm>
          <a:off x="7612595" y="10088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5424179-54B3-4FA2-BD84-255544D4CD86}"/>
            </a:ext>
          </a:extLst>
        </xdr:cNvPr>
        <xdr:cNvSpPr txBox="1"/>
      </xdr:nvSpPr>
      <xdr:spPr>
        <a:xfrm>
          <a:off x="6818845" y="1009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0D3FA49-FB4A-48FF-B794-6F2D08455EB0}"/>
            </a:ext>
          </a:extLst>
        </xdr:cNvPr>
        <xdr:cNvSpPr txBox="1"/>
      </xdr:nvSpPr>
      <xdr:spPr>
        <a:xfrm>
          <a:off x="6006045" y="1010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27774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B12103A-C757-4457-BB2A-88C9FE3852B9}"/>
            </a:ext>
          </a:extLst>
        </xdr:cNvPr>
        <xdr:cNvSpPr txBox="1"/>
      </xdr:nvSpPr>
      <xdr:spPr>
        <a:xfrm>
          <a:off x="8399995" y="1042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32438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7173EA2-F848-4158-B4EF-3A7B248B4D2B}"/>
            </a:ext>
          </a:extLst>
        </xdr:cNvPr>
        <xdr:cNvSpPr txBox="1"/>
      </xdr:nvSpPr>
      <xdr:spPr>
        <a:xfrm>
          <a:off x="7612595" y="10433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36889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90D0AB4-7DCB-407B-A798-1F276FF064BA}"/>
            </a:ext>
          </a:extLst>
        </xdr:cNvPr>
        <xdr:cNvSpPr txBox="1"/>
      </xdr:nvSpPr>
      <xdr:spPr>
        <a:xfrm>
          <a:off x="6818845" y="10438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40997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D91E2B3-1BAC-4507-9A15-29B4C2654D9E}"/>
            </a:ext>
          </a:extLst>
        </xdr:cNvPr>
        <xdr:cNvSpPr txBox="1"/>
      </xdr:nvSpPr>
      <xdr:spPr>
        <a:xfrm>
          <a:off x="6006045" y="104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79A7FE2-9A0A-415E-BD90-1392560A948E}"/>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AB0DC5D-E7AF-4E73-B2C7-BB30A195E98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04D0C68-3034-49FC-A41F-7FBE67BF23E1}"/>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0781CBB-8EBD-4773-A8EB-2C898C7A250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C87ADD4-1DB6-4D16-9B41-9B0A716AC322}"/>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3525801-5982-4C2F-AE89-B6BAA68F9D89}"/>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5247B85-1D58-4071-ACD6-0E821B3B06A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B581C7F-557D-4148-95FD-5FFE905C69AB}"/>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7CD4A30-97FB-4D89-A5FD-915E7CA0C932}"/>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0A66506-BE57-4F81-8FC2-25E9DAE893E9}"/>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9D1A65C-6E25-429A-95C4-325E2657C5AC}"/>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DA77824-F121-46B4-A04D-47E3DE3CB2A8}"/>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4BC685-FFA6-4C81-9F14-0707ABF7ED16}"/>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6812D68-0E2F-4D86-B273-A0765BC1FEBC}"/>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D8AE072-6CE9-4B09-A317-0DAC71E1082F}"/>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1A7DF8F-22A5-42AC-8A1D-4D498FA351D5}"/>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96F7010-1203-43FA-92EB-D5A38B1AB221}"/>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F5B9D87-024A-470F-9D2F-DEE1E8C95F56}"/>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43BBDCB-C577-4946-A07E-556E998C7108}"/>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BA8D646-CCA2-4147-A9FA-3B512797FCC8}"/>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55241F8-8492-46E7-B6BC-57419F7B5F70}"/>
            </a:ext>
          </a:extLst>
        </xdr:cNvPr>
        <xdr:cNvSpPr txBox="1"/>
      </xdr:nvSpPr>
      <xdr:spPr>
        <a:xfrm>
          <a:off x="384961" y="12710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98F784A-8617-4F28-831A-49C903BA61A9}"/>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64C5C66-96D2-46DB-B7BE-D6FC796782F1}"/>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33E92C4-2166-499B-A9B4-154D20C6F20A}"/>
            </a:ext>
          </a:extLst>
        </xdr:cNvPr>
        <xdr:cNvCxnSpPr/>
      </xdr:nvCxnSpPr>
      <xdr:spPr>
        <a:xfrm flipV="1">
          <a:off x="4177665" y="12846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D49D060-A1CC-4EAD-B3DB-A93F8DF11B79}"/>
            </a:ext>
          </a:extLst>
        </xdr:cNvPr>
        <xdr:cNvSpPr txBox="1"/>
      </xdr:nvSpPr>
      <xdr:spPr>
        <a:xfrm>
          <a:off x="4216400"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5E208C2-619B-4348-BF5E-26A8DA43BD67}"/>
            </a:ext>
          </a:extLst>
        </xdr:cNvPr>
        <xdr:cNvCxnSpPr/>
      </xdr:nvCxnSpPr>
      <xdr:spPr>
        <a:xfrm>
          <a:off x="4108450" y="1406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2299CBE-4E0F-4FA5-9170-0AB9FCE6496A}"/>
            </a:ext>
          </a:extLst>
        </xdr:cNvPr>
        <xdr:cNvSpPr txBox="1"/>
      </xdr:nvSpPr>
      <xdr:spPr>
        <a:xfrm>
          <a:off x="4216400" y="12627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E64D037-6AB0-4CB5-8AA8-3D4084F41D13}"/>
            </a:ext>
          </a:extLst>
        </xdr:cNvPr>
        <xdr:cNvCxnSpPr/>
      </xdr:nvCxnSpPr>
      <xdr:spPr>
        <a:xfrm>
          <a:off x="4108450" y="12846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1AF0A98-0711-4CAF-AC43-357BDEEE1CB0}"/>
            </a:ext>
          </a:extLst>
        </xdr:cNvPr>
        <xdr:cNvSpPr txBox="1"/>
      </xdr:nvSpPr>
      <xdr:spPr>
        <a:xfrm>
          <a:off x="4216400" y="1353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570D1A5-6950-4892-B92F-C5E1D7DEEC33}"/>
            </a:ext>
          </a:extLst>
        </xdr:cNvPr>
        <xdr:cNvSpPr/>
      </xdr:nvSpPr>
      <xdr:spPr>
        <a:xfrm>
          <a:off x="4127500" y="136867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1C72C92E-46B8-4A14-9FE7-E1D778E88152}"/>
            </a:ext>
          </a:extLst>
        </xdr:cNvPr>
        <xdr:cNvSpPr/>
      </xdr:nvSpPr>
      <xdr:spPr>
        <a:xfrm>
          <a:off x="33845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F56C1A6-8335-4F1B-8B55-B0075AE67CF2}"/>
            </a:ext>
          </a:extLst>
        </xdr:cNvPr>
        <xdr:cNvSpPr/>
      </xdr:nvSpPr>
      <xdr:spPr>
        <a:xfrm>
          <a:off x="2571750" y="13660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8DEEF60D-1E08-41D6-A257-968F90651A64}"/>
            </a:ext>
          </a:extLst>
        </xdr:cNvPr>
        <xdr:cNvSpPr/>
      </xdr:nvSpPr>
      <xdr:spPr>
        <a:xfrm>
          <a:off x="177800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CCE6DB3B-143F-4523-ABBD-C6464EA35925}"/>
            </a:ext>
          </a:extLst>
        </xdr:cNvPr>
        <xdr:cNvSpPr/>
      </xdr:nvSpPr>
      <xdr:spPr>
        <a:xfrm>
          <a:off x="984250" y="13628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40049E4-FB5F-4DEB-8B40-F994F7DB6EEB}"/>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2C4B3BD-8635-4845-87E6-5B43666AA031}"/>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BE442B3-DD7B-4F9D-B005-63FCDE6C61EE}"/>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BEFECAA-887A-4ACB-B9E0-8B08B18BE95A}"/>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5A5A7EE-A157-41F0-9667-42CC75667921}"/>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76200</xdr:rowOff>
    </xdr:from>
    <xdr:to>
      <xdr:col>24</xdr:col>
      <xdr:colOff>114300</xdr:colOff>
      <xdr:row>85</xdr:row>
      <xdr:rowOff>6350</xdr:rowOff>
    </xdr:to>
    <xdr:sp macro="" textlink="">
      <xdr:nvSpPr>
        <xdr:cNvPr id="303" name="楕円 302">
          <a:extLst>
            <a:ext uri="{FF2B5EF4-FFF2-40B4-BE49-F238E27FC236}">
              <a16:creationId xmlns:a16="http://schemas.microsoft.com/office/drawing/2014/main" id="{485E79BE-2CB5-470B-9A8C-6193B43F8BB7}"/>
            </a:ext>
          </a:extLst>
        </xdr:cNvPr>
        <xdr:cNvSpPr/>
      </xdr:nvSpPr>
      <xdr:spPr>
        <a:xfrm>
          <a:off x="4127500" y="13944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162577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56D5610-5126-4DCA-BCDA-EB8A90D1D4C8}"/>
            </a:ext>
          </a:extLst>
        </xdr:cNvPr>
        <xdr:cNvSpPr txBox="1"/>
      </xdr:nvSpPr>
      <xdr:spPr>
        <a:xfrm>
          <a:off x="4216400"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64770</xdr:rowOff>
    </xdr:from>
    <xdr:to>
      <xdr:col>20</xdr:col>
      <xdr:colOff>38100</xdr:colOff>
      <xdr:row>84</xdr:row>
      <xdr:rowOff>166370</xdr:rowOff>
    </xdr:to>
    <xdr:sp macro="" textlink="">
      <xdr:nvSpPr>
        <xdr:cNvPr id="305" name="楕円 304">
          <a:extLst>
            <a:ext uri="{FF2B5EF4-FFF2-40B4-BE49-F238E27FC236}">
              <a16:creationId xmlns:a16="http://schemas.microsoft.com/office/drawing/2014/main" id="{6CCCD76E-B402-4CF2-89C0-88C3D4C45922}"/>
            </a:ext>
          </a:extLst>
        </xdr:cNvPr>
        <xdr:cNvSpPr/>
      </xdr:nvSpPr>
      <xdr:spPr>
        <a:xfrm>
          <a:off x="3384550" y="13933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115570</xdr:rowOff>
    </xdr:from>
    <xdr:to>
      <xdr:col>24</xdr:col>
      <xdr:colOff>63500</xdr:colOff>
      <xdr:row>84</xdr:row>
      <xdr:rowOff>127000</xdr:rowOff>
    </xdr:to>
    <xdr:cxnSp macro="">
      <xdr:nvCxnSpPr>
        <xdr:cNvPr id="306" name="直線コネクタ 305">
          <a:extLst>
            <a:ext uri="{FF2B5EF4-FFF2-40B4-BE49-F238E27FC236}">
              <a16:creationId xmlns:a16="http://schemas.microsoft.com/office/drawing/2014/main" id="{1747CDC9-FF90-444E-BC32-3F5E518DA610}"/>
            </a:ext>
          </a:extLst>
        </xdr:cNvPr>
        <xdr:cNvCxnSpPr/>
      </xdr:nvCxnSpPr>
      <xdr:spPr>
        <a:xfrm>
          <a:off x="3429000" y="1398397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54611</xdr:rowOff>
    </xdr:from>
    <xdr:to>
      <xdr:col>15</xdr:col>
      <xdr:colOff>101600</xdr:colOff>
      <xdr:row>84</xdr:row>
      <xdr:rowOff>156211</xdr:rowOff>
    </xdr:to>
    <xdr:sp macro="" textlink="">
      <xdr:nvSpPr>
        <xdr:cNvPr id="307" name="楕円 306">
          <a:extLst>
            <a:ext uri="{FF2B5EF4-FFF2-40B4-BE49-F238E27FC236}">
              <a16:creationId xmlns:a16="http://schemas.microsoft.com/office/drawing/2014/main" id="{AE9EF619-1EB9-4076-AABB-0133CB5BEA10}"/>
            </a:ext>
          </a:extLst>
        </xdr:cNvPr>
        <xdr:cNvSpPr/>
      </xdr:nvSpPr>
      <xdr:spPr>
        <a:xfrm>
          <a:off x="2571750" y="1392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105411</xdr:rowOff>
    </xdr:from>
    <xdr:to>
      <xdr:col>19</xdr:col>
      <xdr:colOff>177800</xdr:colOff>
      <xdr:row>84</xdr:row>
      <xdr:rowOff>115570</xdr:rowOff>
    </xdr:to>
    <xdr:cxnSp macro="">
      <xdr:nvCxnSpPr>
        <xdr:cNvPr id="308" name="直線コネクタ 307">
          <a:extLst>
            <a:ext uri="{FF2B5EF4-FFF2-40B4-BE49-F238E27FC236}">
              <a16:creationId xmlns:a16="http://schemas.microsoft.com/office/drawing/2014/main" id="{3DDF0D95-D803-4779-89B7-6CD1692C23D3}"/>
            </a:ext>
          </a:extLst>
        </xdr:cNvPr>
        <xdr:cNvCxnSpPr/>
      </xdr:nvCxnSpPr>
      <xdr:spPr>
        <a:xfrm>
          <a:off x="2622550" y="13973811"/>
          <a:ext cx="80645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45720</xdr:rowOff>
    </xdr:from>
    <xdr:to>
      <xdr:col>10</xdr:col>
      <xdr:colOff>165100</xdr:colOff>
      <xdr:row>84</xdr:row>
      <xdr:rowOff>147320</xdr:rowOff>
    </xdr:to>
    <xdr:sp macro="" textlink="">
      <xdr:nvSpPr>
        <xdr:cNvPr id="309" name="楕円 308">
          <a:extLst>
            <a:ext uri="{FF2B5EF4-FFF2-40B4-BE49-F238E27FC236}">
              <a16:creationId xmlns:a16="http://schemas.microsoft.com/office/drawing/2014/main" id="{3512B4C9-0A5D-4C56-8FD4-DD849771D00C}"/>
            </a:ext>
          </a:extLst>
        </xdr:cNvPr>
        <xdr:cNvSpPr/>
      </xdr:nvSpPr>
      <xdr:spPr>
        <a:xfrm>
          <a:off x="1778000" y="1391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96520</xdr:rowOff>
    </xdr:from>
    <xdr:to>
      <xdr:col>15</xdr:col>
      <xdr:colOff>50800</xdr:colOff>
      <xdr:row>84</xdr:row>
      <xdr:rowOff>105411</xdr:rowOff>
    </xdr:to>
    <xdr:cxnSp macro="">
      <xdr:nvCxnSpPr>
        <xdr:cNvPr id="310" name="直線コネクタ 309">
          <a:extLst>
            <a:ext uri="{FF2B5EF4-FFF2-40B4-BE49-F238E27FC236}">
              <a16:creationId xmlns:a16="http://schemas.microsoft.com/office/drawing/2014/main" id="{DBFA0ED6-E7A3-4A10-A065-52E56A1BC6D2}"/>
            </a:ext>
          </a:extLst>
        </xdr:cNvPr>
        <xdr:cNvCxnSpPr/>
      </xdr:nvCxnSpPr>
      <xdr:spPr>
        <a:xfrm>
          <a:off x="1828800" y="13964920"/>
          <a:ext cx="79375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35561</xdr:rowOff>
    </xdr:from>
    <xdr:to>
      <xdr:col>6</xdr:col>
      <xdr:colOff>38100</xdr:colOff>
      <xdr:row>84</xdr:row>
      <xdr:rowOff>137161</xdr:rowOff>
    </xdr:to>
    <xdr:sp macro="" textlink="">
      <xdr:nvSpPr>
        <xdr:cNvPr id="311" name="楕円 310">
          <a:extLst>
            <a:ext uri="{FF2B5EF4-FFF2-40B4-BE49-F238E27FC236}">
              <a16:creationId xmlns:a16="http://schemas.microsoft.com/office/drawing/2014/main" id="{0560D8A5-1479-4D62-B9E6-CB455C58C299}"/>
            </a:ext>
          </a:extLst>
        </xdr:cNvPr>
        <xdr:cNvSpPr/>
      </xdr:nvSpPr>
      <xdr:spPr>
        <a:xfrm>
          <a:off x="984250" y="139039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86361</xdr:rowOff>
    </xdr:from>
    <xdr:to>
      <xdr:col>10</xdr:col>
      <xdr:colOff>114300</xdr:colOff>
      <xdr:row>84</xdr:row>
      <xdr:rowOff>96520</xdr:rowOff>
    </xdr:to>
    <xdr:cxnSp macro="">
      <xdr:nvCxnSpPr>
        <xdr:cNvPr id="312" name="直線コネクタ 311">
          <a:extLst>
            <a:ext uri="{FF2B5EF4-FFF2-40B4-BE49-F238E27FC236}">
              <a16:creationId xmlns:a16="http://schemas.microsoft.com/office/drawing/2014/main" id="{9A21801A-F675-4CFA-8936-634EEBF19F34}"/>
            </a:ext>
          </a:extLst>
        </xdr:cNvPr>
        <xdr:cNvCxnSpPr/>
      </xdr:nvCxnSpPr>
      <xdr:spPr>
        <a:xfrm>
          <a:off x="1028700" y="13954761"/>
          <a:ext cx="8001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FB04C455-8268-4FCA-823E-BEFBC2F5BFE3}"/>
            </a:ext>
          </a:extLst>
        </xdr:cNvPr>
        <xdr:cNvSpPr txBox="1"/>
      </xdr:nvSpPr>
      <xdr:spPr>
        <a:xfrm>
          <a:off x="3239144" y="1345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1CA12EF3-AD95-4E20-A583-A18D89C02B33}"/>
            </a:ext>
          </a:extLst>
        </xdr:cNvPr>
        <xdr:cNvSpPr txBox="1"/>
      </xdr:nvSpPr>
      <xdr:spPr>
        <a:xfrm>
          <a:off x="2439044"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DB55F9B1-2F61-4643-B6B7-B8E308712D68}"/>
            </a:ext>
          </a:extLst>
        </xdr:cNvPr>
        <xdr:cNvSpPr txBox="1"/>
      </xdr:nvSpPr>
      <xdr:spPr>
        <a:xfrm>
          <a:off x="164529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8D153A26-9E9E-4F42-8459-6527347401AB}"/>
            </a:ext>
          </a:extLst>
        </xdr:cNvPr>
        <xdr:cNvSpPr txBox="1"/>
      </xdr:nvSpPr>
      <xdr:spPr>
        <a:xfrm>
          <a:off x="8515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157497</xdr:rowOff>
    </xdr:from>
    <xdr:ext cx="405111" cy="259045"/>
    <xdr:sp macro="" textlink="">
      <xdr:nvSpPr>
        <xdr:cNvPr id="317" name="n_1mainValue【公営住宅】&#10;有形固定資産減価償却率">
          <a:extLst>
            <a:ext uri="{FF2B5EF4-FFF2-40B4-BE49-F238E27FC236}">
              <a16:creationId xmlns:a16="http://schemas.microsoft.com/office/drawing/2014/main" id="{79590B94-6D0D-457A-9B67-AA68C287CFAC}"/>
            </a:ext>
          </a:extLst>
        </xdr:cNvPr>
        <xdr:cNvSpPr txBox="1"/>
      </xdr:nvSpPr>
      <xdr:spPr>
        <a:xfrm>
          <a:off x="3239144" y="1402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147338</xdr:rowOff>
    </xdr:from>
    <xdr:ext cx="405111" cy="259045"/>
    <xdr:sp macro="" textlink="">
      <xdr:nvSpPr>
        <xdr:cNvPr id="318" name="n_2mainValue【公営住宅】&#10;有形固定資産減価償却率">
          <a:extLst>
            <a:ext uri="{FF2B5EF4-FFF2-40B4-BE49-F238E27FC236}">
              <a16:creationId xmlns:a16="http://schemas.microsoft.com/office/drawing/2014/main" id="{88D19F87-49EA-4E6E-BA47-AA877809FAD7}"/>
            </a:ext>
          </a:extLst>
        </xdr:cNvPr>
        <xdr:cNvSpPr txBox="1"/>
      </xdr:nvSpPr>
      <xdr:spPr>
        <a:xfrm>
          <a:off x="2439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138447</xdr:rowOff>
    </xdr:from>
    <xdr:ext cx="405111" cy="259045"/>
    <xdr:sp macro="" textlink="">
      <xdr:nvSpPr>
        <xdr:cNvPr id="319" name="n_3mainValue【公営住宅】&#10;有形固定資産減価償却率">
          <a:extLst>
            <a:ext uri="{FF2B5EF4-FFF2-40B4-BE49-F238E27FC236}">
              <a16:creationId xmlns:a16="http://schemas.microsoft.com/office/drawing/2014/main" id="{D00E9D03-D1DF-4F91-8FB9-1FFFDF9E486D}"/>
            </a:ext>
          </a:extLst>
        </xdr:cNvPr>
        <xdr:cNvSpPr txBox="1"/>
      </xdr:nvSpPr>
      <xdr:spPr>
        <a:xfrm>
          <a:off x="1645294" y="1400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128288</xdr:rowOff>
    </xdr:from>
    <xdr:ext cx="405111" cy="259045"/>
    <xdr:sp macro="" textlink="">
      <xdr:nvSpPr>
        <xdr:cNvPr id="320" name="n_4mainValue【公営住宅】&#10;有形固定資産減価償却率">
          <a:extLst>
            <a:ext uri="{FF2B5EF4-FFF2-40B4-BE49-F238E27FC236}">
              <a16:creationId xmlns:a16="http://schemas.microsoft.com/office/drawing/2014/main" id="{7DEE5E63-7C4A-448C-9D9F-FF6CA27DA51C}"/>
            </a:ext>
          </a:extLst>
        </xdr:cNvPr>
        <xdr:cNvSpPr txBox="1"/>
      </xdr:nvSpPr>
      <xdr:spPr>
        <a:xfrm>
          <a:off x="851544" y="1399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E347D7F-76AF-464D-A3B8-DC2AA0257798}"/>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C7F064C-EEBB-4340-B62C-E45554F5E811}"/>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C0FDF0-D783-450F-BBFA-5F4A1161536A}"/>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07D9F74-C807-4626-A547-BCA9A0CA6394}"/>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8CD17DE-94F6-4FCD-8112-E17371E7ECD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052723B-DE93-4C55-A665-4FF5406BEF19}"/>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A7B53FF-F9CF-4846-8387-7F870E8016C2}"/>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2D5B583-23AB-468A-8936-10E366501315}"/>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0B258E4-06C5-47E4-89ED-AAA18C476B1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5FADF9E-609D-4672-86DA-441B2D66CFA3}"/>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AF74E26-9DC3-42BF-B653-FC92A7833ECB}"/>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B0DFE39-436F-4FEE-BF36-3E90EF73460F}"/>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9E39A99-C65D-4C33-9785-0454DB5A89DB}"/>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F7BBA75-6D7A-46DA-8680-0B496421F131}"/>
            </a:ext>
          </a:extLst>
        </xdr:cNvPr>
        <xdr:cNvSpPr txBox="1"/>
      </xdr:nvSpPr>
      <xdr:spPr>
        <a:xfrm>
          <a:off x="5482151" y="1366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8ED0B21-9BD1-430C-AA3D-C4F4E2F65DAB}"/>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435CAEDA-3AC0-4EA5-9FC0-7312AA5B6F9B}"/>
            </a:ext>
          </a:extLst>
        </xdr:cNvPr>
        <xdr:cNvSpPr txBox="1"/>
      </xdr:nvSpPr>
      <xdr:spPr>
        <a:xfrm>
          <a:off x="5482151" y="1321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A505B97-C99C-4FAF-92A0-95AAD7FD0A1B}"/>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D0D3DB1-7177-4E9C-9CEE-F7001E0E00A0}"/>
            </a:ext>
          </a:extLst>
        </xdr:cNvPr>
        <xdr:cNvSpPr txBox="1"/>
      </xdr:nvSpPr>
      <xdr:spPr>
        <a:xfrm>
          <a:off x="5482151" y="1278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D411D2D-3060-4D9E-B398-820E965F1F05}"/>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03C53F9-2935-4F16-A019-41A883F6E2BF}"/>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A81196D-F334-4EBA-A18B-C49E263B2041}"/>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EE993B92-0D60-4297-8467-78339AC9E5CC}"/>
            </a:ext>
          </a:extLst>
        </xdr:cNvPr>
        <xdr:cNvCxnSpPr/>
      </xdr:nvCxnSpPr>
      <xdr:spPr>
        <a:xfrm flipV="1">
          <a:off x="9429115" y="12978764"/>
          <a:ext cx="0" cy="125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2DADCC14-52F7-4474-A4D3-B9F7A173AEF5}"/>
            </a:ext>
          </a:extLst>
        </xdr:cNvPr>
        <xdr:cNvSpPr txBox="1"/>
      </xdr:nvSpPr>
      <xdr:spPr>
        <a:xfrm>
          <a:off x="9467850" y="1423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367A8AB2-1F41-442A-83BC-9D2D7F533058}"/>
            </a:ext>
          </a:extLst>
        </xdr:cNvPr>
        <xdr:cNvCxnSpPr/>
      </xdr:nvCxnSpPr>
      <xdr:spPr>
        <a:xfrm>
          <a:off x="9359900" y="14234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92FDD0C-A6A6-46B4-9FCD-2098ED8250E6}"/>
            </a:ext>
          </a:extLst>
        </xdr:cNvPr>
        <xdr:cNvSpPr txBox="1"/>
      </xdr:nvSpPr>
      <xdr:spPr>
        <a:xfrm>
          <a:off x="9467850" y="1276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300C8415-2C03-4E4F-BFD5-7F398033755C}"/>
            </a:ext>
          </a:extLst>
        </xdr:cNvPr>
        <xdr:cNvCxnSpPr/>
      </xdr:nvCxnSpPr>
      <xdr:spPr>
        <a:xfrm>
          <a:off x="9359900" y="12978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8462D01E-1500-431F-B4DA-730AE9F210EF}"/>
            </a:ext>
          </a:extLst>
        </xdr:cNvPr>
        <xdr:cNvSpPr txBox="1"/>
      </xdr:nvSpPr>
      <xdr:spPr>
        <a:xfrm>
          <a:off x="9467850" y="14111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C6B003B-8E32-4BCF-8047-D3A38B2C0D88}"/>
            </a:ext>
          </a:extLst>
        </xdr:cNvPr>
        <xdr:cNvSpPr/>
      </xdr:nvSpPr>
      <xdr:spPr>
        <a:xfrm>
          <a:off x="9398000" y="141328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3DDC5EE9-74C7-438B-A3CA-F571733AE7CA}"/>
            </a:ext>
          </a:extLst>
        </xdr:cNvPr>
        <xdr:cNvSpPr/>
      </xdr:nvSpPr>
      <xdr:spPr>
        <a:xfrm>
          <a:off x="8636000" y="141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787C7D8E-9914-4DAA-8C6F-8F3CEE33943E}"/>
            </a:ext>
          </a:extLst>
        </xdr:cNvPr>
        <xdr:cNvSpPr/>
      </xdr:nvSpPr>
      <xdr:spPr>
        <a:xfrm>
          <a:off x="7842250" y="14134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7CE5E9F-5B59-4BE2-8684-8B942943C8AF}"/>
            </a:ext>
          </a:extLst>
        </xdr:cNvPr>
        <xdr:cNvSpPr/>
      </xdr:nvSpPr>
      <xdr:spPr>
        <a:xfrm>
          <a:off x="7029450" y="141342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99CF9311-6E40-4685-A7B6-8A14E8E16E2F}"/>
            </a:ext>
          </a:extLst>
        </xdr:cNvPr>
        <xdr:cNvSpPr/>
      </xdr:nvSpPr>
      <xdr:spPr>
        <a:xfrm>
          <a:off x="6235700" y="1413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463499A-9780-485C-8B33-BBEFE69B737E}"/>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B218F06-62F9-40B9-A6E4-58409B4968E1}"/>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22D08B4-EC5F-4D7B-B773-A24FA0BF360B}"/>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D06FF0-F42C-4086-ACF4-3396E230EE98}"/>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CA4E018-F867-48EB-8DA8-1201CAD07917}"/>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80158</xdr:rowOff>
    </xdr:from>
    <xdr:to>
      <xdr:col>55</xdr:col>
      <xdr:colOff>50800</xdr:colOff>
      <xdr:row>86</xdr:row>
      <xdr:rowOff>10308</xdr:rowOff>
    </xdr:to>
    <xdr:sp macro="" textlink="">
      <xdr:nvSpPr>
        <xdr:cNvPr id="358" name="楕円 357">
          <a:extLst>
            <a:ext uri="{FF2B5EF4-FFF2-40B4-BE49-F238E27FC236}">
              <a16:creationId xmlns:a16="http://schemas.microsoft.com/office/drawing/2014/main" id="{0957FCC1-2635-4785-B929-26A3C4D1CC9C}"/>
            </a:ext>
          </a:extLst>
        </xdr:cNvPr>
        <xdr:cNvSpPr/>
      </xdr:nvSpPr>
      <xdr:spPr>
        <a:xfrm>
          <a:off x="9398000" y="141136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39535</xdr:rowOff>
    </xdr:from>
    <xdr:ext cx="469744" cy="259045"/>
    <xdr:sp macro="" textlink="">
      <xdr:nvSpPr>
        <xdr:cNvPr id="359" name="【公営住宅】&#10;一人当たり面積該当値テキスト">
          <a:extLst>
            <a:ext uri="{FF2B5EF4-FFF2-40B4-BE49-F238E27FC236}">
              <a16:creationId xmlns:a16="http://schemas.microsoft.com/office/drawing/2014/main" id="{0152E3DF-1758-427A-82E9-9DF52EC9B405}"/>
            </a:ext>
          </a:extLst>
        </xdr:cNvPr>
        <xdr:cNvSpPr txBox="1"/>
      </xdr:nvSpPr>
      <xdr:spPr>
        <a:xfrm>
          <a:off x="9467850" y="1390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81026</xdr:rowOff>
    </xdr:from>
    <xdr:to>
      <xdr:col>50</xdr:col>
      <xdr:colOff>165100</xdr:colOff>
      <xdr:row>86</xdr:row>
      <xdr:rowOff>11176</xdr:rowOff>
    </xdr:to>
    <xdr:sp macro="" textlink="">
      <xdr:nvSpPr>
        <xdr:cNvPr id="360" name="楕円 359">
          <a:extLst>
            <a:ext uri="{FF2B5EF4-FFF2-40B4-BE49-F238E27FC236}">
              <a16:creationId xmlns:a16="http://schemas.microsoft.com/office/drawing/2014/main" id="{D0E02A04-C585-483C-9E33-811D821EE188}"/>
            </a:ext>
          </a:extLst>
        </xdr:cNvPr>
        <xdr:cNvSpPr/>
      </xdr:nvSpPr>
      <xdr:spPr>
        <a:xfrm>
          <a:off x="8636000" y="141145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130958</xdr:rowOff>
    </xdr:from>
    <xdr:to>
      <xdr:col>55</xdr:col>
      <xdr:colOff>0</xdr:colOff>
      <xdr:row>85</xdr:row>
      <xdr:rowOff>131826</xdr:rowOff>
    </xdr:to>
    <xdr:cxnSp macro="">
      <xdr:nvCxnSpPr>
        <xdr:cNvPr id="361" name="直線コネクタ 360">
          <a:extLst>
            <a:ext uri="{FF2B5EF4-FFF2-40B4-BE49-F238E27FC236}">
              <a16:creationId xmlns:a16="http://schemas.microsoft.com/office/drawing/2014/main" id="{C10C406C-D43A-4E3F-9010-10EBA7403D6F}"/>
            </a:ext>
          </a:extLst>
        </xdr:cNvPr>
        <xdr:cNvCxnSpPr/>
      </xdr:nvCxnSpPr>
      <xdr:spPr>
        <a:xfrm flipV="1">
          <a:off x="8686800" y="14164458"/>
          <a:ext cx="74295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82077</xdr:rowOff>
    </xdr:from>
    <xdr:to>
      <xdr:col>46</xdr:col>
      <xdr:colOff>38100</xdr:colOff>
      <xdr:row>86</xdr:row>
      <xdr:rowOff>12227</xdr:rowOff>
    </xdr:to>
    <xdr:sp macro="" textlink="">
      <xdr:nvSpPr>
        <xdr:cNvPr id="362" name="楕円 361">
          <a:extLst>
            <a:ext uri="{FF2B5EF4-FFF2-40B4-BE49-F238E27FC236}">
              <a16:creationId xmlns:a16="http://schemas.microsoft.com/office/drawing/2014/main" id="{B51EA274-A927-4CD0-A331-A46B4325D7D4}"/>
            </a:ext>
          </a:extLst>
        </xdr:cNvPr>
        <xdr:cNvSpPr/>
      </xdr:nvSpPr>
      <xdr:spPr>
        <a:xfrm>
          <a:off x="7842250" y="141155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131826</xdr:rowOff>
    </xdr:from>
    <xdr:to>
      <xdr:col>50</xdr:col>
      <xdr:colOff>114300</xdr:colOff>
      <xdr:row>85</xdr:row>
      <xdr:rowOff>132877</xdr:rowOff>
    </xdr:to>
    <xdr:cxnSp macro="">
      <xdr:nvCxnSpPr>
        <xdr:cNvPr id="363" name="直線コネクタ 362">
          <a:extLst>
            <a:ext uri="{FF2B5EF4-FFF2-40B4-BE49-F238E27FC236}">
              <a16:creationId xmlns:a16="http://schemas.microsoft.com/office/drawing/2014/main" id="{BB628F31-1DF3-4637-A515-620B031631FB}"/>
            </a:ext>
          </a:extLst>
        </xdr:cNvPr>
        <xdr:cNvCxnSpPr/>
      </xdr:nvCxnSpPr>
      <xdr:spPr>
        <a:xfrm flipV="1">
          <a:off x="7886700" y="14165326"/>
          <a:ext cx="8001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82764</xdr:rowOff>
    </xdr:from>
    <xdr:to>
      <xdr:col>41</xdr:col>
      <xdr:colOff>101600</xdr:colOff>
      <xdr:row>86</xdr:row>
      <xdr:rowOff>12914</xdr:rowOff>
    </xdr:to>
    <xdr:sp macro="" textlink="">
      <xdr:nvSpPr>
        <xdr:cNvPr id="364" name="楕円 363">
          <a:extLst>
            <a:ext uri="{FF2B5EF4-FFF2-40B4-BE49-F238E27FC236}">
              <a16:creationId xmlns:a16="http://schemas.microsoft.com/office/drawing/2014/main" id="{F9EEEEE2-1E26-4943-A577-C38AC617DCA9}"/>
            </a:ext>
          </a:extLst>
        </xdr:cNvPr>
        <xdr:cNvSpPr/>
      </xdr:nvSpPr>
      <xdr:spPr>
        <a:xfrm>
          <a:off x="7029450" y="141162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132877</xdr:rowOff>
    </xdr:from>
    <xdr:to>
      <xdr:col>45</xdr:col>
      <xdr:colOff>177800</xdr:colOff>
      <xdr:row>85</xdr:row>
      <xdr:rowOff>133564</xdr:rowOff>
    </xdr:to>
    <xdr:cxnSp macro="">
      <xdr:nvCxnSpPr>
        <xdr:cNvPr id="365" name="直線コネクタ 364">
          <a:extLst>
            <a:ext uri="{FF2B5EF4-FFF2-40B4-BE49-F238E27FC236}">
              <a16:creationId xmlns:a16="http://schemas.microsoft.com/office/drawing/2014/main" id="{0BAA8DF5-FBA9-42DE-B52E-5A6C15F5B8F2}"/>
            </a:ext>
          </a:extLst>
        </xdr:cNvPr>
        <xdr:cNvCxnSpPr/>
      </xdr:nvCxnSpPr>
      <xdr:spPr>
        <a:xfrm flipV="1">
          <a:off x="7080250" y="14166377"/>
          <a:ext cx="80645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83769</xdr:rowOff>
    </xdr:from>
    <xdr:to>
      <xdr:col>36</xdr:col>
      <xdr:colOff>165100</xdr:colOff>
      <xdr:row>86</xdr:row>
      <xdr:rowOff>13919</xdr:rowOff>
    </xdr:to>
    <xdr:sp macro="" textlink="">
      <xdr:nvSpPr>
        <xdr:cNvPr id="366" name="楕円 365">
          <a:extLst>
            <a:ext uri="{FF2B5EF4-FFF2-40B4-BE49-F238E27FC236}">
              <a16:creationId xmlns:a16="http://schemas.microsoft.com/office/drawing/2014/main" id="{C37751E5-D4A2-479F-8651-1398092B5F09}"/>
            </a:ext>
          </a:extLst>
        </xdr:cNvPr>
        <xdr:cNvSpPr/>
      </xdr:nvSpPr>
      <xdr:spPr>
        <a:xfrm>
          <a:off x="6235700" y="141172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133564</xdr:rowOff>
    </xdr:from>
    <xdr:to>
      <xdr:col>41</xdr:col>
      <xdr:colOff>50800</xdr:colOff>
      <xdr:row>85</xdr:row>
      <xdr:rowOff>134569</xdr:rowOff>
    </xdr:to>
    <xdr:cxnSp macro="">
      <xdr:nvCxnSpPr>
        <xdr:cNvPr id="367" name="直線コネクタ 366">
          <a:extLst>
            <a:ext uri="{FF2B5EF4-FFF2-40B4-BE49-F238E27FC236}">
              <a16:creationId xmlns:a16="http://schemas.microsoft.com/office/drawing/2014/main" id="{7EF04D48-D08B-4B67-B9B7-CDE3187BD46D}"/>
            </a:ext>
          </a:extLst>
        </xdr:cNvPr>
        <xdr:cNvCxnSpPr/>
      </xdr:nvCxnSpPr>
      <xdr:spPr>
        <a:xfrm flipV="1">
          <a:off x="6286500" y="14167064"/>
          <a:ext cx="79375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FD986AAF-9D1B-46A9-8582-9AA7550F2ED7}"/>
            </a:ext>
          </a:extLst>
        </xdr:cNvPr>
        <xdr:cNvSpPr txBox="1"/>
      </xdr:nvSpPr>
      <xdr:spPr>
        <a:xfrm>
          <a:off x="8458277" y="1421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ADF2AB68-6D86-485A-B30E-5024CB5E4FB3}"/>
            </a:ext>
          </a:extLst>
        </xdr:cNvPr>
        <xdr:cNvSpPr txBox="1"/>
      </xdr:nvSpPr>
      <xdr:spPr>
        <a:xfrm>
          <a:off x="7677227" y="1422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266CAF9E-AA60-46B0-B3B0-9D07CFC19787}"/>
            </a:ext>
          </a:extLst>
        </xdr:cNvPr>
        <xdr:cNvSpPr txBox="1"/>
      </xdr:nvSpPr>
      <xdr:spPr>
        <a:xfrm>
          <a:off x="6864427" y="1422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463334C2-470C-413B-BD53-99E954441663}"/>
            </a:ext>
          </a:extLst>
        </xdr:cNvPr>
        <xdr:cNvSpPr txBox="1"/>
      </xdr:nvSpPr>
      <xdr:spPr>
        <a:xfrm>
          <a:off x="6070677" y="1422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27703</xdr:rowOff>
    </xdr:from>
    <xdr:ext cx="469744" cy="259045"/>
    <xdr:sp macro="" textlink="">
      <xdr:nvSpPr>
        <xdr:cNvPr id="372" name="n_1mainValue【公営住宅】&#10;一人当たり面積">
          <a:extLst>
            <a:ext uri="{FF2B5EF4-FFF2-40B4-BE49-F238E27FC236}">
              <a16:creationId xmlns:a16="http://schemas.microsoft.com/office/drawing/2014/main" id="{D30F2C32-4FB4-437C-AC4F-393D4EBBED8E}"/>
            </a:ext>
          </a:extLst>
        </xdr:cNvPr>
        <xdr:cNvSpPr txBox="1"/>
      </xdr:nvSpPr>
      <xdr:spPr>
        <a:xfrm>
          <a:off x="8458277" y="1389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28754</xdr:rowOff>
    </xdr:from>
    <xdr:ext cx="469744" cy="259045"/>
    <xdr:sp macro="" textlink="">
      <xdr:nvSpPr>
        <xdr:cNvPr id="373" name="n_2mainValue【公営住宅】&#10;一人当たり面積">
          <a:extLst>
            <a:ext uri="{FF2B5EF4-FFF2-40B4-BE49-F238E27FC236}">
              <a16:creationId xmlns:a16="http://schemas.microsoft.com/office/drawing/2014/main" id="{6BC65371-8C02-436D-B55E-BA7CF75A13A2}"/>
            </a:ext>
          </a:extLst>
        </xdr:cNvPr>
        <xdr:cNvSpPr txBox="1"/>
      </xdr:nvSpPr>
      <xdr:spPr>
        <a:xfrm>
          <a:off x="7677227" y="1389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29441</xdr:rowOff>
    </xdr:from>
    <xdr:ext cx="469744" cy="259045"/>
    <xdr:sp macro="" textlink="">
      <xdr:nvSpPr>
        <xdr:cNvPr id="374" name="n_3mainValue【公営住宅】&#10;一人当たり面積">
          <a:extLst>
            <a:ext uri="{FF2B5EF4-FFF2-40B4-BE49-F238E27FC236}">
              <a16:creationId xmlns:a16="http://schemas.microsoft.com/office/drawing/2014/main" id="{DEAB5BF0-6AEF-4095-9D43-C4CD41A727AC}"/>
            </a:ext>
          </a:extLst>
        </xdr:cNvPr>
        <xdr:cNvSpPr txBox="1"/>
      </xdr:nvSpPr>
      <xdr:spPr>
        <a:xfrm>
          <a:off x="6864427" y="1389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30446</xdr:rowOff>
    </xdr:from>
    <xdr:ext cx="469744" cy="259045"/>
    <xdr:sp macro="" textlink="">
      <xdr:nvSpPr>
        <xdr:cNvPr id="375" name="n_4mainValue【公営住宅】&#10;一人当たり面積">
          <a:extLst>
            <a:ext uri="{FF2B5EF4-FFF2-40B4-BE49-F238E27FC236}">
              <a16:creationId xmlns:a16="http://schemas.microsoft.com/office/drawing/2014/main" id="{C9C988EF-8568-4A3D-82F1-02B735721B3E}"/>
            </a:ext>
          </a:extLst>
        </xdr:cNvPr>
        <xdr:cNvSpPr txBox="1"/>
      </xdr:nvSpPr>
      <xdr:spPr>
        <a:xfrm>
          <a:off x="6070677" y="1389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F8DBDE1-4B93-4E1D-9251-1E2DC7902A7D}"/>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F067EF8-9EDF-4516-AF59-ED8BC7CAF1A7}"/>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66C77B0-9689-477B-9C23-3AA24602EECF}"/>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4D7E051-E967-4957-9AD0-207500AB519B}"/>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B86D1AF-2690-4845-8536-BC6F6F351F00}"/>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8EF0EE7-5714-4A9D-86BD-27DF410B5DC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2BC150A-732A-461B-9005-DD997C15B428}"/>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A6BEDCB-0CDD-42B9-8B7B-BA85FAE6128A}"/>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91C7772-8F95-43CD-AFB0-C7BE6CFDDA86}"/>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2CBF30F-DFCA-4B24-ACB3-7CD3BC94B19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C8197F7-5CB9-48AD-B021-C660BA24CCA4}"/>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8F24E88-B685-44F0-9110-7BA35CDB567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8D04884-C721-48E1-81CB-058102221AA2}"/>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BD21AB2-9D84-46D6-AE66-1629550383B1}"/>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C7A26DD-137E-40FC-8F3D-C562CBB05EC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5503012-4B70-4962-856B-9BF52B498A19}"/>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EB1B1D5-8C35-46F4-982F-6EBBB97DEE29}"/>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7804BCE8-5164-41FE-B15E-6D7FAB50F0D4}"/>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075BDB6-5438-4BE0-B2FB-0CC7270B0CF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F22D77F-6151-451B-B563-6840F409AAC2}"/>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364A083E-C5FC-4F2F-9735-E16E377AEA0C}"/>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F28198A-8B32-42C3-9DE7-FF72F65D2EA2}"/>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E138F81-7BE5-4435-A626-48D3D5D94BF3}"/>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E08DB9E-B7D8-4492-AF82-D1152011980A}"/>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317023B-C1B3-4685-A338-9081B1917CAC}"/>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00E9E06-B291-4E41-AB1C-6D755EF192A3}"/>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9D465DA-3018-4009-AD99-DCF4EC0F17AA}"/>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AA26FE67-6255-44DB-99CE-1F970831CBC1}"/>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9CAA5FF-4AF1-42D0-BD28-4CDCAE02046D}"/>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E5FBEE3-96FB-42FD-8C63-67251FC6B22C}"/>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73DB980-B491-44A0-97EE-2E33E03EE19D}"/>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BD2CF70A-2112-4238-8F4F-F8829831E2F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F0328CA1-3811-40F1-8670-EA34B03714D6}"/>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27FE9C5-A56C-4798-80CE-0C3E3155864B}"/>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9898E6B3-8442-492E-8566-5CD1CF26B660}"/>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3D99F94-1F8E-470B-92EC-0234BB50F898}"/>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5DB9E757-5CCA-4110-8AD0-F0F9E46342C6}"/>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16C9FF80-2199-4EAF-9F92-C4753D13AE31}"/>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D529C28A-A021-4731-917D-A10D0E52BD7A}"/>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42243EF-63B9-4AD3-A84F-12A951446BDB}"/>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4B234428-BED9-4575-B6ED-C2CB7A3A818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093D601-287B-44DF-AAEB-E94E66131A3B}"/>
            </a:ext>
          </a:extLst>
        </xdr:cNvPr>
        <xdr:cNvCxnSpPr/>
      </xdr:nvCxnSpPr>
      <xdr:spPr>
        <a:xfrm flipV="1">
          <a:off x="14699614" y="5604510"/>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68F04EDC-8CBC-4122-89E4-63664CF2492A}"/>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20B50421-A34E-459C-B307-BEEA2F8B47EF}"/>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D204A03B-6BA1-4AA7-82E0-5F923D1E9016}"/>
            </a:ext>
          </a:extLst>
        </xdr:cNvPr>
        <xdr:cNvSpPr txBox="1"/>
      </xdr:nvSpPr>
      <xdr:spPr>
        <a:xfrm>
          <a:off x="14738350" y="53860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9E17CDA1-29D1-4991-8CBD-07367979311D}"/>
            </a:ext>
          </a:extLst>
        </xdr:cNvPr>
        <xdr:cNvCxnSpPr/>
      </xdr:nvCxnSpPr>
      <xdr:spPr>
        <a:xfrm>
          <a:off x="14611350" y="56045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3F715E7C-314B-45A6-A82A-2C4F81BDD6CC}"/>
            </a:ext>
          </a:extLst>
        </xdr:cNvPr>
        <xdr:cNvSpPr txBox="1"/>
      </xdr:nvSpPr>
      <xdr:spPr>
        <a:xfrm>
          <a:off x="14738350" y="6174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8F2997F-9CB5-4F43-8CDB-0F41A4AD4126}"/>
            </a:ext>
          </a:extLst>
        </xdr:cNvPr>
        <xdr:cNvSpPr/>
      </xdr:nvSpPr>
      <xdr:spPr>
        <a:xfrm>
          <a:off x="14649450" y="631716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F501CB66-4675-4D36-99AF-77E9D05417B0}"/>
            </a:ext>
          </a:extLst>
        </xdr:cNvPr>
        <xdr:cNvSpPr/>
      </xdr:nvSpPr>
      <xdr:spPr>
        <a:xfrm>
          <a:off x="13887450" y="632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5C42BBE9-2CC6-4CE9-8740-AB08849C4DC6}"/>
            </a:ext>
          </a:extLst>
        </xdr:cNvPr>
        <xdr:cNvSpPr/>
      </xdr:nvSpPr>
      <xdr:spPr>
        <a:xfrm>
          <a:off x="13093700" y="629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C14739A-1A62-41F9-988D-57B0C9AF45F3}"/>
            </a:ext>
          </a:extLst>
        </xdr:cNvPr>
        <xdr:cNvSpPr/>
      </xdr:nvSpPr>
      <xdr:spPr>
        <a:xfrm>
          <a:off x="12299950" y="62796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A9C4673-0CB4-45DD-B832-4468BA815035}"/>
            </a:ext>
          </a:extLst>
        </xdr:cNvPr>
        <xdr:cNvSpPr/>
      </xdr:nvSpPr>
      <xdr:spPr>
        <a:xfrm>
          <a:off x="11487150" y="632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34709A5-8991-479C-98D3-70967FB2ACC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14E8036-0880-42B2-976C-53FF2664D3CE}"/>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CCFD630-D6E5-443F-A961-D9BE0904F9E0}"/>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2A46597-951C-426D-8F35-11DF4153C4C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FAFE038-4BE4-4B93-8491-47615FE04044}"/>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98878</xdr:rowOff>
    </xdr:from>
    <xdr:to>
      <xdr:col>85</xdr:col>
      <xdr:colOff>177800</xdr:colOff>
      <xdr:row>41</xdr:row>
      <xdr:rowOff>29028</xdr:rowOff>
    </xdr:to>
    <xdr:sp macro="" textlink="">
      <xdr:nvSpPr>
        <xdr:cNvPr id="433" name="楕円 432">
          <a:extLst>
            <a:ext uri="{FF2B5EF4-FFF2-40B4-BE49-F238E27FC236}">
              <a16:creationId xmlns:a16="http://schemas.microsoft.com/office/drawing/2014/main" id="{E7E04F21-DC92-4D46-8C44-EBEEF8DD4011}"/>
            </a:ext>
          </a:extLst>
        </xdr:cNvPr>
        <xdr:cNvSpPr/>
      </xdr:nvSpPr>
      <xdr:spPr>
        <a:xfrm>
          <a:off x="14649450" y="67028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77305</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79A0CD73-8BDE-443D-AD93-B9F637020013}"/>
            </a:ext>
          </a:extLst>
        </xdr:cNvPr>
        <xdr:cNvSpPr txBox="1"/>
      </xdr:nvSpPr>
      <xdr:spPr>
        <a:xfrm>
          <a:off x="14738350" y="6681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66222</xdr:rowOff>
    </xdr:from>
    <xdr:to>
      <xdr:col>81</xdr:col>
      <xdr:colOff>101600</xdr:colOff>
      <xdr:row>40</xdr:row>
      <xdr:rowOff>167822</xdr:rowOff>
    </xdr:to>
    <xdr:sp macro="" textlink="">
      <xdr:nvSpPr>
        <xdr:cNvPr id="435" name="楕円 434">
          <a:extLst>
            <a:ext uri="{FF2B5EF4-FFF2-40B4-BE49-F238E27FC236}">
              <a16:creationId xmlns:a16="http://schemas.microsoft.com/office/drawing/2014/main" id="{7FA4D219-6D4E-4A73-B126-CC2AC3A23725}"/>
            </a:ext>
          </a:extLst>
        </xdr:cNvPr>
        <xdr:cNvSpPr/>
      </xdr:nvSpPr>
      <xdr:spPr>
        <a:xfrm>
          <a:off x="13887450" y="667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117022</xdr:rowOff>
    </xdr:from>
    <xdr:to>
      <xdr:col>85</xdr:col>
      <xdr:colOff>127000</xdr:colOff>
      <xdr:row>40</xdr:row>
      <xdr:rowOff>149678</xdr:rowOff>
    </xdr:to>
    <xdr:cxnSp macro="">
      <xdr:nvCxnSpPr>
        <xdr:cNvPr id="436" name="直線コネクタ 435">
          <a:extLst>
            <a:ext uri="{FF2B5EF4-FFF2-40B4-BE49-F238E27FC236}">
              <a16:creationId xmlns:a16="http://schemas.microsoft.com/office/drawing/2014/main" id="{007F74F0-6BE6-450B-AB3B-4B541FF8C02D}"/>
            </a:ext>
          </a:extLst>
        </xdr:cNvPr>
        <xdr:cNvCxnSpPr/>
      </xdr:nvCxnSpPr>
      <xdr:spPr>
        <a:xfrm>
          <a:off x="13938250" y="6721022"/>
          <a:ext cx="762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40096</xdr:rowOff>
    </xdr:from>
    <xdr:to>
      <xdr:col>76</xdr:col>
      <xdr:colOff>165100</xdr:colOff>
      <xdr:row>40</xdr:row>
      <xdr:rowOff>141696</xdr:rowOff>
    </xdr:to>
    <xdr:sp macro="" textlink="">
      <xdr:nvSpPr>
        <xdr:cNvPr id="437" name="楕円 436">
          <a:extLst>
            <a:ext uri="{FF2B5EF4-FFF2-40B4-BE49-F238E27FC236}">
              <a16:creationId xmlns:a16="http://schemas.microsoft.com/office/drawing/2014/main" id="{D3C51961-587C-4A14-9A18-222C531E14B3}"/>
            </a:ext>
          </a:extLst>
        </xdr:cNvPr>
        <xdr:cNvSpPr/>
      </xdr:nvSpPr>
      <xdr:spPr>
        <a:xfrm>
          <a:off x="13093700" y="664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90896</xdr:rowOff>
    </xdr:from>
    <xdr:to>
      <xdr:col>81</xdr:col>
      <xdr:colOff>50800</xdr:colOff>
      <xdr:row>40</xdr:row>
      <xdr:rowOff>117022</xdr:rowOff>
    </xdr:to>
    <xdr:cxnSp macro="">
      <xdr:nvCxnSpPr>
        <xdr:cNvPr id="438" name="直線コネクタ 437">
          <a:extLst>
            <a:ext uri="{FF2B5EF4-FFF2-40B4-BE49-F238E27FC236}">
              <a16:creationId xmlns:a16="http://schemas.microsoft.com/office/drawing/2014/main" id="{3D3A5743-DAF1-4130-944A-D7C35D30E127}"/>
            </a:ext>
          </a:extLst>
        </xdr:cNvPr>
        <xdr:cNvCxnSpPr/>
      </xdr:nvCxnSpPr>
      <xdr:spPr>
        <a:xfrm>
          <a:off x="13144500" y="6694896"/>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439" name="楕円 438">
          <a:extLst>
            <a:ext uri="{FF2B5EF4-FFF2-40B4-BE49-F238E27FC236}">
              <a16:creationId xmlns:a16="http://schemas.microsoft.com/office/drawing/2014/main" id="{ACDE0B64-BAFF-469C-A217-13B042BEEC52}"/>
            </a:ext>
          </a:extLst>
        </xdr:cNvPr>
        <xdr:cNvSpPr/>
      </xdr:nvSpPr>
      <xdr:spPr>
        <a:xfrm>
          <a:off x="12299950" y="65671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xdr:rowOff>
    </xdr:from>
    <xdr:to>
      <xdr:col>76</xdr:col>
      <xdr:colOff>114300</xdr:colOff>
      <xdr:row>40</xdr:row>
      <xdr:rowOff>90896</xdr:rowOff>
    </xdr:to>
    <xdr:cxnSp macro="">
      <xdr:nvCxnSpPr>
        <xdr:cNvPr id="440" name="直線コネクタ 439">
          <a:extLst>
            <a:ext uri="{FF2B5EF4-FFF2-40B4-BE49-F238E27FC236}">
              <a16:creationId xmlns:a16="http://schemas.microsoft.com/office/drawing/2014/main" id="{2F10709E-D894-46AA-887B-CFD6C02C5C61}"/>
            </a:ext>
          </a:extLst>
        </xdr:cNvPr>
        <xdr:cNvCxnSpPr/>
      </xdr:nvCxnSpPr>
      <xdr:spPr>
        <a:xfrm>
          <a:off x="12344400" y="6611620"/>
          <a:ext cx="8001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71120</xdr:rowOff>
    </xdr:from>
    <xdr:to>
      <xdr:col>67</xdr:col>
      <xdr:colOff>101600</xdr:colOff>
      <xdr:row>40</xdr:row>
      <xdr:rowOff>1270</xdr:rowOff>
    </xdr:to>
    <xdr:sp macro="" textlink="">
      <xdr:nvSpPr>
        <xdr:cNvPr id="441" name="楕円 440">
          <a:extLst>
            <a:ext uri="{FF2B5EF4-FFF2-40B4-BE49-F238E27FC236}">
              <a16:creationId xmlns:a16="http://schemas.microsoft.com/office/drawing/2014/main" id="{ACC6A21D-A9B0-4782-A015-0E762820160A}"/>
            </a:ext>
          </a:extLst>
        </xdr:cNvPr>
        <xdr:cNvSpPr/>
      </xdr:nvSpPr>
      <xdr:spPr>
        <a:xfrm>
          <a:off x="11487150" y="651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40</xdr:row>
      <xdr:rowOff>7620</xdr:rowOff>
    </xdr:to>
    <xdr:cxnSp macro="">
      <xdr:nvCxnSpPr>
        <xdr:cNvPr id="442" name="直線コネクタ 441">
          <a:extLst>
            <a:ext uri="{FF2B5EF4-FFF2-40B4-BE49-F238E27FC236}">
              <a16:creationId xmlns:a16="http://schemas.microsoft.com/office/drawing/2014/main" id="{F7EF3B8E-E60E-40C7-8D14-1D5754AC8DD8}"/>
            </a:ext>
          </a:extLst>
        </xdr:cNvPr>
        <xdr:cNvCxnSpPr/>
      </xdr:nvCxnSpPr>
      <xdr:spPr>
        <a:xfrm>
          <a:off x="11537950" y="6560820"/>
          <a:ext cx="8064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D239409-CD1A-4635-96C5-B9FCB22B213E}"/>
            </a:ext>
          </a:extLst>
        </xdr:cNvPr>
        <xdr:cNvSpPr txBox="1"/>
      </xdr:nvSpPr>
      <xdr:spPr>
        <a:xfrm>
          <a:off x="137420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C375967-DE15-415D-A62D-C76FB6C12F6E}"/>
            </a:ext>
          </a:extLst>
        </xdr:cNvPr>
        <xdr:cNvSpPr txBox="1"/>
      </xdr:nvSpPr>
      <xdr:spPr>
        <a:xfrm>
          <a:off x="1296099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D09967FB-91F6-4829-A4DD-A605F52A5568}"/>
            </a:ext>
          </a:extLst>
        </xdr:cNvPr>
        <xdr:cNvSpPr txBox="1"/>
      </xdr:nvSpPr>
      <xdr:spPr>
        <a:xfrm>
          <a:off x="121672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C0DB3575-F66F-402F-99DF-29A8A9DEC50A}"/>
            </a:ext>
          </a:extLst>
        </xdr:cNvPr>
        <xdr:cNvSpPr txBox="1"/>
      </xdr:nvSpPr>
      <xdr:spPr>
        <a:xfrm>
          <a:off x="113544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158949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F47AA18E-2CA0-4D70-ACA7-39DEAC78AD01}"/>
            </a:ext>
          </a:extLst>
        </xdr:cNvPr>
        <xdr:cNvSpPr txBox="1"/>
      </xdr:nvSpPr>
      <xdr:spPr>
        <a:xfrm>
          <a:off x="13742044" y="6762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132823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56678726-978B-49B9-B41C-2E7ED660F666}"/>
            </a:ext>
          </a:extLst>
        </xdr:cNvPr>
        <xdr:cNvSpPr txBox="1"/>
      </xdr:nvSpPr>
      <xdr:spPr>
        <a:xfrm>
          <a:off x="12960994" y="6736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1A4ACAD-56A0-4745-BA99-A9593859F845}"/>
            </a:ext>
          </a:extLst>
        </xdr:cNvPr>
        <xdr:cNvSpPr txBox="1"/>
      </xdr:nvSpPr>
      <xdr:spPr>
        <a:xfrm>
          <a:off x="12167244" y="665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163847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267EF35-17EC-4C55-B933-0BEEDA6B3F10}"/>
            </a:ext>
          </a:extLst>
        </xdr:cNvPr>
        <xdr:cNvSpPr txBox="1"/>
      </xdr:nvSpPr>
      <xdr:spPr>
        <a:xfrm>
          <a:off x="113544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6DFC47C-8841-4497-A508-8504C78224D1}"/>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4028995-C609-4D54-A7F5-7ECBFBCADCD9}"/>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E90B53F-EF52-4857-9DB7-3713C6A9905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4166418-E972-4C46-8529-E3DECF764CD4}"/>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6658776-410E-4CB3-970F-13A781C1291A}"/>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3D7A7567-12B0-4852-8DB8-9A0FFFC161B9}"/>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68398BD-832A-4367-BCCA-920BBF2F7677}"/>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6A0F8D0D-89C6-451C-98A2-67F7B093618F}"/>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5806615-42BF-459B-AA70-30468AD61053}"/>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9BFF24C-6541-4150-82F8-9098CA3032E4}"/>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CCA151EE-EA27-49CE-9313-75A41E4422A4}"/>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AB86F1B-CC9B-4022-9F01-4D3F7EA302C3}"/>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5899F99-3B5B-4ED3-9BEC-633E061CFB5B}"/>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10B0219D-6DE0-4972-BC64-CADAE6D2132E}"/>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C4AE3629-E3E8-433B-9ABF-09C600CEAF4C}"/>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E39B7662-BB1D-4486-8FB4-F9C3A683441A}"/>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53B69FBC-ECB1-4953-AE35-7152AD5DD2A8}"/>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40DEAB47-96DE-4E8E-BE3B-77611BEE56C7}"/>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3548B2E-153D-442F-AAEF-766A78073E12}"/>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D90DD5E-1B8E-4AA5-859C-0E016B8C9854}"/>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C78F8DD-E708-466E-8D67-95FAF5A4BE36}"/>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2A6352DF-033C-42E1-911E-2B43367586B4}"/>
            </a:ext>
          </a:extLst>
        </xdr:cNvPr>
        <xdr:cNvCxnSpPr/>
      </xdr:nvCxnSpPr>
      <xdr:spPr>
        <a:xfrm flipV="1">
          <a:off x="19951064" y="5517642"/>
          <a:ext cx="0" cy="13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9C9BB48C-3C70-4868-896D-39AE559D0F90}"/>
            </a:ext>
          </a:extLst>
        </xdr:cNvPr>
        <xdr:cNvSpPr txBox="1"/>
      </xdr:nvSpPr>
      <xdr:spPr>
        <a:xfrm>
          <a:off x="19989800" y="689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01D5302-2A68-4096-A4DA-FF26BBF902E3}"/>
            </a:ext>
          </a:extLst>
        </xdr:cNvPr>
        <xdr:cNvCxnSpPr/>
      </xdr:nvCxnSpPr>
      <xdr:spPr>
        <a:xfrm>
          <a:off x="19881850" y="68864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C1DCCB1-5805-4442-9475-2CD89DD3C98B}"/>
            </a:ext>
          </a:extLst>
        </xdr:cNvPr>
        <xdr:cNvSpPr txBox="1"/>
      </xdr:nvSpPr>
      <xdr:spPr>
        <a:xfrm>
          <a:off x="19989800" y="529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48B6B7CA-6B13-47E8-9D6E-E693B5B0F3AB}"/>
            </a:ext>
          </a:extLst>
        </xdr:cNvPr>
        <xdr:cNvCxnSpPr/>
      </xdr:nvCxnSpPr>
      <xdr:spPr>
        <a:xfrm>
          <a:off x="19881850" y="55176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0671419-AAE4-4418-93A7-171E0E2C1E47}"/>
            </a:ext>
          </a:extLst>
        </xdr:cNvPr>
        <xdr:cNvSpPr txBox="1"/>
      </xdr:nvSpPr>
      <xdr:spPr>
        <a:xfrm>
          <a:off x="19989800" y="6398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346F0C13-AD64-4763-B6E7-9E572C7AB709}"/>
            </a:ext>
          </a:extLst>
        </xdr:cNvPr>
        <xdr:cNvSpPr/>
      </xdr:nvSpPr>
      <xdr:spPr>
        <a:xfrm>
          <a:off x="19900900" y="6420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839316B8-0858-4407-8EDD-A4182BA54852}"/>
            </a:ext>
          </a:extLst>
        </xdr:cNvPr>
        <xdr:cNvSpPr/>
      </xdr:nvSpPr>
      <xdr:spPr>
        <a:xfrm>
          <a:off x="19157950" y="64226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EFDBBBAD-FB81-4F6E-8EC2-1E938183FE2C}"/>
            </a:ext>
          </a:extLst>
        </xdr:cNvPr>
        <xdr:cNvSpPr/>
      </xdr:nvSpPr>
      <xdr:spPr>
        <a:xfrm>
          <a:off x="18345150" y="64340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A5FED936-C981-4495-8685-83A174F108B3}"/>
            </a:ext>
          </a:extLst>
        </xdr:cNvPr>
        <xdr:cNvSpPr/>
      </xdr:nvSpPr>
      <xdr:spPr>
        <a:xfrm>
          <a:off x="17551400" y="64295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ED5021E-4022-4B1F-9D5C-4E64DCD512E9}"/>
            </a:ext>
          </a:extLst>
        </xdr:cNvPr>
        <xdr:cNvSpPr/>
      </xdr:nvSpPr>
      <xdr:spPr>
        <a:xfrm>
          <a:off x="16757650" y="64368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7DEF883-986F-4098-89D7-EBE9BB6166FE}"/>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0A5F463-1349-48B5-AFA8-8DA88DA15E1E}"/>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B46BD41-6B7E-4D2E-95FB-6FBB9FC2C9CD}"/>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DC4E1D4-411C-4CEE-AC54-71BA0C580CFF}"/>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190AC46-272E-45D7-A8D5-99206E309A3F}"/>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488" name="楕円 487">
          <a:extLst>
            <a:ext uri="{FF2B5EF4-FFF2-40B4-BE49-F238E27FC236}">
              <a16:creationId xmlns:a16="http://schemas.microsoft.com/office/drawing/2014/main" id="{D111D025-E5CE-4047-A1C9-9481DE064437}"/>
            </a:ext>
          </a:extLst>
        </xdr:cNvPr>
        <xdr:cNvSpPr/>
      </xdr:nvSpPr>
      <xdr:spPr>
        <a:xfrm>
          <a:off x="19900900" y="6379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128287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A46A488-9365-41B4-B83E-A04E4FC91CFB}"/>
            </a:ext>
          </a:extLst>
        </xdr:cNvPr>
        <xdr:cNvSpPr txBox="1"/>
      </xdr:nvSpPr>
      <xdr:spPr>
        <a:xfrm>
          <a:off x="19989800" y="623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112268</xdr:rowOff>
    </xdr:from>
    <xdr:to>
      <xdr:col>112</xdr:col>
      <xdr:colOff>38100</xdr:colOff>
      <xdr:row>39</xdr:row>
      <xdr:rowOff>42418</xdr:rowOff>
    </xdr:to>
    <xdr:sp macro="" textlink="">
      <xdr:nvSpPr>
        <xdr:cNvPr id="490" name="楕円 489">
          <a:extLst>
            <a:ext uri="{FF2B5EF4-FFF2-40B4-BE49-F238E27FC236}">
              <a16:creationId xmlns:a16="http://schemas.microsoft.com/office/drawing/2014/main" id="{EFDF4FFE-3A0F-4C8A-9C20-DB82F0FB47B1}"/>
            </a:ext>
          </a:extLst>
        </xdr:cNvPr>
        <xdr:cNvSpPr/>
      </xdr:nvSpPr>
      <xdr:spPr>
        <a:xfrm>
          <a:off x="19157950" y="63860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156210</xdr:rowOff>
    </xdr:from>
    <xdr:to>
      <xdr:col>116</xdr:col>
      <xdr:colOff>63500</xdr:colOff>
      <xdr:row>38</xdr:row>
      <xdr:rowOff>163068</xdr:rowOff>
    </xdr:to>
    <xdr:cxnSp macro="">
      <xdr:nvCxnSpPr>
        <xdr:cNvPr id="491" name="直線コネクタ 490">
          <a:extLst>
            <a:ext uri="{FF2B5EF4-FFF2-40B4-BE49-F238E27FC236}">
              <a16:creationId xmlns:a16="http://schemas.microsoft.com/office/drawing/2014/main" id="{28A96F63-5ACC-43E3-8AF8-F2D68F834833}"/>
            </a:ext>
          </a:extLst>
        </xdr:cNvPr>
        <xdr:cNvCxnSpPr/>
      </xdr:nvCxnSpPr>
      <xdr:spPr>
        <a:xfrm flipV="1">
          <a:off x="19202400" y="6430010"/>
          <a:ext cx="7493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119126</xdr:rowOff>
    </xdr:from>
    <xdr:to>
      <xdr:col>107</xdr:col>
      <xdr:colOff>101600</xdr:colOff>
      <xdr:row>39</xdr:row>
      <xdr:rowOff>49276</xdr:rowOff>
    </xdr:to>
    <xdr:sp macro="" textlink="">
      <xdr:nvSpPr>
        <xdr:cNvPr id="492" name="楕円 491">
          <a:extLst>
            <a:ext uri="{FF2B5EF4-FFF2-40B4-BE49-F238E27FC236}">
              <a16:creationId xmlns:a16="http://schemas.microsoft.com/office/drawing/2014/main" id="{6E98A892-3FCA-456E-B6E0-7F43A694C303}"/>
            </a:ext>
          </a:extLst>
        </xdr:cNvPr>
        <xdr:cNvSpPr/>
      </xdr:nvSpPr>
      <xdr:spPr>
        <a:xfrm>
          <a:off x="18345150" y="63929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169926</xdr:rowOff>
    </xdr:to>
    <xdr:cxnSp macro="">
      <xdr:nvCxnSpPr>
        <xdr:cNvPr id="493" name="直線コネクタ 492">
          <a:extLst>
            <a:ext uri="{FF2B5EF4-FFF2-40B4-BE49-F238E27FC236}">
              <a16:creationId xmlns:a16="http://schemas.microsoft.com/office/drawing/2014/main" id="{CD27A37B-BF42-4A07-800E-CF3A0863D5B3}"/>
            </a:ext>
          </a:extLst>
        </xdr:cNvPr>
        <xdr:cNvCxnSpPr/>
      </xdr:nvCxnSpPr>
      <xdr:spPr>
        <a:xfrm flipV="1">
          <a:off x="18395950" y="6436868"/>
          <a:ext cx="80645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125984</xdr:rowOff>
    </xdr:from>
    <xdr:to>
      <xdr:col>102</xdr:col>
      <xdr:colOff>165100</xdr:colOff>
      <xdr:row>39</xdr:row>
      <xdr:rowOff>56134</xdr:rowOff>
    </xdr:to>
    <xdr:sp macro="" textlink="">
      <xdr:nvSpPr>
        <xdr:cNvPr id="494" name="楕円 493">
          <a:extLst>
            <a:ext uri="{FF2B5EF4-FFF2-40B4-BE49-F238E27FC236}">
              <a16:creationId xmlns:a16="http://schemas.microsoft.com/office/drawing/2014/main" id="{FD6A952C-39AC-4480-AD39-EE2CA7C4D63B}"/>
            </a:ext>
          </a:extLst>
        </xdr:cNvPr>
        <xdr:cNvSpPr/>
      </xdr:nvSpPr>
      <xdr:spPr>
        <a:xfrm>
          <a:off x="17551400" y="63997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169926</xdr:rowOff>
    </xdr:from>
    <xdr:to>
      <xdr:col>107</xdr:col>
      <xdr:colOff>50800</xdr:colOff>
      <xdr:row>39</xdr:row>
      <xdr:rowOff>5334</xdr:rowOff>
    </xdr:to>
    <xdr:cxnSp macro="">
      <xdr:nvCxnSpPr>
        <xdr:cNvPr id="495" name="直線コネクタ 494">
          <a:extLst>
            <a:ext uri="{FF2B5EF4-FFF2-40B4-BE49-F238E27FC236}">
              <a16:creationId xmlns:a16="http://schemas.microsoft.com/office/drawing/2014/main" id="{858476DF-4CD9-46C9-BE2D-FEF3FA115BC8}"/>
            </a:ext>
          </a:extLst>
        </xdr:cNvPr>
        <xdr:cNvCxnSpPr/>
      </xdr:nvCxnSpPr>
      <xdr:spPr>
        <a:xfrm flipV="1">
          <a:off x="17602200" y="6437376"/>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132842</xdr:rowOff>
    </xdr:from>
    <xdr:to>
      <xdr:col>98</xdr:col>
      <xdr:colOff>38100</xdr:colOff>
      <xdr:row>39</xdr:row>
      <xdr:rowOff>62992</xdr:rowOff>
    </xdr:to>
    <xdr:sp macro="" textlink="">
      <xdr:nvSpPr>
        <xdr:cNvPr id="496" name="楕円 495">
          <a:extLst>
            <a:ext uri="{FF2B5EF4-FFF2-40B4-BE49-F238E27FC236}">
              <a16:creationId xmlns:a16="http://schemas.microsoft.com/office/drawing/2014/main" id="{D3DF75C4-990F-495F-B739-FCA6A10D0D8B}"/>
            </a:ext>
          </a:extLst>
        </xdr:cNvPr>
        <xdr:cNvSpPr/>
      </xdr:nvSpPr>
      <xdr:spPr>
        <a:xfrm>
          <a:off x="16757650" y="64066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xdr:rowOff>
    </xdr:from>
    <xdr:to>
      <xdr:col>102</xdr:col>
      <xdr:colOff>114300</xdr:colOff>
      <xdr:row>39</xdr:row>
      <xdr:rowOff>12192</xdr:rowOff>
    </xdr:to>
    <xdr:cxnSp macro="">
      <xdr:nvCxnSpPr>
        <xdr:cNvPr id="497" name="直線コネクタ 496">
          <a:extLst>
            <a:ext uri="{FF2B5EF4-FFF2-40B4-BE49-F238E27FC236}">
              <a16:creationId xmlns:a16="http://schemas.microsoft.com/office/drawing/2014/main" id="{2DD5F4AF-50DA-45A0-A890-39817251F463}"/>
            </a:ext>
          </a:extLst>
        </xdr:cNvPr>
        <xdr:cNvCxnSpPr/>
      </xdr:nvCxnSpPr>
      <xdr:spPr>
        <a:xfrm flipV="1">
          <a:off x="16802100" y="6444234"/>
          <a:ext cx="8001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34E7D8C-D1C8-4013-AA36-EBFDEA61F1DC}"/>
            </a:ext>
          </a:extLst>
        </xdr:cNvPr>
        <xdr:cNvSpPr txBox="1"/>
      </xdr:nvSpPr>
      <xdr:spPr>
        <a:xfrm>
          <a:off x="18980227" y="650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BA14C7D-EF40-4847-806C-BF7F53B7405B}"/>
            </a:ext>
          </a:extLst>
        </xdr:cNvPr>
        <xdr:cNvSpPr txBox="1"/>
      </xdr:nvSpPr>
      <xdr:spPr>
        <a:xfrm>
          <a:off x="18180127" y="652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BACA91D-A11D-49CB-AA83-65C289040EE2}"/>
            </a:ext>
          </a:extLst>
        </xdr:cNvPr>
        <xdr:cNvSpPr txBox="1"/>
      </xdr:nvSpPr>
      <xdr:spPr>
        <a:xfrm>
          <a:off x="17386377" y="651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1AFC84D-1F55-4871-A42B-A609473C78C1}"/>
            </a:ext>
          </a:extLst>
        </xdr:cNvPr>
        <xdr:cNvSpPr txBox="1"/>
      </xdr:nvSpPr>
      <xdr:spPr>
        <a:xfrm>
          <a:off x="16592627" y="652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58945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187E075-AC93-4462-AB80-E5E5ED009392}"/>
            </a:ext>
          </a:extLst>
        </xdr:cNvPr>
        <xdr:cNvSpPr txBox="1"/>
      </xdr:nvSpPr>
      <xdr:spPr>
        <a:xfrm>
          <a:off x="18980227" y="61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65803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BD50542-5E3E-4E7F-A8A8-B51ADD4DC2B5}"/>
            </a:ext>
          </a:extLst>
        </xdr:cNvPr>
        <xdr:cNvSpPr txBox="1"/>
      </xdr:nvSpPr>
      <xdr:spPr>
        <a:xfrm>
          <a:off x="18180127" y="617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72661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1ED545C-493C-4C88-9355-7E6722ECA0FF}"/>
            </a:ext>
          </a:extLst>
        </xdr:cNvPr>
        <xdr:cNvSpPr txBox="1"/>
      </xdr:nvSpPr>
      <xdr:spPr>
        <a:xfrm>
          <a:off x="17386377" y="618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79519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6E7761A-CF1C-4F82-A238-F165A840A28E}"/>
            </a:ext>
          </a:extLst>
        </xdr:cNvPr>
        <xdr:cNvSpPr txBox="1"/>
      </xdr:nvSpPr>
      <xdr:spPr>
        <a:xfrm>
          <a:off x="16592627" y="618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A9F29F7-0E7E-41AE-9837-0323213AAD7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B9671E9-BCFD-41A8-BD71-D40FEF239342}"/>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B295295-7621-4605-B12E-073905608E2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C2470BE-5D23-4004-8DCB-6A6E28D8918E}"/>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294FADE-911E-424C-9A44-31DFB27AAF5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59EA9A8-BD4E-4E12-B8C7-970BEF94CF09}"/>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05D840F-CD8A-4944-BB29-3B2D0DFE7D1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F21E340-A131-4D38-A168-D3F8BB63FA7B}"/>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6EE7C924-D84D-4562-A47D-82C7CD7FBBE2}"/>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7C699C8-0651-40F6-B340-BF0216E41A6D}"/>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A2EF792-B392-41B1-BC6E-2D231C71A5B7}"/>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C416886-B20D-45C8-813C-D9B640B13792}"/>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2A8E96B-0C1E-49D8-8E1D-2F77FDA13E90}"/>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28E5246-56CB-4BCB-944D-3CC7643BC54A}"/>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CEA9688-1898-41C8-80B7-758093DEF9DB}"/>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6F62E0DD-341A-46E3-BB86-28CF646E581A}"/>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CB43A37A-9745-4DE5-A45B-C16B10FAC7C0}"/>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0D7379F-FEE8-49B1-91E3-2CCDB52B1E58}"/>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2DF27EB-7F09-44D2-81E2-4F5A425D603E}"/>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F0BC9C53-434A-4BD5-9E4C-7595A572B53B}"/>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4301AB4D-78A7-4894-84CB-D5F7DFFF06E5}"/>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FB7FE18C-231F-45A4-9A4A-2E82CF3415E7}"/>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5ED27FE-4E7D-4C85-8363-F0AFEC455CE9}"/>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DA5FBC42-8CA3-40C2-A5D7-9DDE1951BA63}"/>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F234C66-A60A-4DEF-9E9B-3781878A394E}"/>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27D02A7-6C13-4526-8DAC-0443E1BED839}"/>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14A70B14-DF7E-4FE3-BAA5-3F235B5C08E3}"/>
            </a:ext>
          </a:extLst>
        </xdr:cNvPr>
        <xdr:cNvCxnSpPr/>
      </xdr:nvCxnSpPr>
      <xdr:spPr>
        <a:xfrm flipV="1">
          <a:off x="14699614" y="9153978"/>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B2836D5-877A-4137-9CDE-B282433BECAA}"/>
            </a:ext>
          </a:extLst>
        </xdr:cNvPr>
        <xdr:cNvSpPr txBox="1"/>
      </xdr:nvSpPr>
      <xdr:spPr>
        <a:xfrm>
          <a:off x="14738350" y="10619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2AFA40E8-49F3-40CD-B74F-FCA3B560754C}"/>
            </a:ext>
          </a:extLst>
        </xdr:cNvPr>
        <xdr:cNvCxnSpPr/>
      </xdr:nvCxnSpPr>
      <xdr:spPr>
        <a:xfrm>
          <a:off x="14611350" y="10615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2FBADF8-62C1-4639-89ED-4EC5DCE3902A}"/>
            </a:ext>
          </a:extLst>
        </xdr:cNvPr>
        <xdr:cNvSpPr txBox="1"/>
      </xdr:nvSpPr>
      <xdr:spPr>
        <a:xfrm>
          <a:off x="14738350" y="893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9490DA3-B191-488B-AC86-48A1F3D5C840}"/>
            </a:ext>
          </a:extLst>
        </xdr:cNvPr>
        <xdr:cNvCxnSpPr/>
      </xdr:nvCxnSpPr>
      <xdr:spPr>
        <a:xfrm>
          <a:off x="14611350" y="9153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78E8EF4-B843-4CFF-8063-D960E85567CF}"/>
            </a:ext>
          </a:extLst>
        </xdr:cNvPr>
        <xdr:cNvSpPr txBox="1"/>
      </xdr:nvSpPr>
      <xdr:spPr>
        <a:xfrm>
          <a:off x="14738350" y="9843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D078FF6-22FA-4F9C-B220-F6F1A408E8AA}"/>
            </a:ext>
          </a:extLst>
        </xdr:cNvPr>
        <xdr:cNvSpPr/>
      </xdr:nvSpPr>
      <xdr:spPr>
        <a:xfrm>
          <a:off x="14649450" y="98648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CEA3677D-D3FB-4CFC-8108-16443CFC346A}"/>
            </a:ext>
          </a:extLst>
        </xdr:cNvPr>
        <xdr:cNvSpPr/>
      </xdr:nvSpPr>
      <xdr:spPr>
        <a:xfrm>
          <a:off x="13887450" y="98223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970E39AA-EF14-406B-96E2-60C78D820A2E}"/>
            </a:ext>
          </a:extLst>
        </xdr:cNvPr>
        <xdr:cNvSpPr/>
      </xdr:nvSpPr>
      <xdr:spPr>
        <a:xfrm>
          <a:off x="13093700" y="979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21F250EE-0782-438F-8B85-582577EDB568}"/>
            </a:ext>
          </a:extLst>
        </xdr:cNvPr>
        <xdr:cNvSpPr/>
      </xdr:nvSpPr>
      <xdr:spPr>
        <a:xfrm>
          <a:off x="12299950" y="97635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712D8337-A37D-4898-9999-96393874A2AA}"/>
            </a:ext>
          </a:extLst>
        </xdr:cNvPr>
        <xdr:cNvSpPr/>
      </xdr:nvSpPr>
      <xdr:spPr>
        <a:xfrm>
          <a:off x="1148715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45C5D19-1401-46BD-B826-1099C922B0BF}"/>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0CBD277-56A4-407A-BED7-F122C30C4490}"/>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CB52657-81F6-4A2D-8CA3-362ACE06820B}"/>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130E5B5-07B6-45D0-8FFD-86367F5EE02D}"/>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AA79581-83E2-4DE8-B642-23339B25A451}"/>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9616</xdr:rowOff>
    </xdr:from>
    <xdr:to>
      <xdr:col>85</xdr:col>
      <xdr:colOff>177800</xdr:colOff>
      <xdr:row>57</xdr:row>
      <xdr:rowOff>111216</xdr:rowOff>
    </xdr:to>
    <xdr:sp macro="" textlink="">
      <xdr:nvSpPr>
        <xdr:cNvPr id="548" name="楕円 547">
          <a:extLst>
            <a:ext uri="{FF2B5EF4-FFF2-40B4-BE49-F238E27FC236}">
              <a16:creationId xmlns:a16="http://schemas.microsoft.com/office/drawing/2014/main" id="{0E034F08-EB6C-4EA6-AB7A-D4D57131FFEC}"/>
            </a:ext>
          </a:extLst>
        </xdr:cNvPr>
        <xdr:cNvSpPr/>
      </xdr:nvSpPr>
      <xdr:spPr>
        <a:xfrm>
          <a:off x="14649450" y="942031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32493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821A02C-4755-4F51-8612-634D30BF624D}"/>
            </a:ext>
          </a:extLst>
        </xdr:cNvPr>
        <xdr:cNvSpPr txBox="1"/>
      </xdr:nvSpPr>
      <xdr:spPr>
        <a:xfrm>
          <a:off x="14738350" y="9278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168003</xdr:rowOff>
    </xdr:from>
    <xdr:to>
      <xdr:col>81</xdr:col>
      <xdr:colOff>101600</xdr:colOff>
      <xdr:row>57</xdr:row>
      <xdr:rowOff>98153</xdr:rowOff>
    </xdr:to>
    <xdr:sp macro="" textlink="">
      <xdr:nvSpPr>
        <xdr:cNvPr id="550" name="楕円 549">
          <a:extLst>
            <a:ext uri="{FF2B5EF4-FFF2-40B4-BE49-F238E27FC236}">
              <a16:creationId xmlns:a16="http://schemas.microsoft.com/office/drawing/2014/main" id="{DFADB9FD-98C2-41EB-AE9E-E8F5A824DAC4}"/>
            </a:ext>
          </a:extLst>
        </xdr:cNvPr>
        <xdr:cNvSpPr/>
      </xdr:nvSpPr>
      <xdr:spPr>
        <a:xfrm>
          <a:off x="13887450" y="94136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47353</xdr:rowOff>
    </xdr:from>
    <xdr:to>
      <xdr:col>85</xdr:col>
      <xdr:colOff>127000</xdr:colOff>
      <xdr:row>57</xdr:row>
      <xdr:rowOff>60416</xdr:rowOff>
    </xdr:to>
    <xdr:cxnSp macro="">
      <xdr:nvCxnSpPr>
        <xdr:cNvPr id="551" name="直線コネクタ 550">
          <a:extLst>
            <a:ext uri="{FF2B5EF4-FFF2-40B4-BE49-F238E27FC236}">
              <a16:creationId xmlns:a16="http://schemas.microsoft.com/office/drawing/2014/main" id="{6A27228F-E7AF-4486-A882-AD82C8F6B63F}"/>
            </a:ext>
          </a:extLst>
        </xdr:cNvPr>
        <xdr:cNvCxnSpPr/>
      </xdr:nvCxnSpPr>
      <xdr:spPr>
        <a:xfrm>
          <a:off x="13938250" y="9458053"/>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65133</xdr:rowOff>
    </xdr:from>
    <xdr:to>
      <xdr:col>76</xdr:col>
      <xdr:colOff>165100</xdr:colOff>
      <xdr:row>57</xdr:row>
      <xdr:rowOff>166733</xdr:rowOff>
    </xdr:to>
    <xdr:sp macro="" textlink="">
      <xdr:nvSpPr>
        <xdr:cNvPr id="552" name="楕円 551">
          <a:extLst>
            <a:ext uri="{FF2B5EF4-FFF2-40B4-BE49-F238E27FC236}">
              <a16:creationId xmlns:a16="http://schemas.microsoft.com/office/drawing/2014/main" id="{5A560352-33E4-444E-8B90-3E07D455DEE7}"/>
            </a:ext>
          </a:extLst>
        </xdr:cNvPr>
        <xdr:cNvSpPr/>
      </xdr:nvSpPr>
      <xdr:spPr>
        <a:xfrm>
          <a:off x="13093700" y="947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47353</xdr:rowOff>
    </xdr:from>
    <xdr:to>
      <xdr:col>81</xdr:col>
      <xdr:colOff>50800</xdr:colOff>
      <xdr:row>57</xdr:row>
      <xdr:rowOff>115933</xdr:rowOff>
    </xdr:to>
    <xdr:cxnSp macro="">
      <xdr:nvCxnSpPr>
        <xdr:cNvPr id="553" name="直線コネクタ 552">
          <a:extLst>
            <a:ext uri="{FF2B5EF4-FFF2-40B4-BE49-F238E27FC236}">
              <a16:creationId xmlns:a16="http://schemas.microsoft.com/office/drawing/2014/main" id="{2097A69A-53E3-4A8B-ADB8-573E022358CA}"/>
            </a:ext>
          </a:extLst>
        </xdr:cNvPr>
        <xdr:cNvCxnSpPr/>
      </xdr:nvCxnSpPr>
      <xdr:spPr>
        <a:xfrm flipV="1">
          <a:off x="13144500" y="9458053"/>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554" name="楕円 553">
          <a:extLst>
            <a:ext uri="{FF2B5EF4-FFF2-40B4-BE49-F238E27FC236}">
              <a16:creationId xmlns:a16="http://schemas.microsoft.com/office/drawing/2014/main" id="{CE32822F-5BC1-4632-9464-EE021FB31588}"/>
            </a:ext>
          </a:extLst>
        </xdr:cNvPr>
        <xdr:cNvSpPr/>
      </xdr:nvSpPr>
      <xdr:spPr>
        <a:xfrm>
          <a:off x="12299950" y="9593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58</xdr:row>
      <xdr:rowOff>68580</xdr:rowOff>
    </xdr:to>
    <xdr:cxnSp macro="">
      <xdr:nvCxnSpPr>
        <xdr:cNvPr id="555" name="直線コネクタ 554">
          <a:extLst>
            <a:ext uri="{FF2B5EF4-FFF2-40B4-BE49-F238E27FC236}">
              <a16:creationId xmlns:a16="http://schemas.microsoft.com/office/drawing/2014/main" id="{6470EFED-DED6-4BFE-B518-58FE89CD5E8D}"/>
            </a:ext>
          </a:extLst>
        </xdr:cNvPr>
        <xdr:cNvCxnSpPr/>
      </xdr:nvCxnSpPr>
      <xdr:spPr>
        <a:xfrm flipV="1">
          <a:off x="12344400" y="9526633"/>
          <a:ext cx="800100" cy="11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133713</xdr:rowOff>
    </xdr:from>
    <xdr:to>
      <xdr:col>67</xdr:col>
      <xdr:colOff>101600</xdr:colOff>
      <xdr:row>58</xdr:row>
      <xdr:rowOff>63863</xdr:rowOff>
    </xdr:to>
    <xdr:sp macro="" textlink="">
      <xdr:nvSpPr>
        <xdr:cNvPr id="556" name="楕円 555">
          <a:extLst>
            <a:ext uri="{FF2B5EF4-FFF2-40B4-BE49-F238E27FC236}">
              <a16:creationId xmlns:a16="http://schemas.microsoft.com/office/drawing/2014/main" id="{DF3A9F83-7941-4EF9-BF77-2438C593DBE9}"/>
            </a:ext>
          </a:extLst>
        </xdr:cNvPr>
        <xdr:cNvSpPr/>
      </xdr:nvSpPr>
      <xdr:spPr>
        <a:xfrm>
          <a:off x="11487150" y="95444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13063</xdr:rowOff>
    </xdr:from>
    <xdr:to>
      <xdr:col>71</xdr:col>
      <xdr:colOff>177800</xdr:colOff>
      <xdr:row>58</xdr:row>
      <xdr:rowOff>68580</xdr:rowOff>
    </xdr:to>
    <xdr:cxnSp macro="">
      <xdr:nvCxnSpPr>
        <xdr:cNvPr id="557" name="直線コネクタ 556">
          <a:extLst>
            <a:ext uri="{FF2B5EF4-FFF2-40B4-BE49-F238E27FC236}">
              <a16:creationId xmlns:a16="http://schemas.microsoft.com/office/drawing/2014/main" id="{1ED8EE59-1261-46DE-ABED-1DEAA340593E}"/>
            </a:ext>
          </a:extLst>
        </xdr:cNvPr>
        <xdr:cNvCxnSpPr/>
      </xdr:nvCxnSpPr>
      <xdr:spPr>
        <a:xfrm>
          <a:off x="11537950" y="9588863"/>
          <a:ext cx="80645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A15306B1-3802-458B-AE18-C9038FFE93B1}"/>
            </a:ext>
          </a:extLst>
        </xdr:cNvPr>
        <xdr:cNvSpPr txBox="1"/>
      </xdr:nvSpPr>
      <xdr:spPr>
        <a:xfrm>
          <a:off x="13742044" y="9908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23AA0131-1AD0-41F8-96F0-8BBFBA35A1A5}"/>
            </a:ext>
          </a:extLst>
        </xdr:cNvPr>
        <xdr:cNvSpPr txBox="1"/>
      </xdr:nvSpPr>
      <xdr:spPr>
        <a:xfrm>
          <a:off x="1296099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14234D9A-21B6-450E-B458-A80A5FE4FED7}"/>
            </a:ext>
          </a:extLst>
        </xdr:cNvPr>
        <xdr:cNvSpPr txBox="1"/>
      </xdr:nvSpPr>
      <xdr:spPr>
        <a:xfrm>
          <a:off x="12167244" y="985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B5867E4C-8EC8-4B62-8426-77252156A67B}"/>
            </a:ext>
          </a:extLst>
        </xdr:cNvPr>
        <xdr:cNvSpPr txBox="1"/>
      </xdr:nvSpPr>
      <xdr:spPr>
        <a:xfrm>
          <a:off x="11354444" y="985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114680</xdr:rowOff>
    </xdr:from>
    <xdr:ext cx="405111" cy="259045"/>
    <xdr:sp macro="" textlink="">
      <xdr:nvSpPr>
        <xdr:cNvPr id="562" name="n_1mainValue【学校施設】&#10;有形固定資産減価償却率">
          <a:extLst>
            <a:ext uri="{FF2B5EF4-FFF2-40B4-BE49-F238E27FC236}">
              <a16:creationId xmlns:a16="http://schemas.microsoft.com/office/drawing/2014/main" id="{46AD9FEC-D9A7-4F2E-88FA-36ECFBBBA392}"/>
            </a:ext>
          </a:extLst>
        </xdr:cNvPr>
        <xdr:cNvSpPr txBox="1"/>
      </xdr:nvSpPr>
      <xdr:spPr>
        <a:xfrm>
          <a:off x="13742044" y="91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11810</xdr:rowOff>
    </xdr:from>
    <xdr:ext cx="405111" cy="259045"/>
    <xdr:sp macro="" textlink="">
      <xdr:nvSpPr>
        <xdr:cNvPr id="563" name="n_2mainValue【学校施設】&#10;有形固定資産減価償却率">
          <a:extLst>
            <a:ext uri="{FF2B5EF4-FFF2-40B4-BE49-F238E27FC236}">
              <a16:creationId xmlns:a16="http://schemas.microsoft.com/office/drawing/2014/main" id="{59727274-0716-4EE7-93A8-372DAD0BD9AB}"/>
            </a:ext>
          </a:extLst>
        </xdr:cNvPr>
        <xdr:cNvSpPr txBox="1"/>
      </xdr:nvSpPr>
      <xdr:spPr>
        <a:xfrm>
          <a:off x="12960994" y="925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564" name="n_3mainValue【学校施設】&#10;有形固定資産減価償却率">
          <a:extLst>
            <a:ext uri="{FF2B5EF4-FFF2-40B4-BE49-F238E27FC236}">
              <a16:creationId xmlns:a16="http://schemas.microsoft.com/office/drawing/2014/main" id="{D8019CB7-BBC7-4FEC-BCAF-8CF2BD0B45CE}"/>
            </a:ext>
          </a:extLst>
        </xdr:cNvPr>
        <xdr:cNvSpPr txBox="1"/>
      </xdr:nvSpPr>
      <xdr:spPr>
        <a:xfrm>
          <a:off x="1216724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80390</xdr:rowOff>
    </xdr:from>
    <xdr:ext cx="405111" cy="259045"/>
    <xdr:sp macro="" textlink="">
      <xdr:nvSpPr>
        <xdr:cNvPr id="565" name="n_4mainValue【学校施設】&#10;有形固定資産減価償却率">
          <a:extLst>
            <a:ext uri="{FF2B5EF4-FFF2-40B4-BE49-F238E27FC236}">
              <a16:creationId xmlns:a16="http://schemas.microsoft.com/office/drawing/2014/main" id="{1FF6E971-D9DB-4906-92E3-C6599CEFD0A7}"/>
            </a:ext>
          </a:extLst>
        </xdr:cNvPr>
        <xdr:cNvSpPr txBox="1"/>
      </xdr:nvSpPr>
      <xdr:spPr>
        <a:xfrm>
          <a:off x="11354444" y="932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D2AB647-7588-4E1D-A3AE-3780F95F719B}"/>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9DB23271-1586-40D1-8A55-BF97F4110340}"/>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7BE0B6DF-AE31-4FBB-A6B6-C608FA73120A}"/>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353B824-6070-4980-9A67-75A9894C5768}"/>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F52FC9F-7544-4942-809D-F2AD408B0C0E}"/>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A8D64B9-0BEB-4D71-BFB4-C6EB960B3F29}"/>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32F60EF-86A5-4ABC-91B0-EDB4C8CF152F}"/>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B2886EC-292A-4656-9E72-A7D899C77178}"/>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5913320B-7EB4-4F67-A3BA-FF0B9F5E4CB4}"/>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3D9E389-BC46-4EB9-B654-2D2950B79EC2}"/>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53ACE477-DAA3-40DC-825B-2CD7D8117F77}"/>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F4927FB6-C76C-4258-A4A3-C1D580FDFCAD}"/>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8279A028-014E-445D-921F-630F02E56220}"/>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B23336D-8E10-4943-A0DB-6C473C2F3F8C}"/>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6A01D1D-6DE5-4D23-A7DE-558CD50F9A53}"/>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F7B82524-5311-4D6E-BB1A-D0599D516089}"/>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8DB5B05-B074-475E-AE1E-5AA5F713B0AD}"/>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2EDBF92A-FC28-4C77-A7E9-1BF08F62018C}"/>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3B52382F-9480-49C3-8274-3810788AD326}"/>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1D50DF1-2889-4D39-9514-224A6B4AB550}"/>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2CC53C0-32A1-4649-91F5-37298A025FD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75CD7BC-121B-4F47-AB3D-3A9B20E7BC04}"/>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6034352-04A9-4DA5-AAAF-A9FC4BCACEC3}"/>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21FA6D37-001F-4A02-BE30-E76033955DEB}"/>
            </a:ext>
          </a:extLst>
        </xdr:cNvPr>
        <xdr:cNvCxnSpPr/>
      </xdr:nvCxnSpPr>
      <xdr:spPr>
        <a:xfrm flipV="1">
          <a:off x="19951064" y="9194609"/>
          <a:ext cx="0" cy="121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9BA88E5E-D82C-420C-8A3A-815B55743097}"/>
            </a:ext>
          </a:extLst>
        </xdr:cNvPr>
        <xdr:cNvSpPr txBox="1"/>
      </xdr:nvSpPr>
      <xdr:spPr>
        <a:xfrm>
          <a:off x="19989800" y="1041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365DCEB2-EFAB-4EA6-9015-0EC1A7CAFEFE}"/>
            </a:ext>
          </a:extLst>
        </xdr:cNvPr>
        <xdr:cNvCxnSpPr/>
      </xdr:nvCxnSpPr>
      <xdr:spPr>
        <a:xfrm>
          <a:off x="19881850" y="10412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AEE7EB19-1DCC-436A-AECD-047B205C7F21}"/>
            </a:ext>
          </a:extLst>
        </xdr:cNvPr>
        <xdr:cNvSpPr txBox="1"/>
      </xdr:nvSpPr>
      <xdr:spPr>
        <a:xfrm>
          <a:off x="19989800" y="897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AEB068D8-1BDD-4A86-BDF5-CF6534A603D7}"/>
            </a:ext>
          </a:extLst>
        </xdr:cNvPr>
        <xdr:cNvCxnSpPr/>
      </xdr:nvCxnSpPr>
      <xdr:spPr>
        <a:xfrm>
          <a:off x="19881850" y="91946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ADD32F39-5E2C-4E91-B576-B3AA508E4F52}"/>
            </a:ext>
          </a:extLst>
        </xdr:cNvPr>
        <xdr:cNvSpPr txBox="1"/>
      </xdr:nvSpPr>
      <xdr:spPr>
        <a:xfrm>
          <a:off x="19989800" y="10015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2C8624CA-8EEF-49FF-B5BE-815C7642AE08}"/>
            </a:ext>
          </a:extLst>
        </xdr:cNvPr>
        <xdr:cNvSpPr/>
      </xdr:nvSpPr>
      <xdr:spPr>
        <a:xfrm>
          <a:off x="19900900" y="101576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8F3D7DBA-3D5F-4914-AB33-674B27AB1871}"/>
            </a:ext>
          </a:extLst>
        </xdr:cNvPr>
        <xdr:cNvSpPr/>
      </xdr:nvSpPr>
      <xdr:spPr>
        <a:xfrm>
          <a:off x="19157950" y="101627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1EFF9132-3AD8-4E79-9317-6AAFF4E3F6F4}"/>
            </a:ext>
          </a:extLst>
        </xdr:cNvPr>
        <xdr:cNvSpPr/>
      </xdr:nvSpPr>
      <xdr:spPr>
        <a:xfrm>
          <a:off x="18345150" y="10170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215CFDBB-ABCD-4ECD-BE59-2D11D38B4978}"/>
            </a:ext>
          </a:extLst>
        </xdr:cNvPr>
        <xdr:cNvSpPr/>
      </xdr:nvSpPr>
      <xdr:spPr>
        <a:xfrm>
          <a:off x="17551400" y="10170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B221B6E0-43B9-45FB-9ED8-EC686FEC0B59}"/>
            </a:ext>
          </a:extLst>
        </xdr:cNvPr>
        <xdr:cNvSpPr/>
      </xdr:nvSpPr>
      <xdr:spPr>
        <a:xfrm>
          <a:off x="16757650" y="10170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998816C-A479-4B8F-B42F-387CE6AFF59E}"/>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9B03070-5F52-443E-AF93-EDF680A49960}"/>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C9CDE56-E9E4-4BFB-8DF2-D39B03059F0D}"/>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D174F59-5567-45A6-B711-EA9211F1E63C}"/>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FA8913C-D72B-4E87-8FF3-9F63093EDC73}"/>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114744</xdr:rowOff>
    </xdr:from>
    <xdr:to>
      <xdr:col>116</xdr:col>
      <xdr:colOff>114300</xdr:colOff>
      <xdr:row>63</xdr:row>
      <xdr:rowOff>44894</xdr:rowOff>
    </xdr:to>
    <xdr:sp macro="" textlink="">
      <xdr:nvSpPr>
        <xdr:cNvPr id="605" name="楕円 604">
          <a:extLst>
            <a:ext uri="{FF2B5EF4-FFF2-40B4-BE49-F238E27FC236}">
              <a16:creationId xmlns:a16="http://schemas.microsoft.com/office/drawing/2014/main" id="{00A17B19-5964-485F-8815-60828FE17D63}"/>
            </a:ext>
          </a:extLst>
        </xdr:cNvPr>
        <xdr:cNvSpPr/>
      </xdr:nvSpPr>
      <xdr:spPr>
        <a:xfrm>
          <a:off x="19900900" y="103509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29671</xdr:rowOff>
    </xdr:from>
    <xdr:ext cx="469744" cy="259045"/>
    <xdr:sp macro="" textlink="">
      <xdr:nvSpPr>
        <xdr:cNvPr id="606" name="【学校施設】&#10;一人当たり面積該当値テキスト">
          <a:extLst>
            <a:ext uri="{FF2B5EF4-FFF2-40B4-BE49-F238E27FC236}">
              <a16:creationId xmlns:a16="http://schemas.microsoft.com/office/drawing/2014/main" id="{67DDB34A-1479-48F3-B441-A9085D7894AE}"/>
            </a:ext>
          </a:extLst>
        </xdr:cNvPr>
        <xdr:cNvSpPr txBox="1"/>
      </xdr:nvSpPr>
      <xdr:spPr>
        <a:xfrm>
          <a:off x="19989800" y="1026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116078</xdr:rowOff>
    </xdr:from>
    <xdr:to>
      <xdr:col>112</xdr:col>
      <xdr:colOff>38100</xdr:colOff>
      <xdr:row>63</xdr:row>
      <xdr:rowOff>46228</xdr:rowOff>
    </xdr:to>
    <xdr:sp macro="" textlink="">
      <xdr:nvSpPr>
        <xdr:cNvPr id="607" name="楕円 606">
          <a:extLst>
            <a:ext uri="{FF2B5EF4-FFF2-40B4-BE49-F238E27FC236}">
              <a16:creationId xmlns:a16="http://schemas.microsoft.com/office/drawing/2014/main" id="{BA3A48C0-E715-488F-BB85-3F4B94B36F05}"/>
            </a:ext>
          </a:extLst>
        </xdr:cNvPr>
        <xdr:cNvSpPr/>
      </xdr:nvSpPr>
      <xdr:spPr>
        <a:xfrm>
          <a:off x="19157950" y="10352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165544</xdr:rowOff>
    </xdr:from>
    <xdr:to>
      <xdr:col>116</xdr:col>
      <xdr:colOff>63500</xdr:colOff>
      <xdr:row>62</xdr:row>
      <xdr:rowOff>166878</xdr:rowOff>
    </xdr:to>
    <xdr:cxnSp macro="">
      <xdr:nvCxnSpPr>
        <xdr:cNvPr id="608" name="直線コネクタ 607">
          <a:extLst>
            <a:ext uri="{FF2B5EF4-FFF2-40B4-BE49-F238E27FC236}">
              <a16:creationId xmlns:a16="http://schemas.microsoft.com/office/drawing/2014/main" id="{20AD48CF-9611-4564-9D45-626D83D715B2}"/>
            </a:ext>
          </a:extLst>
        </xdr:cNvPr>
        <xdr:cNvCxnSpPr/>
      </xdr:nvCxnSpPr>
      <xdr:spPr>
        <a:xfrm flipV="1">
          <a:off x="19202400" y="10401744"/>
          <a:ext cx="7493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110363</xdr:rowOff>
    </xdr:from>
    <xdr:to>
      <xdr:col>107</xdr:col>
      <xdr:colOff>101600</xdr:colOff>
      <xdr:row>63</xdr:row>
      <xdr:rowOff>40513</xdr:rowOff>
    </xdr:to>
    <xdr:sp macro="" textlink="">
      <xdr:nvSpPr>
        <xdr:cNvPr id="609" name="楕円 608">
          <a:extLst>
            <a:ext uri="{FF2B5EF4-FFF2-40B4-BE49-F238E27FC236}">
              <a16:creationId xmlns:a16="http://schemas.microsoft.com/office/drawing/2014/main" id="{B181DDBF-DFE0-4286-9921-C9FB05F5EFEC}"/>
            </a:ext>
          </a:extLst>
        </xdr:cNvPr>
        <xdr:cNvSpPr/>
      </xdr:nvSpPr>
      <xdr:spPr>
        <a:xfrm>
          <a:off x="18345150" y="103465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161163</xdr:rowOff>
    </xdr:from>
    <xdr:to>
      <xdr:col>111</xdr:col>
      <xdr:colOff>177800</xdr:colOff>
      <xdr:row>62</xdr:row>
      <xdr:rowOff>166878</xdr:rowOff>
    </xdr:to>
    <xdr:cxnSp macro="">
      <xdr:nvCxnSpPr>
        <xdr:cNvPr id="610" name="直線コネクタ 609">
          <a:extLst>
            <a:ext uri="{FF2B5EF4-FFF2-40B4-BE49-F238E27FC236}">
              <a16:creationId xmlns:a16="http://schemas.microsoft.com/office/drawing/2014/main" id="{F8BD2EC3-673E-4DD6-9A41-1A76C6F104B2}"/>
            </a:ext>
          </a:extLst>
        </xdr:cNvPr>
        <xdr:cNvCxnSpPr/>
      </xdr:nvCxnSpPr>
      <xdr:spPr>
        <a:xfrm>
          <a:off x="18395950" y="10397363"/>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33210</xdr:rowOff>
    </xdr:from>
    <xdr:to>
      <xdr:col>102</xdr:col>
      <xdr:colOff>165100</xdr:colOff>
      <xdr:row>62</xdr:row>
      <xdr:rowOff>134810</xdr:rowOff>
    </xdr:to>
    <xdr:sp macro="" textlink="">
      <xdr:nvSpPr>
        <xdr:cNvPr id="611" name="楕円 610">
          <a:extLst>
            <a:ext uri="{FF2B5EF4-FFF2-40B4-BE49-F238E27FC236}">
              <a16:creationId xmlns:a16="http://schemas.microsoft.com/office/drawing/2014/main" id="{0473AA7C-A488-4DB3-A8A2-2919A7AE831D}"/>
            </a:ext>
          </a:extLst>
        </xdr:cNvPr>
        <xdr:cNvSpPr/>
      </xdr:nvSpPr>
      <xdr:spPr>
        <a:xfrm>
          <a:off x="17551400" y="1026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84010</xdr:rowOff>
    </xdr:from>
    <xdr:to>
      <xdr:col>107</xdr:col>
      <xdr:colOff>50800</xdr:colOff>
      <xdr:row>62</xdr:row>
      <xdr:rowOff>161163</xdr:rowOff>
    </xdr:to>
    <xdr:cxnSp macro="">
      <xdr:nvCxnSpPr>
        <xdr:cNvPr id="612" name="直線コネクタ 611">
          <a:extLst>
            <a:ext uri="{FF2B5EF4-FFF2-40B4-BE49-F238E27FC236}">
              <a16:creationId xmlns:a16="http://schemas.microsoft.com/office/drawing/2014/main" id="{39D31900-9AB8-4AE0-96FC-FD03F00C0738}"/>
            </a:ext>
          </a:extLst>
        </xdr:cNvPr>
        <xdr:cNvCxnSpPr/>
      </xdr:nvCxnSpPr>
      <xdr:spPr>
        <a:xfrm>
          <a:off x="17602200" y="10320210"/>
          <a:ext cx="793750" cy="7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36258</xdr:rowOff>
    </xdr:from>
    <xdr:to>
      <xdr:col>98</xdr:col>
      <xdr:colOff>38100</xdr:colOff>
      <xdr:row>62</xdr:row>
      <xdr:rowOff>137858</xdr:rowOff>
    </xdr:to>
    <xdr:sp macro="" textlink="">
      <xdr:nvSpPr>
        <xdr:cNvPr id="613" name="楕円 612">
          <a:extLst>
            <a:ext uri="{FF2B5EF4-FFF2-40B4-BE49-F238E27FC236}">
              <a16:creationId xmlns:a16="http://schemas.microsoft.com/office/drawing/2014/main" id="{DF002840-928A-4028-A4F4-CF2D0AE58E0B}"/>
            </a:ext>
          </a:extLst>
        </xdr:cNvPr>
        <xdr:cNvSpPr/>
      </xdr:nvSpPr>
      <xdr:spPr>
        <a:xfrm>
          <a:off x="16757650" y="102724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84010</xdr:rowOff>
    </xdr:from>
    <xdr:to>
      <xdr:col>102</xdr:col>
      <xdr:colOff>114300</xdr:colOff>
      <xdr:row>62</xdr:row>
      <xdr:rowOff>87058</xdr:rowOff>
    </xdr:to>
    <xdr:cxnSp macro="">
      <xdr:nvCxnSpPr>
        <xdr:cNvPr id="614" name="直線コネクタ 613">
          <a:extLst>
            <a:ext uri="{FF2B5EF4-FFF2-40B4-BE49-F238E27FC236}">
              <a16:creationId xmlns:a16="http://schemas.microsoft.com/office/drawing/2014/main" id="{B4686DCC-432B-41F8-BA40-A7BB7F63C4BE}"/>
            </a:ext>
          </a:extLst>
        </xdr:cNvPr>
        <xdr:cNvCxnSpPr/>
      </xdr:nvCxnSpPr>
      <xdr:spPr>
        <a:xfrm flipV="1">
          <a:off x="16802100" y="10320210"/>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6DD23168-7BA9-4B30-B1F5-4110AEE698B8}"/>
            </a:ext>
          </a:extLst>
        </xdr:cNvPr>
        <xdr:cNvSpPr txBox="1"/>
      </xdr:nvSpPr>
      <xdr:spPr>
        <a:xfrm>
          <a:off x="18980227" y="99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189D4083-2463-400A-B213-9A6EF8CD1713}"/>
            </a:ext>
          </a:extLst>
        </xdr:cNvPr>
        <xdr:cNvSpPr txBox="1"/>
      </xdr:nvSpPr>
      <xdr:spPr>
        <a:xfrm>
          <a:off x="18180127" y="995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C8800BA9-2F21-45ED-BBE4-1F94F4ED8B74}"/>
            </a:ext>
          </a:extLst>
        </xdr:cNvPr>
        <xdr:cNvSpPr txBox="1"/>
      </xdr:nvSpPr>
      <xdr:spPr>
        <a:xfrm>
          <a:off x="17386377" y="995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3E291B4C-50E9-4582-877B-B35DF132C69A}"/>
            </a:ext>
          </a:extLst>
        </xdr:cNvPr>
        <xdr:cNvSpPr txBox="1"/>
      </xdr:nvSpPr>
      <xdr:spPr>
        <a:xfrm>
          <a:off x="16592627" y="995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37355</xdr:rowOff>
    </xdr:from>
    <xdr:ext cx="469744" cy="259045"/>
    <xdr:sp macro="" textlink="">
      <xdr:nvSpPr>
        <xdr:cNvPr id="619" name="n_1mainValue【学校施設】&#10;一人当たり面積">
          <a:extLst>
            <a:ext uri="{FF2B5EF4-FFF2-40B4-BE49-F238E27FC236}">
              <a16:creationId xmlns:a16="http://schemas.microsoft.com/office/drawing/2014/main" id="{ECB8B987-EC8F-433A-AC39-6D36C87CDAE3}"/>
            </a:ext>
          </a:extLst>
        </xdr:cNvPr>
        <xdr:cNvSpPr txBox="1"/>
      </xdr:nvSpPr>
      <xdr:spPr>
        <a:xfrm>
          <a:off x="18980227" y="1043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31640</xdr:rowOff>
    </xdr:from>
    <xdr:ext cx="469744" cy="259045"/>
    <xdr:sp macro="" textlink="">
      <xdr:nvSpPr>
        <xdr:cNvPr id="620" name="n_2mainValue【学校施設】&#10;一人当たり面積">
          <a:extLst>
            <a:ext uri="{FF2B5EF4-FFF2-40B4-BE49-F238E27FC236}">
              <a16:creationId xmlns:a16="http://schemas.microsoft.com/office/drawing/2014/main" id="{E42242EC-5874-4268-95AB-54D5371A4A35}"/>
            </a:ext>
          </a:extLst>
        </xdr:cNvPr>
        <xdr:cNvSpPr txBox="1"/>
      </xdr:nvSpPr>
      <xdr:spPr>
        <a:xfrm>
          <a:off x="18180127" y="1043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125937</xdr:rowOff>
    </xdr:from>
    <xdr:ext cx="469744" cy="259045"/>
    <xdr:sp macro="" textlink="">
      <xdr:nvSpPr>
        <xdr:cNvPr id="621" name="n_3mainValue【学校施設】&#10;一人当たり面積">
          <a:extLst>
            <a:ext uri="{FF2B5EF4-FFF2-40B4-BE49-F238E27FC236}">
              <a16:creationId xmlns:a16="http://schemas.microsoft.com/office/drawing/2014/main" id="{09A27ED8-E080-4440-89CA-D14E22ADB483}"/>
            </a:ext>
          </a:extLst>
        </xdr:cNvPr>
        <xdr:cNvSpPr txBox="1"/>
      </xdr:nvSpPr>
      <xdr:spPr>
        <a:xfrm>
          <a:off x="17386377" y="1036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128985</xdr:rowOff>
    </xdr:from>
    <xdr:ext cx="469744" cy="259045"/>
    <xdr:sp macro="" textlink="">
      <xdr:nvSpPr>
        <xdr:cNvPr id="622" name="n_4mainValue【学校施設】&#10;一人当たり面積">
          <a:extLst>
            <a:ext uri="{FF2B5EF4-FFF2-40B4-BE49-F238E27FC236}">
              <a16:creationId xmlns:a16="http://schemas.microsoft.com/office/drawing/2014/main" id="{AE268ABC-070B-4992-9396-4FE243DADF47}"/>
            </a:ext>
          </a:extLst>
        </xdr:cNvPr>
        <xdr:cNvSpPr txBox="1"/>
      </xdr:nvSpPr>
      <xdr:spPr>
        <a:xfrm>
          <a:off x="16592627" y="1036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EDF3A61D-C3A0-44BF-BB7D-DD424760D7E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A6C2990-5317-43B3-8AC0-7A7ADA9536F1}"/>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AEC2F15-3C99-4017-93F3-4472EF7BE307}"/>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1613C06-8291-4CCD-AF46-3E70B372CD8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FD8E6A3-F582-419E-ABBA-B60B67963FF9}"/>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41CB5B7-ECE3-4166-9597-C176FEF3D347}"/>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7B4F3F2-3633-4439-8E9B-E544EB2B4968}"/>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F81B3C5-7120-4E49-8472-1B5AD3B4F37D}"/>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97E2381-21C4-4761-AF7A-83133B912F7A}"/>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BDF17696-620E-4D61-B3ED-D349239DA88C}"/>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E2D9F74-549E-43B2-B8C8-3E32B79FA403}"/>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56A4F224-B850-47F7-8A62-EB8EC4574376}"/>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2384DAD0-866F-4D60-8C0F-01DCA87533DE}"/>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D7A02DD-6BC4-4792-90C3-E88EBD9282B8}"/>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626729E0-E8DD-412A-A735-5D6478F292DA}"/>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6C40AD8-C07E-4F59-BB75-F5E59D8A7B50}"/>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67DD1E1-A867-47A7-BA86-72164B6D97AF}"/>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F55CAC3-FA53-4142-9460-A0C5283BB0F6}"/>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A4FD4467-01A9-4614-9BC3-F56A6E0A013D}"/>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E82249F-36F6-444D-BAEE-A62134140F95}"/>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8D6EDBA4-8D17-4A1B-8DBA-2A768FD7B284}"/>
            </a:ext>
          </a:extLst>
        </xdr:cNvPr>
        <xdr:cNvSpPr txBox="1"/>
      </xdr:nvSpPr>
      <xdr:spPr>
        <a:xfrm>
          <a:off x="10906911" y="12710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AE5A55C-4C39-472E-895E-666CD14F7842}"/>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34BE009-05A8-4717-A80C-3EE874CDA008}"/>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60D02E71-6700-42F7-B6B5-835595BC7100}"/>
            </a:ext>
          </a:extLst>
        </xdr:cNvPr>
        <xdr:cNvCxnSpPr/>
      </xdr:nvCxnSpPr>
      <xdr:spPr>
        <a:xfrm flipV="1">
          <a:off x="14699614" y="12846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27CD5F7C-AF4B-4D1E-92F1-284236686865}"/>
            </a:ext>
          </a:extLst>
        </xdr:cNvPr>
        <xdr:cNvSpPr txBox="1"/>
      </xdr:nvSpPr>
      <xdr:spPr>
        <a:xfrm>
          <a:off x="14738350"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847CEB60-CB15-4AEA-B63D-5ABEADC39022}"/>
            </a:ext>
          </a:extLst>
        </xdr:cNvPr>
        <xdr:cNvCxnSpPr/>
      </xdr:nvCxnSpPr>
      <xdr:spPr>
        <a:xfrm>
          <a:off x="14611350" y="1406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A9621A6D-B2DF-47BF-8F0C-BA2EC579C420}"/>
            </a:ext>
          </a:extLst>
        </xdr:cNvPr>
        <xdr:cNvSpPr txBox="1"/>
      </xdr:nvSpPr>
      <xdr:spPr>
        <a:xfrm>
          <a:off x="14738350" y="12627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D1EAFAB8-42C3-403C-A5CC-B27CA3B469B1}"/>
            </a:ext>
          </a:extLst>
        </xdr:cNvPr>
        <xdr:cNvCxnSpPr/>
      </xdr:nvCxnSpPr>
      <xdr:spPr>
        <a:xfrm>
          <a:off x="14611350" y="12846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406C2503-C17A-49C5-9BFD-40BF7FD176BD}"/>
            </a:ext>
          </a:extLst>
        </xdr:cNvPr>
        <xdr:cNvSpPr txBox="1"/>
      </xdr:nvSpPr>
      <xdr:spPr>
        <a:xfrm>
          <a:off x="14738350" y="13332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F18560D8-E613-4AD8-B228-75CF81CA7224}"/>
            </a:ext>
          </a:extLst>
        </xdr:cNvPr>
        <xdr:cNvSpPr/>
      </xdr:nvSpPr>
      <xdr:spPr>
        <a:xfrm>
          <a:off x="14649450" y="134747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366BB896-7986-4994-B973-660D254AA72B}"/>
            </a:ext>
          </a:extLst>
        </xdr:cNvPr>
        <xdr:cNvSpPr/>
      </xdr:nvSpPr>
      <xdr:spPr>
        <a:xfrm>
          <a:off x="13887450" y="1352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C7E12CF8-607E-4FB4-AE16-E7724AB3571D}"/>
            </a:ext>
          </a:extLst>
        </xdr:cNvPr>
        <xdr:cNvSpPr/>
      </xdr:nvSpPr>
      <xdr:spPr>
        <a:xfrm>
          <a:off x="13093700" y="13525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22068686-CECC-4FCB-BEFF-6EAEB043511C}"/>
            </a:ext>
          </a:extLst>
        </xdr:cNvPr>
        <xdr:cNvSpPr/>
      </xdr:nvSpPr>
      <xdr:spPr>
        <a:xfrm>
          <a:off x="12299950" y="135178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D05328EF-3F41-41AE-B55D-CFBE7E37963B}"/>
            </a:ext>
          </a:extLst>
        </xdr:cNvPr>
        <xdr:cNvSpPr/>
      </xdr:nvSpPr>
      <xdr:spPr>
        <a:xfrm>
          <a:off x="11487150" y="13474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8FD4225-EDE0-43B0-BAE0-A0052268B07D}"/>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3B032F7-5787-4799-BB95-D5754DF1A7EA}"/>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D0E7598-CC1A-4D04-BD65-A3D86051A0FA}"/>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746EDF6-8B0D-430C-80F9-AE180CB13954}"/>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245AF2F-BB95-4CBF-A01C-782300282476}"/>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46989</xdr:rowOff>
    </xdr:from>
    <xdr:to>
      <xdr:col>85</xdr:col>
      <xdr:colOff>177800</xdr:colOff>
      <xdr:row>82</xdr:row>
      <xdr:rowOff>148589</xdr:rowOff>
    </xdr:to>
    <xdr:sp macro="" textlink="">
      <xdr:nvSpPr>
        <xdr:cNvPr id="662" name="楕円 661">
          <a:extLst>
            <a:ext uri="{FF2B5EF4-FFF2-40B4-BE49-F238E27FC236}">
              <a16:creationId xmlns:a16="http://schemas.microsoft.com/office/drawing/2014/main" id="{CE34246D-E628-4FDB-916A-3F8EDCCBE3C2}"/>
            </a:ext>
          </a:extLst>
        </xdr:cNvPr>
        <xdr:cNvSpPr/>
      </xdr:nvSpPr>
      <xdr:spPr>
        <a:xfrm>
          <a:off x="14649450" y="135851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25416</xdr:rowOff>
    </xdr:from>
    <xdr:ext cx="405111" cy="259045"/>
    <xdr:sp macro="" textlink="">
      <xdr:nvSpPr>
        <xdr:cNvPr id="663" name="【児童館】&#10;有形固定資産減価償却率該当値テキスト">
          <a:extLst>
            <a:ext uri="{FF2B5EF4-FFF2-40B4-BE49-F238E27FC236}">
              <a16:creationId xmlns:a16="http://schemas.microsoft.com/office/drawing/2014/main" id="{81B43D78-8C2C-4DD0-908E-0D1E1AFEA124}"/>
            </a:ext>
          </a:extLst>
        </xdr:cNvPr>
        <xdr:cNvSpPr txBox="1"/>
      </xdr:nvSpPr>
      <xdr:spPr>
        <a:xfrm>
          <a:off x="14738350"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36830</xdr:rowOff>
    </xdr:from>
    <xdr:to>
      <xdr:col>81</xdr:col>
      <xdr:colOff>101600</xdr:colOff>
      <xdr:row>82</xdr:row>
      <xdr:rowOff>138430</xdr:rowOff>
    </xdr:to>
    <xdr:sp macro="" textlink="">
      <xdr:nvSpPr>
        <xdr:cNvPr id="664" name="楕円 663">
          <a:extLst>
            <a:ext uri="{FF2B5EF4-FFF2-40B4-BE49-F238E27FC236}">
              <a16:creationId xmlns:a16="http://schemas.microsoft.com/office/drawing/2014/main" id="{FF4E519E-7527-46BB-9091-79C9A2B3A8A5}"/>
            </a:ext>
          </a:extLst>
        </xdr:cNvPr>
        <xdr:cNvSpPr/>
      </xdr:nvSpPr>
      <xdr:spPr>
        <a:xfrm>
          <a:off x="1388745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87630</xdr:rowOff>
    </xdr:from>
    <xdr:to>
      <xdr:col>85</xdr:col>
      <xdr:colOff>127000</xdr:colOff>
      <xdr:row>82</xdr:row>
      <xdr:rowOff>97789</xdr:rowOff>
    </xdr:to>
    <xdr:cxnSp macro="">
      <xdr:nvCxnSpPr>
        <xdr:cNvPr id="665" name="直線コネクタ 664">
          <a:extLst>
            <a:ext uri="{FF2B5EF4-FFF2-40B4-BE49-F238E27FC236}">
              <a16:creationId xmlns:a16="http://schemas.microsoft.com/office/drawing/2014/main" id="{BA54D0AC-A722-4B76-8F68-4056D8207FAF}"/>
            </a:ext>
          </a:extLst>
        </xdr:cNvPr>
        <xdr:cNvCxnSpPr/>
      </xdr:nvCxnSpPr>
      <xdr:spPr>
        <a:xfrm>
          <a:off x="13938250" y="13625830"/>
          <a:ext cx="762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148589</xdr:rowOff>
    </xdr:from>
    <xdr:to>
      <xdr:col>76</xdr:col>
      <xdr:colOff>165100</xdr:colOff>
      <xdr:row>85</xdr:row>
      <xdr:rowOff>78739</xdr:rowOff>
    </xdr:to>
    <xdr:sp macro="" textlink="">
      <xdr:nvSpPr>
        <xdr:cNvPr id="666" name="楕円 665">
          <a:extLst>
            <a:ext uri="{FF2B5EF4-FFF2-40B4-BE49-F238E27FC236}">
              <a16:creationId xmlns:a16="http://schemas.microsoft.com/office/drawing/2014/main" id="{495CB84C-3B60-4721-8136-DEFA2E2EF97F}"/>
            </a:ext>
          </a:extLst>
        </xdr:cNvPr>
        <xdr:cNvSpPr/>
      </xdr:nvSpPr>
      <xdr:spPr>
        <a:xfrm>
          <a:off x="13093700" y="140169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87630</xdr:rowOff>
    </xdr:from>
    <xdr:to>
      <xdr:col>81</xdr:col>
      <xdr:colOff>50800</xdr:colOff>
      <xdr:row>85</xdr:row>
      <xdr:rowOff>27939</xdr:rowOff>
    </xdr:to>
    <xdr:cxnSp macro="">
      <xdr:nvCxnSpPr>
        <xdr:cNvPr id="667" name="直線コネクタ 666">
          <a:extLst>
            <a:ext uri="{FF2B5EF4-FFF2-40B4-BE49-F238E27FC236}">
              <a16:creationId xmlns:a16="http://schemas.microsoft.com/office/drawing/2014/main" id="{61711602-19A9-424F-B2AA-A9C3434F34DC}"/>
            </a:ext>
          </a:extLst>
        </xdr:cNvPr>
        <xdr:cNvCxnSpPr/>
      </xdr:nvCxnSpPr>
      <xdr:spPr>
        <a:xfrm flipV="1">
          <a:off x="13144500" y="13625830"/>
          <a:ext cx="793750" cy="43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140970</xdr:rowOff>
    </xdr:from>
    <xdr:to>
      <xdr:col>72</xdr:col>
      <xdr:colOff>38100</xdr:colOff>
      <xdr:row>85</xdr:row>
      <xdr:rowOff>71120</xdr:rowOff>
    </xdr:to>
    <xdr:sp macro="" textlink="">
      <xdr:nvSpPr>
        <xdr:cNvPr id="668" name="楕円 667">
          <a:extLst>
            <a:ext uri="{FF2B5EF4-FFF2-40B4-BE49-F238E27FC236}">
              <a16:creationId xmlns:a16="http://schemas.microsoft.com/office/drawing/2014/main" id="{3959EEC4-178F-41F1-972B-7C25C5165839}"/>
            </a:ext>
          </a:extLst>
        </xdr:cNvPr>
        <xdr:cNvSpPr/>
      </xdr:nvSpPr>
      <xdr:spPr>
        <a:xfrm>
          <a:off x="12299950" y="14009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20320</xdr:rowOff>
    </xdr:from>
    <xdr:to>
      <xdr:col>76</xdr:col>
      <xdr:colOff>114300</xdr:colOff>
      <xdr:row>85</xdr:row>
      <xdr:rowOff>27939</xdr:rowOff>
    </xdr:to>
    <xdr:cxnSp macro="">
      <xdr:nvCxnSpPr>
        <xdr:cNvPr id="669" name="直線コネクタ 668">
          <a:extLst>
            <a:ext uri="{FF2B5EF4-FFF2-40B4-BE49-F238E27FC236}">
              <a16:creationId xmlns:a16="http://schemas.microsoft.com/office/drawing/2014/main" id="{7708FA8A-0E93-4466-A7DB-F3ADF47CF017}"/>
            </a:ext>
          </a:extLst>
        </xdr:cNvPr>
        <xdr:cNvCxnSpPr/>
      </xdr:nvCxnSpPr>
      <xdr:spPr>
        <a:xfrm>
          <a:off x="12344400" y="14053820"/>
          <a:ext cx="8001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133350</xdr:rowOff>
    </xdr:from>
    <xdr:to>
      <xdr:col>67</xdr:col>
      <xdr:colOff>101600</xdr:colOff>
      <xdr:row>85</xdr:row>
      <xdr:rowOff>63500</xdr:rowOff>
    </xdr:to>
    <xdr:sp macro="" textlink="">
      <xdr:nvSpPr>
        <xdr:cNvPr id="670" name="楕円 669">
          <a:extLst>
            <a:ext uri="{FF2B5EF4-FFF2-40B4-BE49-F238E27FC236}">
              <a16:creationId xmlns:a16="http://schemas.microsoft.com/office/drawing/2014/main" id="{FD3F08FF-CD05-45F6-A8EE-539AE607B310}"/>
            </a:ext>
          </a:extLst>
        </xdr:cNvPr>
        <xdr:cNvSpPr/>
      </xdr:nvSpPr>
      <xdr:spPr>
        <a:xfrm>
          <a:off x="11487150" y="1400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12700</xdr:rowOff>
    </xdr:from>
    <xdr:to>
      <xdr:col>71</xdr:col>
      <xdr:colOff>177800</xdr:colOff>
      <xdr:row>85</xdr:row>
      <xdr:rowOff>20320</xdr:rowOff>
    </xdr:to>
    <xdr:cxnSp macro="">
      <xdr:nvCxnSpPr>
        <xdr:cNvPr id="671" name="直線コネクタ 670">
          <a:extLst>
            <a:ext uri="{FF2B5EF4-FFF2-40B4-BE49-F238E27FC236}">
              <a16:creationId xmlns:a16="http://schemas.microsoft.com/office/drawing/2014/main" id="{B569AA9D-E25F-4FA2-8CBF-55DD38626B5C}"/>
            </a:ext>
          </a:extLst>
        </xdr:cNvPr>
        <xdr:cNvCxnSpPr/>
      </xdr:nvCxnSpPr>
      <xdr:spPr>
        <a:xfrm>
          <a:off x="11537950" y="1404620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79C26A1D-94A2-47AF-8119-1CB2B3CB136D}"/>
            </a:ext>
          </a:extLst>
        </xdr:cNvPr>
        <xdr:cNvSpPr txBox="1"/>
      </xdr:nvSpPr>
      <xdr:spPr>
        <a:xfrm>
          <a:off x="13742044" y="1330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3D4B3CFB-86F0-4409-AA61-5AFA75814830}"/>
            </a:ext>
          </a:extLst>
        </xdr:cNvPr>
        <xdr:cNvSpPr txBox="1"/>
      </xdr:nvSpPr>
      <xdr:spPr>
        <a:xfrm>
          <a:off x="1296099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4E2F1372-0180-4A4F-9063-D69991123EF3}"/>
            </a:ext>
          </a:extLst>
        </xdr:cNvPr>
        <xdr:cNvSpPr txBox="1"/>
      </xdr:nvSpPr>
      <xdr:spPr>
        <a:xfrm>
          <a:off x="1216724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A1F31E62-44EB-4CAC-94F9-04C2CA4A466C}"/>
            </a:ext>
          </a:extLst>
        </xdr:cNvPr>
        <xdr:cNvSpPr txBox="1"/>
      </xdr:nvSpPr>
      <xdr:spPr>
        <a:xfrm>
          <a:off x="11354444" y="1325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129557</xdr:rowOff>
    </xdr:from>
    <xdr:ext cx="405111" cy="259045"/>
    <xdr:sp macro="" textlink="">
      <xdr:nvSpPr>
        <xdr:cNvPr id="676" name="n_1mainValue【児童館】&#10;有形固定資産減価償却率">
          <a:extLst>
            <a:ext uri="{FF2B5EF4-FFF2-40B4-BE49-F238E27FC236}">
              <a16:creationId xmlns:a16="http://schemas.microsoft.com/office/drawing/2014/main" id="{7B7AF8E7-E3D5-4AC7-9D58-7E6E2CAE2AB5}"/>
            </a:ext>
          </a:extLst>
        </xdr:cNvPr>
        <xdr:cNvSpPr txBox="1"/>
      </xdr:nvSpPr>
      <xdr:spPr>
        <a:xfrm>
          <a:off x="13742044" y="1366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69866</xdr:rowOff>
    </xdr:from>
    <xdr:ext cx="405111" cy="259045"/>
    <xdr:sp macro="" textlink="">
      <xdr:nvSpPr>
        <xdr:cNvPr id="677" name="n_2mainValue【児童館】&#10;有形固定資産減価償却率">
          <a:extLst>
            <a:ext uri="{FF2B5EF4-FFF2-40B4-BE49-F238E27FC236}">
              <a16:creationId xmlns:a16="http://schemas.microsoft.com/office/drawing/2014/main" id="{4CA17EA2-E892-4B7F-B603-6369FF143EEB}"/>
            </a:ext>
          </a:extLst>
        </xdr:cNvPr>
        <xdr:cNvSpPr txBox="1"/>
      </xdr:nvSpPr>
      <xdr:spPr>
        <a:xfrm>
          <a:off x="1296099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62247</xdr:rowOff>
    </xdr:from>
    <xdr:ext cx="405111" cy="259045"/>
    <xdr:sp macro="" textlink="">
      <xdr:nvSpPr>
        <xdr:cNvPr id="678" name="n_3mainValue【児童館】&#10;有形固定資産減価償却率">
          <a:extLst>
            <a:ext uri="{FF2B5EF4-FFF2-40B4-BE49-F238E27FC236}">
              <a16:creationId xmlns:a16="http://schemas.microsoft.com/office/drawing/2014/main" id="{BDF26A3A-44DA-44C8-A206-D7506A9D0BA0}"/>
            </a:ext>
          </a:extLst>
        </xdr:cNvPr>
        <xdr:cNvSpPr txBox="1"/>
      </xdr:nvSpPr>
      <xdr:spPr>
        <a:xfrm>
          <a:off x="121672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54627</xdr:rowOff>
    </xdr:from>
    <xdr:ext cx="405111" cy="259045"/>
    <xdr:sp macro="" textlink="">
      <xdr:nvSpPr>
        <xdr:cNvPr id="679" name="n_4mainValue【児童館】&#10;有形固定資産減価償却率">
          <a:extLst>
            <a:ext uri="{FF2B5EF4-FFF2-40B4-BE49-F238E27FC236}">
              <a16:creationId xmlns:a16="http://schemas.microsoft.com/office/drawing/2014/main" id="{67A624CA-049D-4BA7-8F1A-ED719CE767FD}"/>
            </a:ext>
          </a:extLst>
        </xdr:cNvPr>
        <xdr:cNvSpPr txBox="1"/>
      </xdr:nvSpPr>
      <xdr:spPr>
        <a:xfrm>
          <a:off x="11354444" y="1408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30499774-05D0-4CC2-876B-10BF2249B9D5}"/>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E96A886-6930-4412-96DA-6DE22EC3CC91}"/>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A4C07C18-2A70-404E-BBB4-390EEC42A705}"/>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833589F0-85F5-4B32-A9C6-DB4BCF05815E}"/>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73489B6-6DEF-4B44-AB42-7D6769D5612B}"/>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5F7D2ED6-2989-4BF6-B7D3-C23D2D95B082}"/>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5D8E0217-65C3-4FE5-9533-BF39CC046619}"/>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EAF04299-C0D7-4A65-B4E5-80740689B5D1}"/>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E15BFC1-2A86-4AD5-97BF-ADFAD888C50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23D23978-BE58-44D4-889F-463F3E22855A}"/>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C87CE56-0D23-4531-B523-269614F28730}"/>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82233A18-34FD-4FD8-966B-EE0465B71C73}"/>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F1590E31-0886-4119-9A21-AAB74E11F70F}"/>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144C160B-AF2C-4CF5-90B4-E8EE7D350A81}"/>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4C92EA68-B331-4F64-A122-82A43652E653}"/>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5ADE44D7-BDFB-4819-9FF8-198BD386FA4F}"/>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796D42B2-4BDB-433C-B298-282E39A81336}"/>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F885A4E-13DC-49D6-B0E8-A74133139ED4}"/>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613CF8C4-CBC2-4B78-8C66-B09F4898AB53}"/>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EF94F964-69F1-4E79-A940-BFD3C86D890D}"/>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70271311-A6E9-4B38-AC10-15C5C2AC0F35}"/>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B1B429B2-CDE6-41BB-BA0B-260900B495FA}"/>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8657344-18F7-40C0-9986-9155416D7EF2}"/>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7594AEFF-7EA7-4D4B-A77E-2AA6A3BAE1CD}"/>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48143C1-D8C4-4C82-A9A3-5541BCC6F96D}"/>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FBE3020E-D035-406A-80DA-E2EBBC087FC9}"/>
            </a:ext>
          </a:extLst>
        </xdr:cNvPr>
        <xdr:cNvCxnSpPr/>
      </xdr:nvCxnSpPr>
      <xdr:spPr>
        <a:xfrm flipV="1">
          <a:off x="19951064" y="12894129"/>
          <a:ext cx="0" cy="145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7C76D646-9BAE-41D5-8CBD-A0581E7828A7}"/>
            </a:ext>
          </a:extLst>
        </xdr:cNvPr>
        <xdr:cNvSpPr txBox="1"/>
      </xdr:nvSpPr>
      <xdr:spPr>
        <a:xfrm>
          <a:off x="19989800" y="143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4577E978-76C8-43EC-B56B-6B2FEE080CB3}"/>
            </a:ext>
          </a:extLst>
        </xdr:cNvPr>
        <xdr:cNvCxnSpPr/>
      </xdr:nvCxnSpPr>
      <xdr:spPr>
        <a:xfrm>
          <a:off x="19881850" y="143455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F5D8FCF4-7F4C-4176-9549-9F8A7B5F76AA}"/>
            </a:ext>
          </a:extLst>
        </xdr:cNvPr>
        <xdr:cNvSpPr txBox="1"/>
      </xdr:nvSpPr>
      <xdr:spPr>
        <a:xfrm>
          <a:off x="19989800" y="1268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6A4E73CF-A323-48E8-A683-1D39DFAC218B}"/>
            </a:ext>
          </a:extLst>
        </xdr:cNvPr>
        <xdr:cNvCxnSpPr/>
      </xdr:nvCxnSpPr>
      <xdr:spPr>
        <a:xfrm>
          <a:off x="19881850" y="12894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1917B9BF-3D6B-423A-A6C7-E9CDA0F21D2A}"/>
            </a:ext>
          </a:extLst>
        </xdr:cNvPr>
        <xdr:cNvSpPr txBox="1"/>
      </xdr:nvSpPr>
      <xdr:spPr>
        <a:xfrm>
          <a:off x="19989800" y="13849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CF2BA71B-5335-4843-8446-E7D109573243}"/>
            </a:ext>
          </a:extLst>
        </xdr:cNvPr>
        <xdr:cNvSpPr/>
      </xdr:nvSpPr>
      <xdr:spPr>
        <a:xfrm>
          <a:off x="19900900" y="139917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3A423941-3680-42FA-8CDD-FE73650E9872}"/>
            </a:ext>
          </a:extLst>
        </xdr:cNvPr>
        <xdr:cNvSpPr/>
      </xdr:nvSpPr>
      <xdr:spPr>
        <a:xfrm>
          <a:off x="19157950" y="13970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8D6B7881-DDC6-4E0E-B5C6-D1E0D50AB804}"/>
            </a:ext>
          </a:extLst>
        </xdr:cNvPr>
        <xdr:cNvSpPr/>
      </xdr:nvSpPr>
      <xdr:spPr>
        <a:xfrm>
          <a:off x="18345150" y="140026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1BBD1DFC-6E29-4286-9FFE-DEFB16829CBA}"/>
            </a:ext>
          </a:extLst>
        </xdr:cNvPr>
        <xdr:cNvSpPr/>
      </xdr:nvSpPr>
      <xdr:spPr>
        <a:xfrm>
          <a:off x="17551400" y="14013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C8A3F251-3247-4BB9-BB3D-7E0BCC45DD01}"/>
            </a:ext>
          </a:extLst>
        </xdr:cNvPr>
        <xdr:cNvSpPr/>
      </xdr:nvSpPr>
      <xdr:spPr>
        <a:xfrm>
          <a:off x="16757650" y="13991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A01C461-EA16-42EE-AE1B-353E9666BB37}"/>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A5E7E13-92CE-4BA5-B023-6F36A83A398A}"/>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B68B76E-4B76-4765-85DA-832144660E69}"/>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BCC047A-B14B-4F02-B20B-480B019EA2A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0AFC9C5-BBA9-48B7-8E5B-80894016E55E}"/>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49893</xdr:rowOff>
    </xdr:from>
    <xdr:to>
      <xdr:col>116</xdr:col>
      <xdr:colOff>114300</xdr:colOff>
      <xdr:row>85</xdr:row>
      <xdr:rowOff>151493</xdr:rowOff>
    </xdr:to>
    <xdr:sp macro="" textlink="">
      <xdr:nvSpPr>
        <xdr:cNvPr id="721" name="楕円 720">
          <a:extLst>
            <a:ext uri="{FF2B5EF4-FFF2-40B4-BE49-F238E27FC236}">
              <a16:creationId xmlns:a16="http://schemas.microsoft.com/office/drawing/2014/main" id="{7EFAABF3-E6A1-4A6C-9858-BCCA4CC724E5}"/>
            </a:ext>
          </a:extLst>
        </xdr:cNvPr>
        <xdr:cNvSpPr/>
      </xdr:nvSpPr>
      <xdr:spPr>
        <a:xfrm>
          <a:off x="19900900" y="140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28320</xdr:rowOff>
    </xdr:from>
    <xdr:ext cx="469744" cy="259045"/>
    <xdr:sp macro="" textlink="">
      <xdr:nvSpPr>
        <xdr:cNvPr id="722" name="【児童館】&#10;一人当たり面積該当値テキスト">
          <a:extLst>
            <a:ext uri="{FF2B5EF4-FFF2-40B4-BE49-F238E27FC236}">
              <a16:creationId xmlns:a16="http://schemas.microsoft.com/office/drawing/2014/main" id="{C3333002-1C08-4CD2-8B2C-B8275A6CFD74}"/>
            </a:ext>
          </a:extLst>
        </xdr:cNvPr>
        <xdr:cNvSpPr txBox="1"/>
      </xdr:nvSpPr>
      <xdr:spPr>
        <a:xfrm>
          <a:off x="19989800" y="1406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49893</xdr:rowOff>
    </xdr:from>
    <xdr:to>
      <xdr:col>112</xdr:col>
      <xdr:colOff>38100</xdr:colOff>
      <xdr:row>85</xdr:row>
      <xdr:rowOff>151493</xdr:rowOff>
    </xdr:to>
    <xdr:sp macro="" textlink="">
      <xdr:nvSpPr>
        <xdr:cNvPr id="723" name="楕円 722">
          <a:extLst>
            <a:ext uri="{FF2B5EF4-FFF2-40B4-BE49-F238E27FC236}">
              <a16:creationId xmlns:a16="http://schemas.microsoft.com/office/drawing/2014/main" id="{9F9CB18F-9337-4879-8CE1-0A1ABFF70477}"/>
            </a:ext>
          </a:extLst>
        </xdr:cNvPr>
        <xdr:cNvSpPr/>
      </xdr:nvSpPr>
      <xdr:spPr>
        <a:xfrm>
          <a:off x="19157950" y="140833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100693</xdr:rowOff>
    </xdr:from>
    <xdr:to>
      <xdr:col>116</xdr:col>
      <xdr:colOff>63500</xdr:colOff>
      <xdr:row>85</xdr:row>
      <xdr:rowOff>100693</xdr:rowOff>
    </xdr:to>
    <xdr:cxnSp macro="">
      <xdr:nvCxnSpPr>
        <xdr:cNvPr id="724" name="直線コネクタ 723">
          <a:extLst>
            <a:ext uri="{FF2B5EF4-FFF2-40B4-BE49-F238E27FC236}">
              <a16:creationId xmlns:a16="http://schemas.microsoft.com/office/drawing/2014/main" id="{B5257675-4119-44EF-A9E9-0AB0C2D50DAD}"/>
            </a:ext>
          </a:extLst>
        </xdr:cNvPr>
        <xdr:cNvCxnSpPr/>
      </xdr:nvCxnSpPr>
      <xdr:spPr>
        <a:xfrm>
          <a:off x="19202400" y="1413419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60779</xdr:rowOff>
    </xdr:from>
    <xdr:to>
      <xdr:col>107</xdr:col>
      <xdr:colOff>101600</xdr:colOff>
      <xdr:row>85</xdr:row>
      <xdr:rowOff>162379</xdr:rowOff>
    </xdr:to>
    <xdr:sp macro="" textlink="">
      <xdr:nvSpPr>
        <xdr:cNvPr id="725" name="楕円 724">
          <a:extLst>
            <a:ext uri="{FF2B5EF4-FFF2-40B4-BE49-F238E27FC236}">
              <a16:creationId xmlns:a16="http://schemas.microsoft.com/office/drawing/2014/main" id="{AFEB3557-2E4F-4D21-BF64-93C79D169F23}"/>
            </a:ext>
          </a:extLst>
        </xdr:cNvPr>
        <xdr:cNvSpPr/>
      </xdr:nvSpPr>
      <xdr:spPr>
        <a:xfrm>
          <a:off x="18345150" y="1409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100693</xdr:rowOff>
    </xdr:from>
    <xdr:to>
      <xdr:col>111</xdr:col>
      <xdr:colOff>177800</xdr:colOff>
      <xdr:row>85</xdr:row>
      <xdr:rowOff>111579</xdr:rowOff>
    </xdr:to>
    <xdr:cxnSp macro="">
      <xdr:nvCxnSpPr>
        <xdr:cNvPr id="726" name="直線コネクタ 725">
          <a:extLst>
            <a:ext uri="{FF2B5EF4-FFF2-40B4-BE49-F238E27FC236}">
              <a16:creationId xmlns:a16="http://schemas.microsoft.com/office/drawing/2014/main" id="{3FFC4F85-A5F2-40FD-9149-8D3214E0444E}"/>
            </a:ext>
          </a:extLst>
        </xdr:cNvPr>
        <xdr:cNvCxnSpPr/>
      </xdr:nvCxnSpPr>
      <xdr:spPr>
        <a:xfrm flipV="1">
          <a:off x="18395950" y="14134193"/>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727" name="楕円 726">
          <a:extLst>
            <a:ext uri="{FF2B5EF4-FFF2-40B4-BE49-F238E27FC236}">
              <a16:creationId xmlns:a16="http://schemas.microsoft.com/office/drawing/2014/main" id="{988BFF29-5DE0-4E9A-8CC7-C66A266DEF64}"/>
            </a:ext>
          </a:extLst>
        </xdr:cNvPr>
        <xdr:cNvSpPr/>
      </xdr:nvSpPr>
      <xdr:spPr>
        <a:xfrm>
          <a:off x="17551400" y="1409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111579</xdr:rowOff>
    </xdr:to>
    <xdr:cxnSp macro="">
      <xdr:nvCxnSpPr>
        <xdr:cNvPr id="728" name="直線コネクタ 727">
          <a:extLst>
            <a:ext uri="{FF2B5EF4-FFF2-40B4-BE49-F238E27FC236}">
              <a16:creationId xmlns:a16="http://schemas.microsoft.com/office/drawing/2014/main" id="{0168E714-C7AF-4B0E-ABFB-FD2AA22B9FBE}"/>
            </a:ext>
          </a:extLst>
        </xdr:cNvPr>
        <xdr:cNvCxnSpPr/>
      </xdr:nvCxnSpPr>
      <xdr:spPr>
        <a:xfrm>
          <a:off x="17602200" y="1414507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729" name="楕円 728">
          <a:extLst>
            <a:ext uri="{FF2B5EF4-FFF2-40B4-BE49-F238E27FC236}">
              <a16:creationId xmlns:a16="http://schemas.microsoft.com/office/drawing/2014/main" id="{E9BF2C0D-FDCB-41E0-975C-89DB9AEA4A44}"/>
            </a:ext>
          </a:extLst>
        </xdr:cNvPr>
        <xdr:cNvSpPr/>
      </xdr:nvSpPr>
      <xdr:spPr>
        <a:xfrm>
          <a:off x="16757650" y="140942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111579</xdr:rowOff>
    </xdr:to>
    <xdr:cxnSp macro="">
      <xdr:nvCxnSpPr>
        <xdr:cNvPr id="730" name="直線コネクタ 729">
          <a:extLst>
            <a:ext uri="{FF2B5EF4-FFF2-40B4-BE49-F238E27FC236}">
              <a16:creationId xmlns:a16="http://schemas.microsoft.com/office/drawing/2014/main" id="{72179E7E-745E-45D2-9C8C-9B395C3138CD}"/>
            </a:ext>
          </a:extLst>
        </xdr:cNvPr>
        <xdr:cNvCxnSpPr/>
      </xdr:nvCxnSpPr>
      <xdr:spPr>
        <a:xfrm>
          <a:off x="16802100" y="141450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553E1785-53E1-4FD4-ABC9-94537AD08295}"/>
            </a:ext>
          </a:extLst>
        </xdr:cNvPr>
        <xdr:cNvSpPr txBox="1"/>
      </xdr:nvSpPr>
      <xdr:spPr>
        <a:xfrm>
          <a:off x="1898022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7CB010D8-781D-495B-B2A0-FC1372EA4DBE}"/>
            </a:ext>
          </a:extLst>
        </xdr:cNvPr>
        <xdr:cNvSpPr txBox="1"/>
      </xdr:nvSpPr>
      <xdr:spPr>
        <a:xfrm>
          <a:off x="18180127" y="1378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DD8F357C-8D79-439F-8CDD-0201B6864FAB}"/>
            </a:ext>
          </a:extLst>
        </xdr:cNvPr>
        <xdr:cNvSpPr txBox="1"/>
      </xdr:nvSpPr>
      <xdr:spPr>
        <a:xfrm>
          <a:off x="17386377" y="1379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818E46C4-5AEB-496D-8730-5CC6B927A4C3}"/>
            </a:ext>
          </a:extLst>
        </xdr:cNvPr>
        <xdr:cNvSpPr txBox="1"/>
      </xdr:nvSpPr>
      <xdr:spPr>
        <a:xfrm>
          <a:off x="16592627" y="1377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142620</xdr:rowOff>
    </xdr:from>
    <xdr:ext cx="469744" cy="259045"/>
    <xdr:sp macro="" textlink="">
      <xdr:nvSpPr>
        <xdr:cNvPr id="735" name="n_1mainValue【児童館】&#10;一人当たり面積">
          <a:extLst>
            <a:ext uri="{FF2B5EF4-FFF2-40B4-BE49-F238E27FC236}">
              <a16:creationId xmlns:a16="http://schemas.microsoft.com/office/drawing/2014/main" id="{5992CBA3-109D-444A-8D1F-27F8D230A3BD}"/>
            </a:ext>
          </a:extLst>
        </xdr:cNvPr>
        <xdr:cNvSpPr txBox="1"/>
      </xdr:nvSpPr>
      <xdr:spPr>
        <a:xfrm>
          <a:off x="18980227" y="1417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736" name="n_2mainValue【児童館】&#10;一人当たり面積">
          <a:extLst>
            <a:ext uri="{FF2B5EF4-FFF2-40B4-BE49-F238E27FC236}">
              <a16:creationId xmlns:a16="http://schemas.microsoft.com/office/drawing/2014/main" id="{4EFEDFF2-2E60-4039-A1B2-790D1863CC73}"/>
            </a:ext>
          </a:extLst>
        </xdr:cNvPr>
        <xdr:cNvSpPr txBox="1"/>
      </xdr:nvSpPr>
      <xdr:spPr>
        <a:xfrm>
          <a:off x="18180127" y="141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737" name="n_3mainValue【児童館】&#10;一人当たり面積">
          <a:extLst>
            <a:ext uri="{FF2B5EF4-FFF2-40B4-BE49-F238E27FC236}">
              <a16:creationId xmlns:a16="http://schemas.microsoft.com/office/drawing/2014/main" id="{BA82E202-DF0A-4E94-B5B4-58113FB0C71A}"/>
            </a:ext>
          </a:extLst>
        </xdr:cNvPr>
        <xdr:cNvSpPr txBox="1"/>
      </xdr:nvSpPr>
      <xdr:spPr>
        <a:xfrm>
          <a:off x="17386377" y="141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738" name="n_4mainValue【児童館】&#10;一人当たり面積">
          <a:extLst>
            <a:ext uri="{FF2B5EF4-FFF2-40B4-BE49-F238E27FC236}">
              <a16:creationId xmlns:a16="http://schemas.microsoft.com/office/drawing/2014/main" id="{B75DAA36-3297-4EE9-98BE-E7CEB17296E4}"/>
            </a:ext>
          </a:extLst>
        </xdr:cNvPr>
        <xdr:cNvSpPr txBox="1"/>
      </xdr:nvSpPr>
      <xdr:spPr>
        <a:xfrm>
          <a:off x="16592627" y="141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45EF3FF-5B15-4368-B713-22AA6D1C8485}"/>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9A3BE84D-BD7F-4ECE-84A6-9BACB173498C}"/>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29B7B54-C91D-4004-9C8C-3BC044BF2E4D}"/>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47356FB-258F-4019-93D3-BB8AAC9533A3}"/>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E9466A29-84BB-44F9-B93C-FA3ECB2B6AD2}"/>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5766432-C7BA-41AE-8338-41448DC558B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648A662-23EB-4602-BCC2-CEC44874489B}"/>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353BD8E-9F27-4EF0-9700-0A83FAE159B5}"/>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96E753AE-0ED6-4A93-879C-9BD30D12F99F}"/>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A29E329E-99FB-47F0-BAF5-A476C3C66FA6}"/>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C09BF615-0D64-4CEF-ADDE-FF3271909A52}"/>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0352585-D8C4-4BDD-A444-7887618BE93E}"/>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93710B63-F3E3-4F00-8E86-7D922394B2D2}"/>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A0126770-5F2E-442F-83A2-6E513EB8411D}"/>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4529CE2A-D26E-4C1A-9CD5-6B5B2D96770A}"/>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88D2D11F-10C4-453F-87FC-1E0AF6FD826D}"/>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88C9F5F2-368D-48F0-AA9A-93FA42E81BFF}"/>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4AF9CA7-A408-4219-ABC1-E20B50898E4B}"/>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E2FC1FCB-F025-41BE-A493-ED855CF35150}"/>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393C5BD7-ACE3-49D3-A473-D576215A7515}"/>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7B0325F8-9F34-429F-BCB2-5FBF7A50CB28}"/>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F7F672F5-E0FE-4536-B7EE-1FA2C349F129}"/>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32A1D7EF-B27D-4F50-BA13-1BC6193AC29A}"/>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7667816-DF74-41EB-8646-903B938C1173}"/>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00B603B2-4015-459C-A257-04A82727907B}"/>
            </a:ext>
          </a:extLst>
        </xdr:cNvPr>
        <xdr:cNvCxnSpPr/>
      </xdr:nvCxnSpPr>
      <xdr:spPr>
        <a:xfrm flipV="1">
          <a:off x="14699614" y="164496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886933F4-C956-4C80-9A5D-EDA063036124}"/>
            </a:ext>
          </a:extLst>
        </xdr:cNvPr>
        <xdr:cNvSpPr txBox="1"/>
      </xdr:nvSpPr>
      <xdr:spPr>
        <a:xfrm>
          <a:off x="14738350"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2C28CBE3-B4A1-4060-BDF9-072E7022601B}"/>
            </a:ext>
          </a:extLst>
        </xdr:cNvPr>
        <xdr:cNvCxnSpPr/>
      </xdr:nvCxnSpPr>
      <xdr:spPr>
        <a:xfrm>
          <a:off x="14611350" y="17983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17D7EDA6-87AC-4901-9ADA-83F96BAA03E1}"/>
            </a:ext>
          </a:extLst>
        </xdr:cNvPr>
        <xdr:cNvSpPr txBox="1"/>
      </xdr:nvSpPr>
      <xdr:spPr>
        <a:xfrm>
          <a:off x="14738350" y="1623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00ACB615-5D9A-4B9A-8486-183E4CFB207B}"/>
            </a:ext>
          </a:extLst>
        </xdr:cNvPr>
        <xdr:cNvCxnSpPr/>
      </xdr:nvCxnSpPr>
      <xdr:spPr>
        <a:xfrm>
          <a:off x="14611350" y="16449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6B512280-D77D-4BC9-AF1D-DBC98D998F47}"/>
            </a:ext>
          </a:extLst>
        </xdr:cNvPr>
        <xdr:cNvSpPr txBox="1"/>
      </xdr:nvSpPr>
      <xdr:spPr>
        <a:xfrm>
          <a:off x="14738350" y="17145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90E082B3-D879-4A79-B9D2-7DE42568A9F3}"/>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C90C5B61-A619-4EF2-ABF7-2D533C152547}"/>
            </a:ext>
          </a:extLst>
        </xdr:cNvPr>
        <xdr:cNvSpPr/>
      </xdr:nvSpPr>
      <xdr:spPr>
        <a:xfrm>
          <a:off x="13887450" y="1729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10029C07-4D2C-41BA-B6D8-DE1E334B8C06}"/>
            </a:ext>
          </a:extLst>
        </xdr:cNvPr>
        <xdr:cNvSpPr/>
      </xdr:nvSpPr>
      <xdr:spPr>
        <a:xfrm>
          <a:off x="13093700" y="1727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6D115EB2-94A7-4032-9511-C04B55D512A3}"/>
            </a:ext>
          </a:extLst>
        </xdr:cNvPr>
        <xdr:cNvSpPr/>
      </xdr:nvSpPr>
      <xdr:spPr>
        <a:xfrm>
          <a:off x="12299950" y="1726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1EC44AD7-67BA-4A79-B9D8-6B2429E36CC3}"/>
            </a:ext>
          </a:extLst>
        </xdr:cNvPr>
        <xdr:cNvSpPr/>
      </xdr:nvSpPr>
      <xdr:spPr>
        <a:xfrm>
          <a:off x="11487150" y="17291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A370DF8-9246-41E7-AFD9-30A851E513C8}"/>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97C424F-4C5C-422E-82D9-6E0CE2A01711}"/>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457CDF8-4DD3-4544-BC05-C422367FCB0E}"/>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482D331-44A3-46BC-A228-4BA534B8456E}"/>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C739241-C550-4DF0-8F60-0447CE07628C}"/>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23495</xdr:rowOff>
    </xdr:from>
    <xdr:to>
      <xdr:col>85</xdr:col>
      <xdr:colOff>177800</xdr:colOff>
      <xdr:row>105</xdr:row>
      <xdr:rowOff>125095</xdr:rowOff>
    </xdr:to>
    <xdr:sp macro="" textlink="">
      <xdr:nvSpPr>
        <xdr:cNvPr id="779" name="楕円 778">
          <a:extLst>
            <a:ext uri="{FF2B5EF4-FFF2-40B4-BE49-F238E27FC236}">
              <a16:creationId xmlns:a16="http://schemas.microsoft.com/office/drawing/2014/main" id="{2FB056CD-1047-490D-9C3B-B859F4DAA0C6}"/>
            </a:ext>
          </a:extLst>
        </xdr:cNvPr>
        <xdr:cNvSpPr/>
      </xdr:nvSpPr>
      <xdr:spPr>
        <a:xfrm>
          <a:off x="14649450" y="173589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1922</xdr:rowOff>
    </xdr:from>
    <xdr:ext cx="405111" cy="259045"/>
    <xdr:sp macro="" textlink="">
      <xdr:nvSpPr>
        <xdr:cNvPr id="780" name="【公民館】&#10;有形固定資産減価償却率該当値テキスト">
          <a:extLst>
            <a:ext uri="{FF2B5EF4-FFF2-40B4-BE49-F238E27FC236}">
              <a16:creationId xmlns:a16="http://schemas.microsoft.com/office/drawing/2014/main" id="{EC90417B-AB42-4B7F-9FC8-58C675B1BECF}"/>
            </a:ext>
          </a:extLst>
        </xdr:cNvPr>
        <xdr:cNvSpPr txBox="1"/>
      </xdr:nvSpPr>
      <xdr:spPr>
        <a:xfrm>
          <a:off x="14738350"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781" name="楕円 780">
          <a:extLst>
            <a:ext uri="{FF2B5EF4-FFF2-40B4-BE49-F238E27FC236}">
              <a16:creationId xmlns:a16="http://schemas.microsoft.com/office/drawing/2014/main" id="{E7C0EC26-43D3-45E0-B9B6-B1201A56EA8F}"/>
            </a:ext>
          </a:extLst>
        </xdr:cNvPr>
        <xdr:cNvSpPr/>
      </xdr:nvSpPr>
      <xdr:spPr>
        <a:xfrm>
          <a:off x="13887450" y="17332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74295</xdr:rowOff>
    </xdr:to>
    <xdr:cxnSp macro="">
      <xdr:nvCxnSpPr>
        <xdr:cNvPr id="782" name="直線コネクタ 781">
          <a:extLst>
            <a:ext uri="{FF2B5EF4-FFF2-40B4-BE49-F238E27FC236}">
              <a16:creationId xmlns:a16="http://schemas.microsoft.com/office/drawing/2014/main" id="{FF7C2230-8AC1-4E7F-B172-74E6C7AAF90C}"/>
            </a:ext>
          </a:extLst>
        </xdr:cNvPr>
        <xdr:cNvCxnSpPr/>
      </xdr:nvCxnSpPr>
      <xdr:spPr>
        <a:xfrm>
          <a:off x="13938250" y="17377411"/>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783" name="楕円 782">
          <a:extLst>
            <a:ext uri="{FF2B5EF4-FFF2-40B4-BE49-F238E27FC236}">
              <a16:creationId xmlns:a16="http://schemas.microsoft.com/office/drawing/2014/main" id="{A52686A3-CAC5-43BF-87BE-AD3035DE5D90}"/>
            </a:ext>
          </a:extLst>
        </xdr:cNvPr>
        <xdr:cNvSpPr/>
      </xdr:nvSpPr>
      <xdr:spPr>
        <a:xfrm>
          <a:off x="13093700" y="17302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xdr:rowOff>
    </xdr:from>
    <xdr:to>
      <xdr:col>81</xdr:col>
      <xdr:colOff>50800</xdr:colOff>
      <xdr:row>105</xdr:row>
      <xdr:rowOff>41911</xdr:rowOff>
    </xdr:to>
    <xdr:cxnSp macro="">
      <xdr:nvCxnSpPr>
        <xdr:cNvPr id="784" name="直線コネクタ 783">
          <a:extLst>
            <a:ext uri="{FF2B5EF4-FFF2-40B4-BE49-F238E27FC236}">
              <a16:creationId xmlns:a16="http://schemas.microsoft.com/office/drawing/2014/main" id="{EDF1E5FF-0E66-4150-92B6-4265FA1BC6D5}"/>
            </a:ext>
          </a:extLst>
        </xdr:cNvPr>
        <xdr:cNvCxnSpPr/>
      </xdr:nvCxnSpPr>
      <xdr:spPr>
        <a:xfrm>
          <a:off x="13144500" y="17346930"/>
          <a:ext cx="79375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99695</xdr:rowOff>
    </xdr:from>
    <xdr:to>
      <xdr:col>72</xdr:col>
      <xdr:colOff>38100</xdr:colOff>
      <xdr:row>105</xdr:row>
      <xdr:rowOff>29845</xdr:rowOff>
    </xdr:to>
    <xdr:sp macro="" textlink="">
      <xdr:nvSpPr>
        <xdr:cNvPr id="785" name="楕円 784">
          <a:extLst>
            <a:ext uri="{FF2B5EF4-FFF2-40B4-BE49-F238E27FC236}">
              <a16:creationId xmlns:a16="http://schemas.microsoft.com/office/drawing/2014/main" id="{7A34FB96-F7E5-4008-A3CE-1439C333886B}"/>
            </a:ext>
          </a:extLst>
        </xdr:cNvPr>
        <xdr:cNvSpPr/>
      </xdr:nvSpPr>
      <xdr:spPr>
        <a:xfrm>
          <a:off x="12299950" y="172700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150495</xdr:rowOff>
    </xdr:from>
    <xdr:to>
      <xdr:col>76</xdr:col>
      <xdr:colOff>114300</xdr:colOff>
      <xdr:row>105</xdr:row>
      <xdr:rowOff>11430</xdr:rowOff>
    </xdr:to>
    <xdr:cxnSp macro="">
      <xdr:nvCxnSpPr>
        <xdr:cNvPr id="786" name="直線コネクタ 785">
          <a:extLst>
            <a:ext uri="{FF2B5EF4-FFF2-40B4-BE49-F238E27FC236}">
              <a16:creationId xmlns:a16="http://schemas.microsoft.com/office/drawing/2014/main" id="{C5387F06-96C9-44A4-A6FC-37923D17BFD0}"/>
            </a:ext>
          </a:extLst>
        </xdr:cNvPr>
        <xdr:cNvCxnSpPr/>
      </xdr:nvCxnSpPr>
      <xdr:spPr>
        <a:xfrm>
          <a:off x="12344400" y="17320895"/>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76836</xdr:rowOff>
    </xdr:from>
    <xdr:to>
      <xdr:col>67</xdr:col>
      <xdr:colOff>101600</xdr:colOff>
      <xdr:row>105</xdr:row>
      <xdr:rowOff>6986</xdr:rowOff>
    </xdr:to>
    <xdr:sp macro="" textlink="">
      <xdr:nvSpPr>
        <xdr:cNvPr id="787" name="楕円 786">
          <a:extLst>
            <a:ext uri="{FF2B5EF4-FFF2-40B4-BE49-F238E27FC236}">
              <a16:creationId xmlns:a16="http://schemas.microsoft.com/office/drawing/2014/main" id="{AEA26AE7-2667-4950-99E2-29A0B290D1C6}"/>
            </a:ext>
          </a:extLst>
        </xdr:cNvPr>
        <xdr:cNvSpPr/>
      </xdr:nvSpPr>
      <xdr:spPr>
        <a:xfrm>
          <a:off x="11487150" y="17247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127636</xdr:rowOff>
    </xdr:from>
    <xdr:to>
      <xdr:col>71</xdr:col>
      <xdr:colOff>177800</xdr:colOff>
      <xdr:row>104</xdr:row>
      <xdr:rowOff>150495</xdr:rowOff>
    </xdr:to>
    <xdr:cxnSp macro="">
      <xdr:nvCxnSpPr>
        <xdr:cNvPr id="788" name="直線コネクタ 787">
          <a:extLst>
            <a:ext uri="{FF2B5EF4-FFF2-40B4-BE49-F238E27FC236}">
              <a16:creationId xmlns:a16="http://schemas.microsoft.com/office/drawing/2014/main" id="{E16CD1D0-6700-424C-9095-50B9D8778142}"/>
            </a:ext>
          </a:extLst>
        </xdr:cNvPr>
        <xdr:cNvCxnSpPr/>
      </xdr:nvCxnSpPr>
      <xdr:spPr>
        <a:xfrm>
          <a:off x="11537950" y="17298036"/>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8480B346-75E0-4722-9CF8-73404B666B9A}"/>
            </a:ext>
          </a:extLst>
        </xdr:cNvPr>
        <xdr:cNvSpPr txBox="1"/>
      </xdr:nvSpPr>
      <xdr:spPr>
        <a:xfrm>
          <a:off x="13742044"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1FFD9383-F510-448F-8B2D-B1EF4F1E6E3D}"/>
            </a:ext>
          </a:extLst>
        </xdr:cNvPr>
        <xdr:cNvSpPr txBox="1"/>
      </xdr:nvSpPr>
      <xdr:spPr>
        <a:xfrm>
          <a:off x="12960994"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73BF21D5-1834-4BA0-A607-E2D61F76E6A6}"/>
            </a:ext>
          </a:extLst>
        </xdr:cNvPr>
        <xdr:cNvSpPr txBox="1"/>
      </xdr:nvSpPr>
      <xdr:spPr>
        <a:xfrm>
          <a:off x="12167244"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7E8A8076-5BCE-4588-995F-04E63174E5C4}"/>
            </a:ext>
          </a:extLst>
        </xdr:cNvPr>
        <xdr:cNvSpPr txBox="1"/>
      </xdr:nvSpPr>
      <xdr:spPr>
        <a:xfrm>
          <a:off x="1135444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793" name="n_1mainValue【公民館】&#10;有形固定資産減価償却率">
          <a:extLst>
            <a:ext uri="{FF2B5EF4-FFF2-40B4-BE49-F238E27FC236}">
              <a16:creationId xmlns:a16="http://schemas.microsoft.com/office/drawing/2014/main" id="{C5431913-ADEC-4645-AC07-8CA17E986306}"/>
            </a:ext>
          </a:extLst>
        </xdr:cNvPr>
        <xdr:cNvSpPr txBox="1"/>
      </xdr:nvSpPr>
      <xdr:spPr>
        <a:xfrm>
          <a:off x="13742044" y="1741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53357</xdr:rowOff>
    </xdr:from>
    <xdr:ext cx="405111" cy="259045"/>
    <xdr:sp macro="" textlink="">
      <xdr:nvSpPr>
        <xdr:cNvPr id="794" name="n_2mainValue【公民館】&#10;有形固定資産減価償却率">
          <a:extLst>
            <a:ext uri="{FF2B5EF4-FFF2-40B4-BE49-F238E27FC236}">
              <a16:creationId xmlns:a16="http://schemas.microsoft.com/office/drawing/2014/main" id="{61DFC37A-19A5-49AB-9D1D-8424DECB7218}"/>
            </a:ext>
          </a:extLst>
        </xdr:cNvPr>
        <xdr:cNvSpPr txBox="1"/>
      </xdr:nvSpPr>
      <xdr:spPr>
        <a:xfrm>
          <a:off x="12960994" y="1738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20972</xdr:rowOff>
    </xdr:from>
    <xdr:ext cx="405111" cy="259045"/>
    <xdr:sp macro="" textlink="">
      <xdr:nvSpPr>
        <xdr:cNvPr id="795" name="n_3mainValue【公民館】&#10;有形固定資産減価償却率">
          <a:extLst>
            <a:ext uri="{FF2B5EF4-FFF2-40B4-BE49-F238E27FC236}">
              <a16:creationId xmlns:a16="http://schemas.microsoft.com/office/drawing/2014/main" id="{FE8AA2D5-D8E9-4B63-B0DB-8B8C5FF650B6}"/>
            </a:ext>
          </a:extLst>
        </xdr:cNvPr>
        <xdr:cNvSpPr txBox="1"/>
      </xdr:nvSpPr>
      <xdr:spPr>
        <a:xfrm>
          <a:off x="12167244" y="1735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23513</xdr:rowOff>
    </xdr:from>
    <xdr:ext cx="405111" cy="259045"/>
    <xdr:sp macro="" textlink="">
      <xdr:nvSpPr>
        <xdr:cNvPr id="796" name="n_4mainValue【公民館】&#10;有形固定資産減価償却率">
          <a:extLst>
            <a:ext uri="{FF2B5EF4-FFF2-40B4-BE49-F238E27FC236}">
              <a16:creationId xmlns:a16="http://schemas.microsoft.com/office/drawing/2014/main" id="{12BF7258-F8F8-47C1-A015-577D437B9F1B}"/>
            </a:ext>
          </a:extLst>
        </xdr:cNvPr>
        <xdr:cNvSpPr txBox="1"/>
      </xdr:nvSpPr>
      <xdr:spPr>
        <a:xfrm>
          <a:off x="11354444" y="1702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7490FBA3-0CCA-4A8E-A6FB-E70E67AD63FD}"/>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FC339912-F3B9-44B9-A344-3866A0EF177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1026E4F-06B8-4AE3-9EC8-96C937941B1E}"/>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35F146F6-A50C-49B4-9989-5BB939782802}"/>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7599B22-6440-49B3-86C5-B53AEBD0093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8391F5CF-C8EA-49C3-9FE0-E423C14A4B9B}"/>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7E0B627A-A811-46D7-BB37-29FD75CDB2E8}"/>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FAD63AC-9E3B-495F-A962-6AFE8FB01B16}"/>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8E715421-6759-4311-A2D7-1C820A760839}"/>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28E30923-5912-48FA-8B63-07580D186B73}"/>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2EC5FF08-42E2-4FA2-9EAF-3129D1AA5B98}"/>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AA5031B2-0C36-4201-B9C0-F4982F9449AD}"/>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1A3FC61D-4CE7-485C-80AD-1F20CDE0E5EF}"/>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3B86E33D-1BCC-496D-83DF-5920E116A9A5}"/>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ADD6CB6D-98C4-42A9-BA36-0BD544E8A304}"/>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73A2847D-A4F4-48D3-98FD-E7DD12920A14}"/>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E494A49C-4929-4DB3-AB7B-97A61C0B3A2F}"/>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1722F1CA-A46C-495B-A78D-3BC99DD9CE31}"/>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1EA355D8-A1BE-4F6C-A60E-D853B1624A4A}"/>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B26958B0-F5EE-4FE3-AE4C-23BD28D47715}"/>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8232E70C-E6F6-4F06-AFCA-4AFCC0143226}"/>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DAC625D8-BD16-4394-A6D2-4B99392F3AA5}"/>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670BF8CA-BBEF-4F28-9D89-A5F574BB6826}"/>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DBAAB880-970F-4E7F-9DB8-A7D86095EDAF}"/>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2F3742CE-7D58-4BC7-A500-45E8ABC02F85}"/>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9950DE1D-B575-4128-B137-A27801074B85}"/>
            </a:ext>
          </a:extLst>
        </xdr:cNvPr>
        <xdr:cNvCxnSpPr/>
      </xdr:nvCxnSpPr>
      <xdr:spPr>
        <a:xfrm flipV="1">
          <a:off x="19951064" y="16617224"/>
          <a:ext cx="0" cy="1397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2441065C-03C9-495F-87D8-9C5475E7A14E}"/>
            </a:ext>
          </a:extLst>
        </xdr:cNvPr>
        <xdr:cNvSpPr txBox="1"/>
      </xdr:nvSpPr>
      <xdr:spPr>
        <a:xfrm>
          <a:off x="19989800" y="1801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E8A403E9-F1D2-4E11-98F3-D4EA36A44F75}"/>
            </a:ext>
          </a:extLst>
        </xdr:cNvPr>
        <xdr:cNvCxnSpPr/>
      </xdr:nvCxnSpPr>
      <xdr:spPr>
        <a:xfrm>
          <a:off x="19881850" y="1801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3D2ECB1A-879B-455D-8CBF-46A766BFB9B3}"/>
            </a:ext>
          </a:extLst>
        </xdr:cNvPr>
        <xdr:cNvSpPr txBox="1"/>
      </xdr:nvSpPr>
      <xdr:spPr>
        <a:xfrm>
          <a:off x="19989800" y="1639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F33FAF7-FD29-46CD-97CA-4DDC0D08E476}"/>
            </a:ext>
          </a:extLst>
        </xdr:cNvPr>
        <xdr:cNvCxnSpPr/>
      </xdr:nvCxnSpPr>
      <xdr:spPr>
        <a:xfrm>
          <a:off x="19881850" y="16617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5E0B411E-901D-4695-8920-550F3B5865DB}"/>
            </a:ext>
          </a:extLst>
        </xdr:cNvPr>
        <xdr:cNvSpPr txBox="1"/>
      </xdr:nvSpPr>
      <xdr:spPr>
        <a:xfrm>
          <a:off x="19989800" y="17501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FDB21141-A4ED-47E8-A366-0D8CCFADADAF}"/>
            </a:ext>
          </a:extLst>
        </xdr:cNvPr>
        <xdr:cNvSpPr/>
      </xdr:nvSpPr>
      <xdr:spPr>
        <a:xfrm>
          <a:off x="19900900" y="17650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8A3EF621-AD52-48DD-B7F2-90B29339F33E}"/>
            </a:ext>
          </a:extLst>
        </xdr:cNvPr>
        <xdr:cNvSpPr/>
      </xdr:nvSpPr>
      <xdr:spPr>
        <a:xfrm>
          <a:off x="19157950" y="176566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7B5796AB-216B-4692-89AF-8F25DE46CA3C}"/>
            </a:ext>
          </a:extLst>
        </xdr:cNvPr>
        <xdr:cNvSpPr/>
      </xdr:nvSpPr>
      <xdr:spPr>
        <a:xfrm>
          <a:off x="18345150" y="176615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A43C640A-9B8E-4002-9355-8E1A98BF7730}"/>
            </a:ext>
          </a:extLst>
        </xdr:cNvPr>
        <xdr:cNvSpPr/>
      </xdr:nvSpPr>
      <xdr:spPr>
        <a:xfrm>
          <a:off x="17551400" y="176435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F2B93C32-25B6-4DC3-89CC-3CCC8C897E98}"/>
            </a:ext>
          </a:extLst>
        </xdr:cNvPr>
        <xdr:cNvSpPr/>
      </xdr:nvSpPr>
      <xdr:spPr>
        <a:xfrm>
          <a:off x="16757650" y="176500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C73141C-0958-45A0-AB02-E273AA973D78}"/>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E4FF8AD-599F-4DE4-9F80-2810454FBF64}"/>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3D6E479-796B-4C15-8D2B-78771490E3A1}"/>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9D0790A-425E-418A-A3F2-ACFB8FBD7DFA}"/>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6D090F8-49CF-4BD9-B748-A312DBA2B009}"/>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146231</xdr:rowOff>
    </xdr:from>
    <xdr:to>
      <xdr:col>116</xdr:col>
      <xdr:colOff>114300</xdr:colOff>
      <xdr:row>108</xdr:row>
      <xdr:rowOff>76381</xdr:rowOff>
    </xdr:to>
    <xdr:sp macro="" textlink="">
      <xdr:nvSpPr>
        <xdr:cNvPr id="838" name="楕円 837">
          <a:extLst>
            <a:ext uri="{FF2B5EF4-FFF2-40B4-BE49-F238E27FC236}">
              <a16:creationId xmlns:a16="http://schemas.microsoft.com/office/drawing/2014/main" id="{CDCD9CBE-1885-4819-AA40-87CB4D427C98}"/>
            </a:ext>
          </a:extLst>
        </xdr:cNvPr>
        <xdr:cNvSpPr/>
      </xdr:nvSpPr>
      <xdr:spPr>
        <a:xfrm>
          <a:off x="19900900" y="178119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124658</xdr:rowOff>
    </xdr:from>
    <xdr:ext cx="469744" cy="259045"/>
    <xdr:sp macro="" textlink="">
      <xdr:nvSpPr>
        <xdr:cNvPr id="839" name="【公民館】&#10;一人当たり面積該当値テキスト">
          <a:extLst>
            <a:ext uri="{FF2B5EF4-FFF2-40B4-BE49-F238E27FC236}">
              <a16:creationId xmlns:a16="http://schemas.microsoft.com/office/drawing/2014/main" id="{B1175167-37E9-46BF-B6FF-B0F26410019B}"/>
            </a:ext>
          </a:extLst>
        </xdr:cNvPr>
        <xdr:cNvSpPr txBox="1"/>
      </xdr:nvSpPr>
      <xdr:spPr>
        <a:xfrm>
          <a:off x="19989800" y="177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147864</xdr:rowOff>
    </xdr:from>
    <xdr:to>
      <xdr:col>112</xdr:col>
      <xdr:colOff>38100</xdr:colOff>
      <xdr:row>108</xdr:row>
      <xdr:rowOff>78014</xdr:rowOff>
    </xdr:to>
    <xdr:sp macro="" textlink="">
      <xdr:nvSpPr>
        <xdr:cNvPr id="840" name="楕円 839">
          <a:extLst>
            <a:ext uri="{FF2B5EF4-FFF2-40B4-BE49-F238E27FC236}">
              <a16:creationId xmlns:a16="http://schemas.microsoft.com/office/drawing/2014/main" id="{0948272D-67CE-4720-9E4D-A99D8457B58C}"/>
            </a:ext>
          </a:extLst>
        </xdr:cNvPr>
        <xdr:cNvSpPr/>
      </xdr:nvSpPr>
      <xdr:spPr>
        <a:xfrm>
          <a:off x="19157950" y="178135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25581</xdr:rowOff>
    </xdr:from>
    <xdr:to>
      <xdr:col>116</xdr:col>
      <xdr:colOff>63500</xdr:colOff>
      <xdr:row>108</xdr:row>
      <xdr:rowOff>27214</xdr:rowOff>
    </xdr:to>
    <xdr:cxnSp macro="">
      <xdr:nvCxnSpPr>
        <xdr:cNvPr id="841" name="直線コネクタ 840">
          <a:extLst>
            <a:ext uri="{FF2B5EF4-FFF2-40B4-BE49-F238E27FC236}">
              <a16:creationId xmlns:a16="http://schemas.microsoft.com/office/drawing/2014/main" id="{4728AB21-7551-4175-AEF7-C4C2CE92E16A}"/>
            </a:ext>
          </a:extLst>
        </xdr:cNvPr>
        <xdr:cNvCxnSpPr/>
      </xdr:nvCxnSpPr>
      <xdr:spPr>
        <a:xfrm flipV="1">
          <a:off x="19202400" y="17856381"/>
          <a:ext cx="7493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842" name="楕円 841">
          <a:extLst>
            <a:ext uri="{FF2B5EF4-FFF2-40B4-BE49-F238E27FC236}">
              <a16:creationId xmlns:a16="http://schemas.microsoft.com/office/drawing/2014/main" id="{E540B3AD-87F5-4CD5-80F7-0F636B3ACB4C}"/>
            </a:ext>
          </a:extLst>
        </xdr:cNvPr>
        <xdr:cNvSpPr/>
      </xdr:nvSpPr>
      <xdr:spPr>
        <a:xfrm>
          <a:off x="18345150" y="17816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27214</xdr:rowOff>
    </xdr:from>
    <xdr:to>
      <xdr:col>111</xdr:col>
      <xdr:colOff>177800</xdr:colOff>
      <xdr:row>108</xdr:row>
      <xdr:rowOff>30480</xdr:rowOff>
    </xdr:to>
    <xdr:cxnSp macro="">
      <xdr:nvCxnSpPr>
        <xdr:cNvPr id="843" name="直線コネクタ 842">
          <a:extLst>
            <a:ext uri="{FF2B5EF4-FFF2-40B4-BE49-F238E27FC236}">
              <a16:creationId xmlns:a16="http://schemas.microsoft.com/office/drawing/2014/main" id="{CCB02064-9985-4CED-8EA6-863844254247}"/>
            </a:ext>
          </a:extLst>
        </xdr:cNvPr>
        <xdr:cNvCxnSpPr/>
      </xdr:nvCxnSpPr>
      <xdr:spPr>
        <a:xfrm flipV="1">
          <a:off x="18395950" y="1785801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152763</xdr:rowOff>
    </xdr:from>
    <xdr:to>
      <xdr:col>102</xdr:col>
      <xdr:colOff>165100</xdr:colOff>
      <xdr:row>108</xdr:row>
      <xdr:rowOff>82913</xdr:rowOff>
    </xdr:to>
    <xdr:sp macro="" textlink="">
      <xdr:nvSpPr>
        <xdr:cNvPr id="844" name="楕円 843">
          <a:extLst>
            <a:ext uri="{FF2B5EF4-FFF2-40B4-BE49-F238E27FC236}">
              <a16:creationId xmlns:a16="http://schemas.microsoft.com/office/drawing/2014/main" id="{8B2B7EC0-02CE-4711-A5B7-10B848823CBA}"/>
            </a:ext>
          </a:extLst>
        </xdr:cNvPr>
        <xdr:cNvSpPr/>
      </xdr:nvSpPr>
      <xdr:spPr>
        <a:xfrm>
          <a:off x="17551400" y="178184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32113</xdr:rowOff>
    </xdr:to>
    <xdr:cxnSp macro="">
      <xdr:nvCxnSpPr>
        <xdr:cNvPr id="845" name="直線コネクタ 844">
          <a:extLst>
            <a:ext uri="{FF2B5EF4-FFF2-40B4-BE49-F238E27FC236}">
              <a16:creationId xmlns:a16="http://schemas.microsoft.com/office/drawing/2014/main" id="{ACF52313-BDFC-40DE-90A7-9EA4D5EE77EE}"/>
            </a:ext>
          </a:extLst>
        </xdr:cNvPr>
        <xdr:cNvCxnSpPr/>
      </xdr:nvCxnSpPr>
      <xdr:spPr>
        <a:xfrm flipV="1">
          <a:off x="17602200" y="17861280"/>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156029</xdr:rowOff>
    </xdr:from>
    <xdr:to>
      <xdr:col>98</xdr:col>
      <xdr:colOff>38100</xdr:colOff>
      <xdr:row>108</xdr:row>
      <xdr:rowOff>86179</xdr:rowOff>
    </xdr:to>
    <xdr:sp macro="" textlink="">
      <xdr:nvSpPr>
        <xdr:cNvPr id="846" name="楕円 845">
          <a:extLst>
            <a:ext uri="{FF2B5EF4-FFF2-40B4-BE49-F238E27FC236}">
              <a16:creationId xmlns:a16="http://schemas.microsoft.com/office/drawing/2014/main" id="{38765B03-98B9-4F95-91D3-45659FC62E54}"/>
            </a:ext>
          </a:extLst>
        </xdr:cNvPr>
        <xdr:cNvSpPr/>
      </xdr:nvSpPr>
      <xdr:spPr>
        <a:xfrm>
          <a:off x="16757650" y="178217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32113</xdr:rowOff>
    </xdr:from>
    <xdr:to>
      <xdr:col>102</xdr:col>
      <xdr:colOff>114300</xdr:colOff>
      <xdr:row>108</xdr:row>
      <xdr:rowOff>35379</xdr:rowOff>
    </xdr:to>
    <xdr:cxnSp macro="">
      <xdr:nvCxnSpPr>
        <xdr:cNvPr id="847" name="直線コネクタ 846">
          <a:extLst>
            <a:ext uri="{FF2B5EF4-FFF2-40B4-BE49-F238E27FC236}">
              <a16:creationId xmlns:a16="http://schemas.microsoft.com/office/drawing/2014/main" id="{AA07DE3B-FCFA-4320-91FB-CB594FE018F7}"/>
            </a:ext>
          </a:extLst>
        </xdr:cNvPr>
        <xdr:cNvCxnSpPr/>
      </xdr:nvCxnSpPr>
      <xdr:spPr>
        <a:xfrm flipV="1">
          <a:off x="16802100" y="17862913"/>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146CA8BD-B2B4-4204-A5E4-7E316EB5968F}"/>
            </a:ext>
          </a:extLst>
        </xdr:cNvPr>
        <xdr:cNvSpPr txBox="1"/>
      </xdr:nvSpPr>
      <xdr:spPr>
        <a:xfrm>
          <a:off x="18980227" y="1743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1415D087-8AA5-4694-86BD-D4C63D415042}"/>
            </a:ext>
          </a:extLst>
        </xdr:cNvPr>
        <xdr:cNvSpPr txBox="1"/>
      </xdr:nvSpPr>
      <xdr:spPr>
        <a:xfrm>
          <a:off x="18180127" y="1744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5639A381-EC8E-45BA-9F74-0C3EF570840F}"/>
            </a:ext>
          </a:extLst>
        </xdr:cNvPr>
        <xdr:cNvSpPr txBox="1"/>
      </xdr:nvSpPr>
      <xdr:spPr>
        <a:xfrm>
          <a:off x="17386377" y="1742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CEA0D8D2-4F7B-4469-8CCA-8F55BED74236}"/>
            </a:ext>
          </a:extLst>
        </xdr:cNvPr>
        <xdr:cNvSpPr txBox="1"/>
      </xdr:nvSpPr>
      <xdr:spPr>
        <a:xfrm>
          <a:off x="16592627" y="17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69141</xdr:rowOff>
    </xdr:from>
    <xdr:ext cx="469744" cy="259045"/>
    <xdr:sp macro="" textlink="">
      <xdr:nvSpPr>
        <xdr:cNvPr id="852" name="n_1mainValue【公民館】&#10;一人当たり面積">
          <a:extLst>
            <a:ext uri="{FF2B5EF4-FFF2-40B4-BE49-F238E27FC236}">
              <a16:creationId xmlns:a16="http://schemas.microsoft.com/office/drawing/2014/main" id="{D1E8D20A-0F9C-41DF-95C4-FCBE03E10641}"/>
            </a:ext>
          </a:extLst>
        </xdr:cNvPr>
        <xdr:cNvSpPr txBox="1"/>
      </xdr:nvSpPr>
      <xdr:spPr>
        <a:xfrm>
          <a:off x="18980227" y="1789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853" name="n_2mainValue【公民館】&#10;一人当たり面積">
          <a:extLst>
            <a:ext uri="{FF2B5EF4-FFF2-40B4-BE49-F238E27FC236}">
              <a16:creationId xmlns:a16="http://schemas.microsoft.com/office/drawing/2014/main" id="{4DCE5FE7-93E2-4108-B446-98F9489BBB04}"/>
            </a:ext>
          </a:extLst>
        </xdr:cNvPr>
        <xdr:cNvSpPr txBox="1"/>
      </xdr:nvSpPr>
      <xdr:spPr>
        <a:xfrm>
          <a:off x="1818012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74040</xdr:rowOff>
    </xdr:from>
    <xdr:ext cx="469744" cy="259045"/>
    <xdr:sp macro="" textlink="">
      <xdr:nvSpPr>
        <xdr:cNvPr id="854" name="n_3mainValue【公民館】&#10;一人当たり面積">
          <a:extLst>
            <a:ext uri="{FF2B5EF4-FFF2-40B4-BE49-F238E27FC236}">
              <a16:creationId xmlns:a16="http://schemas.microsoft.com/office/drawing/2014/main" id="{278C8EA2-42D0-4B6B-AC2A-8CF976819592}"/>
            </a:ext>
          </a:extLst>
        </xdr:cNvPr>
        <xdr:cNvSpPr txBox="1"/>
      </xdr:nvSpPr>
      <xdr:spPr>
        <a:xfrm>
          <a:off x="17386377" y="179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77306</xdr:rowOff>
    </xdr:from>
    <xdr:ext cx="469744" cy="259045"/>
    <xdr:sp macro="" textlink="">
      <xdr:nvSpPr>
        <xdr:cNvPr id="855" name="n_4mainValue【公民館】&#10;一人当たり面積">
          <a:extLst>
            <a:ext uri="{FF2B5EF4-FFF2-40B4-BE49-F238E27FC236}">
              <a16:creationId xmlns:a16="http://schemas.microsoft.com/office/drawing/2014/main" id="{4865010B-FB75-4B5C-A3D0-09394355880F}"/>
            </a:ext>
          </a:extLst>
        </xdr:cNvPr>
        <xdr:cNvSpPr txBox="1"/>
      </xdr:nvSpPr>
      <xdr:spPr>
        <a:xfrm>
          <a:off x="165926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C7890565-F38A-4309-893A-DE1CF1F5BCC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533C6978-FC79-45CC-BE45-20D27EF17F89}"/>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DB7E3957-608F-48C3-A0AE-5746221EEFD3}"/>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類似団体と比較して有形固定資産減価償却率が特に高くなっている施設は、公営住宅、児童館、認定こども園・幼稚園・保育所であり、特に低くなっている施設は、道路である。公営住宅については、昭和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年代に整備したものが多いものの、一部は昭和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年代のものもあり、建築後約</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年を経過した住宅の割合が約</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％を占めているため、有形固定資産減価償却率が高くなっている。また、類似団体と比較した場合、戸数・延床面積のいずれも</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倍以上の保有量となっているため、一人当たり面積についても類似団体平均を上回っている。今後は保有量と適正配置を見極めた上で、存続する公営住宅については、耐久性向上の改修工事や予防保全的な維持管理を行い、長寿命化を図っていく。道路については、合併後の合併支援道路整備事業等において安全で利便性の高い生活道路の整備を進めてきたことにより、有形固定資産減価償却率が類似団体平均を下回っている。学校施設については、令和元年度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年度に小学校</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校統合にかかる整備工事を行ったため、</a:t>
          </a:r>
          <a:r>
            <a:rPr kumimoji="1" lang="ja-JP" altLang="ja-JP" sz="1100" b="0" i="0" baseline="0">
              <a:solidFill>
                <a:schemeClr val="dk1"/>
              </a:solidFill>
              <a:effectLst/>
              <a:latin typeface="+mn-lt"/>
              <a:ea typeface="+mn-ea"/>
              <a:cs typeface="+mn-cs"/>
            </a:rPr>
            <a:t>類似団体平均を下回った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C247F7-5B04-4C38-95C4-D4F763E94AE7}"/>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CFF8F7-44BD-40CE-9C2A-2C0E9CEC144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1416ED-9137-4140-90AD-EEFB3A9C5D76}"/>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3BA694-1B18-4BF4-A104-267D542815FB}"/>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4BA411-E2CE-4343-9615-1A8C08295037}"/>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90FBEB-EC81-4FA3-9015-6902C92F0E5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5EA7B2-019B-49A4-B884-64160CF39A7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9CCF68-8D48-4B5D-8CA4-A97DF4308AD4}"/>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824170-DFA7-4A1F-91EA-91D2AEF1EB72}"/>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20154E-6483-4A85-91ED-81D4D8806DA5}"/>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48,002
47,445
299.69
37,488,947
34,352,349
2,960,896
17,856,288
30,555,684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7407FC-4A5B-4702-8B63-40FBE582A283}"/>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8DA3DA-6EB3-4D21-811C-6B17CA56D00C}"/>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FEE91E-80EE-4FBE-8656-B137C727FEF8}"/>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78E178-B012-48CC-9E3F-FFC619BA9FC8}"/>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2D014F-D3B4-416A-A761-7E58B99DD76C}"/>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24107FF-A26D-41D2-9B23-1D85EEB32EAA}"/>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C8374AB-F463-4889-8411-641EC95F1B0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1026A4-BA31-43D6-93DD-A2F664E22CE7}"/>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EEE783-3F37-473D-99BC-B5790CCB5B61}"/>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9A8F51-60AA-4843-A31E-1414ED43840C}"/>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3960DD-86F5-463C-91E0-CC32C7038D0B}"/>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525C0A-1744-46FD-ABDE-F93B3139FF01}"/>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945F08-4BB5-48DE-BAF4-B5DF1846FDD6}"/>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BC452D-0BF1-4B71-A708-D7049FBA0773}"/>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5F2119-420A-4B8B-B7D7-A1B09180DF3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CF6C6E-DA91-4D16-8635-4F9403E67427}"/>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84BE9F-E3F4-4E1D-8EC8-743E02F143B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49B588-65A6-4BF7-83BF-D898BF76E9DE}"/>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1ADD12-B0A5-4B35-BF80-54937470E9DC}"/>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8E833E-181D-4086-A863-7002A167083D}"/>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73C509-55F1-450D-93EE-724553C0733A}"/>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39246B-3B60-4364-94CB-B1071BC6D02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976CE2-5566-49C1-B08A-183F825C0EE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A8001C-470D-41B5-83F9-A67CA89A1CD2}"/>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575FD1-73C5-442D-8C28-BAFBA43A34F3}"/>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B2058A-926B-4D4D-83AB-E3F6E6B5E3DD}"/>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A4C450-E4D3-4782-AA36-C25D51285CDA}"/>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B32158-47C8-4ECC-80FB-A330D3F51F97}"/>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3732B4-EC60-4B30-A385-691F4F6F2DFA}"/>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9113D0-F331-42D3-97BD-E92A3A7F994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9402B7A-EDE0-4339-AFA5-769C3CDC0843}"/>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8D7272-BC03-46A0-9FB3-ECBD036A5DC9}"/>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75D6E23-7C37-4321-B6C7-19D64B661DD1}"/>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7562BDD-E552-4F3E-91CB-9D797FD0F6B6}"/>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BC864F8-864E-4A81-B11D-40254AD8CE5F}"/>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8DFF3F0-5AD3-4D48-8685-C7C918849406}"/>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511F9BD-CE79-4DE8-8251-1EC82E5F203B}"/>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49E7B01-2244-47A6-AAF3-A82F4D648B1B}"/>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046F27F-DA79-40D0-A87F-7011B3A1BEAF}"/>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56EB3F0-B1F7-46CC-991B-7E3733128FD5}"/>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4CEE157-8E2D-4974-AA2E-5C36B285146D}"/>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A717F42-2D9A-4BBE-A234-EF3D9D0C9499}"/>
            </a:ext>
          </a:extLst>
        </xdr:cNvPr>
        <xdr:cNvSpPr txBox="1"/>
      </xdr:nvSpPr>
      <xdr:spPr>
        <a:xfrm>
          <a:off x="38496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77B2A54-1187-4234-AD16-E7829171F75E}"/>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C441EC2-CCD1-4EF6-BCE0-90C5259CF91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213094CB-DDA5-4085-B21D-64DCC3F5AD61}"/>
            </a:ext>
          </a:extLst>
        </xdr:cNvPr>
        <xdr:cNvCxnSpPr/>
      </xdr:nvCxnSpPr>
      <xdr:spPr>
        <a:xfrm flipV="1">
          <a:off x="4177665" y="55054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E76E0E0F-73C1-4009-9807-543BAA5747B0}"/>
            </a:ext>
          </a:extLst>
        </xdr:cNvPr>
        <xdr:cNvSpPr txBox="1"/>
      </xdr:nvSpPr>
      <xdr:spPr>
        <a:xfrm>
          <a:off x="42164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5214C485-47CC-4AAC-B7E7-65B7BEBB1798}"/>
            </a:ext>
          </a:extLst>
        </xdr:cNvPr>
        <xdr:cNvCxnSpPr/>
      </xdr:nvCxnSpPr>
      <xdr:spPr>
        <a:xfrm>
          <a:off x="41084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19C0EAD-753F-4252-8E99-DAD9E9FA7AE3}"/>
            </a:ext>
          </a:extLst>
        </xdr:cNvPr>
        <xdr:cNvSpPr txBox="1"/>
      </xdr:nvSpPr>
      <xdr:spPr>
        <a:xfrm>
          <a:off x="4216400"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32A65EB-5F42-4FEF-AD93-0E8889840F58}"/>
            </a:ext>
          </a:extLst>
        </xdr:cNvPr>
        <xdr:cNvCxnSpPr/>
      </xdr:nvCxnSpPr>
      <xdr:spPr>
        <a:xfrm>
          <a:off x="4108450" y="550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1277E972-2038-48D1-9F6B-3958EF1F4D51}"/>
            </a:ext>
          </a:extLst>
        </xdr:cNvPr>
        <xdr:cNvSpPr txBox="1"/>
      </xdr:nvSpPr>
      <xdr:spPr>
        <a:xfrm>
          <a:off x="4216400" y="598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7DAD912-5B03-4377-8D9E-D84A07778CDA}"/>
            </a:ext>
          </a:extLst>
        </xdr:cNvPr>
        <xdr:cNvSpPr/>
      </xdr:nvSpPr>
      <xdr:spPr>
        <a:xfrm>
          <a:off x="4127500" y="601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222447A-8113-4122-A604-6E27F4C9695E}"/>
            </a:ext>
          </a:extLst>
        </xdr:cNvPr>
        <xdr:cNvSpPr/>
      </xdr:nvSpPr>
      <xdr:spPr>
        <a:xfrm>
          <a:off x="3384550" y="6022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4D82112-D12F-4F72-A703-FB59B6ECB14A}"/>
            </a:ext>
          </a:extLst>
        </xdr:cNvPr>
        <xdr:cNvSpPr/>
      </xdr:nvSpPr>
      <xdr:spPr>
        <a:xfrm>
          <a:off x="257175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595C4EB-7FCE-4470-BEB6-BBDF98E9B467}"/>
            </a:ext>
          </a:extLst>
        </xdr:cNvPr>
        <xdr:cNvSpPr/>
      </xdr:nvSpPr>
      <xdr:spPr>
        <a:xfrm>
          <a:off x="17780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DEF339F5-415E-49E5-8AB1-40E4F70E41CA}"/>
            </a:ext>
          </a:extLst>
        </xdr:cNvPr>
        <xdr:cNvSpPr/>
      </xdr:nvSpPr>
      <xdr:spPr>
        <a:xfrm>
          <a:off x="984250" y="598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3514CCC-AC5E-44AD-9D8F-FFCC132D4C99}"/>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2DFFD15-6A03-4C7F-9C92-2756761AC4A5}"/>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DAB52F-94E8-4987-BACC-BCDF600B0638}"/>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55FD70F-1AC9-492A-9280-8F89C3A88781}"/>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00C3C9B-8362-4BBA-A9CE-3A709CF07ACA}"/>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43180</xdr:rowOff>
    </xdr:from>
    <xdr:to>
      <xdr:col>24</xdr:col>
      <xdr:colOff>114300</xdr:colOff>
      <xdr:row>35</xdr:row>
      <xdr:rowOff>144780</xdr:rowOff>
    </xdr:to>
    <xdr:sp macro="" textlink="">
      <xdr:nvSpPr>
        <xdr:cNvPr id="72" name="楕円 71">
          <a:extLst>
            <a:ext uri="{FF2B5EF4-FFF2-40B4-BE49-F238E27FC236}">
              <a16:creationId xmlns:a16="http://schemas.microsoft.com/office/drawing/2014/main" id="{A9B70889-041F-4B96-9C0D-E586C77E35BE}"/>
            </a:ext>
          </a:extLst>
        </xdr:cNvPr>
        <xdr:cNvSpPr/>
      </xdr:nvSpPr>
      <xdr:spPr>
        <a:xfrm>
          <a:off x="41275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66057</xdr:rowOff>
    </xdr:from>
    <xdr:ext cx="405111" cy="259045"/>
    <xdr:sp macro="" textlink="">
      <xdr:nvSpPr>
        <xdr:cNvPr id="73" name="【図書館】&#10;有形固定資産減価償却率該当値テキスト">
          <a:extLst>
            <a:ext uri="{FF2B5EF4-FFF2-40B4-BE49-F238E27FC236}">
              <a16:creationId xmlns:a16="http://schemas.microsoft.com/office/drawing/2014/main" id="{83400421-FA06-46B3-9A76-6F5C6D821D0F}"/>
            </a:ext>
          </a:extLst>
        </xdr:cNvPr>
        <xdr:cNvSpPr txBox="1"/>
      </xdr:nvSpPr>
      <xdr:spPr>
        <a:xfrm>
          <a:off x="4216400"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17780</xdr:rowOff>
    </xdr:from>
    <xdr:to>
      <xdr:col>20</xdr:col>
      <xdr:colOff>38100</xdr:colOff>
      <xdr:row>35</xdr:row>
      <xdr:rowOff>119380</xdr:rowOff>
    </xdr:to>
    <xdr:sp macro="" textlink="">
      <xdr:nvSpPr>
        <xdr:cNvPr id="74" name="楕円 73">
          <a:extLst>
            <a:ext uri="{FF2B5EF4-FFF2-40B4-BE49-F238E27FC236}">
              <a16:creationId xmlns:a16="http://schemas.microsoft.com/office/drawing/2014/main" id="{CB16E5D5-CC37-42AD-8296-62DAE4EE3B9F}"/>
            </a:ext>
          </a:extLst>
        </xdr:cNvPr>
        <xdr:cNvSpPr/>
      </xdr:nvSpPr>
      <xdr:spPr>
        <a:xfrm>
          <a:off x="3384550" y="5796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68580</xdr:rowOff>
    </xdr:from>
    <xdr:to>
      <xdr:col>24</xdr:col>
      <xdr:colOff>63500</xdr:colOff>
      <xdr:row>35</xdr:row>
      <xdr:rowOff>93980</xdr:rowOff>
    </xdr:to>
    <xdr:cxnSp macro="">
      <xdr:nvCxnSpPr>
        <xdr:cNvPr id="75" name="直線コネクタ 74">
          <a:extLst>
            <a:ext uri="{FF2B5EF4-FFF2-40B4-BE49-F238E27FC236}">
              <a16:creationId xmlns:a16="http://schemas.microsoft.com/office/drawing/2014/main" id="{990CFBEF-CB7F-4F27-BD96-77060AC464A3}"/>
            </a:ext>
          </a:extLst>
        </xdr:cNvPr>
        <xdr:cNvCxnSpPr/>
      </xdr:nvCxnSpPr>
      <xdr:spPr>
        <a:xfrm>
          <a:off x="3429000" y="584708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163830</xdr:rowOff>
    </xdr:from>
    <xdr:to>
      <xdr:col>15</xdr:col>
      <xdr:colOff>101600</xdr:colOff>
      <xdr:row>35</xdr:row>
      <xdr:rowOff>93980</xdr:rowOff>
    </xdr:to>
    <xdr:sp macro="" textlink="">
      <xdr:nvSpPr>
        <xdr:cNvPr id="76" name="楕円 75">
          <a:extLst>
            <a:ext uri="{FF2B5EF4-FFF2-40B4-BE49-F238E27FC236}">
              <a16:creationId xmlns:a16="http://schemas.microsoft.com/office/drawing/2014/main" id="{B5A0C141-A5A8-4ECA-85ED-A72A9DB686AD}"/>
            </a:ext>
          </a:extLst>
        </xdr:cNvPr>
        <xdr:cNvSpPr/>
      </xdr:nvSpPr>
      <xdr:spPr>
        <a:xfrm>
          <a:off x="2571750" y="5777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43180</xdr:rowOff>
    </xdr:from>
    <xdr:to>
      <xdr:col>19</xdr:col>
      <xdr:colOff>177800</xdr:colOff>
      <xdr:row>35</xdr:row>
      <xdr:rowOff>68580</xdr:rowOff>
    </xdr:to>
    <xdr:cxnSp macro="">
      <xdr:nvCxnSpPr>
        <xdr:cNvPr id="77" name="直線コネクタ 76">
          <a:extLst>
            <a:ext uri="{FF2B5EF4-FFF2-40B4-BE49-F238E27FC236}">
              <a16:creationId xmlns:a16="http://schemas.microsoft.com/office/drawing/2014/main" id="{82A98C88-5735-45A6-A223-CAD9E7A076A0}"/>
            </a:ext>
          </a:extLst>
        </xdr:cNvPr>
        <xdr:cNvCxnSpPr/>
      </xdr:nvCxnSpPr>
      <xdr:spPr>
        <a:xfrm>
          <a:off x="2622550" y="582168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138430</xdr:rowOff>
    </xdr:from>
    <xdr:to>
      <xdr:col>10</xdr:col>
      <xdr:colOff>165100</xdr:colOff>
      <xdr:row>35</xdr:row>
      <xdr:rowOff>68580</xdr:rowOff>
    </xdr:to>
    <xdr:sp macro="" textlink="">
      <xdr:nvSpPr>
        <xdr:cNvPr id="78" name="楕円 77">
          <a:extLst>
            <a:ext uri="{FF2B5EF4-FFF2-40B4-BE49-F238E27FC236}">
              <a16:creationId xmlns:a16="http://schemas.microsoft.com/office/drawing/2014/main" id="{42A74DD2-DB94-4A0C-A91F-4CDF7A3FCCA7}"/>
            </a:ext>
          </a:extLst>
        </xdr:cNvPr>
        <xdr:cNvSpPr/>
      </xdr:nvSpPr>
      <xdr:spPr>
        <a:xfrm>
          <a:off x="1778000" y="5751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17780</xdr:rowOff>
    </xdr:from>
    <xdr:to>
      <xdr:col>15</xdr:col>
      <xdr:colOff>50800</xdr:colOff>
      <xdr:row>35</xdr:row>
      <xdr:rowOff>43180</xdr:rowOff>
    </xdr:to>
    <xdr:cxnSp macro="">
      <xdr:nvCxnSpPr>
        <xdr:cNvPr id="79" name="直線コネクタ 78">
          <a:extLst>
            <a:ext uri="{FF2B5EF4-FFF2-40B4-BE49-F238E27FC236}">
              <a16:creationId xmlns:a16="http://schemas.microsoft.com/office/drawing/2014/main" id="{AB9E8765-62DA-4CC9-A834-1B0D0D1AF0F2}"/>
            </a:ext>
          </a:extLst>
        </xdr:cNvPr>
        <xdr:cNvCxnSpPr/>
      </xdr:nvCxnSpPr>
      <xdr:spPr>
        <a:xfrm>
          <a:off x="1828800" y="579628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113030</xdr:rowOff>
    </xdr:from>
    <xdr:to>
      <xdr:col>6</xdr:col>
      <xdr:colOff>38100</xdr:colOff>
      <xdr:row>35</xdr:row>
      <xdr:rowOff>43180</xdr:rowOff>
    </xdr:to>
    <xdr:sp macro="" textlink="">
      <xdr:nvSpPr>
        <xdr:cNvPr id="80" name="楕円 79">
          <a:extLst>
            <a:ext uri="{FF2B5EF4-FFF2-40B4-BE49-F238E27FC236}">
              <a16:creationId xmlns:a16="http://schemas.microsoft.com/office/drawing/2014/main" id="{8D822DDC-BE77-4CB0-9D2B-F583B6999201}"/>
            </a:ext>
          </a:extLst>
        </xdr:cNvPr>
        <xdr:cNvSpPr/>
      </xdr:nvSpPr>
      <xdr:spPr>
        <a:xfrm>
          <a:off x="984250" y="5726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163830</xdr:rowOff>
    </xdr:from>
    <xdr:to>
      <xdr:col>10</xdr:col>
      <xdr:colOff>114300</xdr:colOff>
      <xdr:row>35</xdr:row>
      <xdr:rowOff>17780</xdr:rowOff>
    </xdr:to>
    <xdr:cxnSp macro="">
      <xdr:nvCxnSpPr>
        <xdr:cNvPr id="81" name="直線コネクタ 80">
          <a:extLst>
            <a:ext uri="{FF2B5EF4-FFF2-40B4-BE49-F238E27FC236}">
              <a16:creationId xmlns:a16="http://schemas.microsoft.com/office/drawing/2014/main" id="{74E5419C-707E-44E5-9B73-918280E73318}"/>
            </a:ext>
          </a:extLst>
        </xdr:cNvPr>
        <xdr:cNvCxnSpPr/>
      </xdr:nvCxnSpPr>
      <xdr:spPr>
        <a:xfrm>
          <a:off x="1028700" y="577723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959B386C-6D2C-483A-A376-108B5C1B6144}"/>
            </a:ext>
          </a:extLst>
        </xdr:cNvPr>
        <xdr:cNvSpPr txBox="1"/>
      </xdr:nvSpPr>
      <xdr:spPr>
        <a:xfrm>
          <a:off x="3239144" y="6108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A1C09CC0-D8C2-4C4E-955F-1E894DA337A2}"/>
            </a:ext>
          </a:extLst>
        </xdr:cNvPr>
        <xdr:cNvSpPr txBox="1"/>
      </xdr:nvSpPr>
      <xdr:spPr>
        <a:xfrm>
          <a:off x="24390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8B12E899-F512-41EB-A69F-39CE9DA65C6C}"/>
            </a:ext>
          </a:extLst>
        </xdr:cNvPr>
        <xdr:cNvSpPr txBox="1"/>
      </xdr:nvSpPr>
      <xdr:spPr>
        <a:xfrm>
          <a:off x="1645294" y="609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1A464580-9CE4-4421-96C6-1CCF1A757781}"/>
            </a:ext>
          </a:extLst>
        </xdr:cNvPr>
        <xdr:cNvSpPr txBox="1"/>
      </xdr:nvSpPr>
      <xdr:spPr>
        <a:xfrm>
          <a:off x="851544" y="607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135907</xdr:rowOff>
    </xdr:from>
    <xdr:ext cx="405111" cy="259045"/>
    <xdr:sp macro="" textlink="">
      <xdr:nvSpPr>
        <xdr:cNvPr id="86" name="n_1mainValue【図書館】&#10;有形固定資産減価償却率">
          <a:extLst>
            <a:ext uri="{FF2B5EF4-FFF2-40B4-BE49-F238E27FC236}">
              <a16:creationId xmlns:a16="http://schemas.microsoft.com/office/drawing/2014/main" id="{7207CD9F-C0B2-480A-96EE-8782DD4A0AB6}"/>
            </a:ext>
          </a:extLst>
        </xdr:cNvPr>
        <xdr:cNvSpPr txBox="1"/>
      </xdr:nvSpPr>
      <xdr:spPr>
        <a:xfrm>
          <a:off x="32391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110507</xdr:rowOff>
    </xdr:from>
    <xdr:ext cx="405111" cy="259045"/>
    <xdr:sp macro="" textlink="">
      <xdr:nvSpPr>
        <xdr:cNvPr id="87" name="n_2mainValue【図書館】&#10;有形固定資産減価償却率">
          <a:extLst>
            <a:ext uri="{FF2B5EF4-FFF2-40B4-BE49-F238E27FC236}">
              <a16:creationId xmlns:a16="http://schemas.microsoft.com/office/drawing/2014/main" id="{DD0CC4F8-3F1C-4534-A603-B6B6E97B4492}"/>
            </a:ext>
          </a:extLst>
        </xdr:cNvPr>
        <xdr:cNvSpPr txBox="1"/>
      </xdr:nvSpPr>
      <xdr:spPr>
        <a:xfrm>
          <a:off x="2439044" y="55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85107</xdr:rowOff>
    </xdr:from>
    <xdr:ext cx="405111" cy="259045"/>
    <xdr:sp macro="" textlink="">
      <xdr:nvSpPr>
        <xdr:cNvPr id="88" name="n_3mainValue【図書館】&#10;有形固定資産減価償却率">
          <a:extLst>
            <a:ext uri="{FF2B5EF4-FFF2-40B4-BE49-F238E27FC236}">
              <a16:creationId xmlns:a16="http://schemas.microsoft.com/office/drawing/2014/main" id="{CDD8FA42-34BA-4BB1-A235-BCD0ABEE701B}"/>
            </a:ext>
          </a:extLst>
        </xdr:cNvPr>
        <xdr:cNvSpPr txBox="1"/>
      </xdr:nvSpPr>
      <xdr:spPr>
        <a:xfrm>
          <a:off x="1645294" y="553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59707</xdr:rowOff>
    </xdr:from>
    <xdr:ext cx="405111" cy="259045"/>
    <xdr:sp macro="" textlink="">
      <xdr:nvSpPr>
        <xdr:cNvPr id="89" name="n_4mainValue【図書館】&#10;有形固定資産減価償却率">
          <a:extLst>
            <a:ext uri="{FF2B5EF4-FFF2-40B4-BE49-F238E27FC236}">
              <a16:creationId xmlns:a16="http://schemas.microsoft.com/office/drawing/2014/main" id="{A9558DA7-EEEE-45DB-B10A-C838EF5436A2}"/>
            </a:ext>
          </a:extLst>
        </xdr:cNvPr>
        <xdr:cNvSpPr txBox="1"/>
      </xdr:nvSpPr>
      <xdr:spPr>
        <a:xfrm>
          <a:off x="851544"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F4BE8DC-AF8E-42A9-9B5B-4FC5DAEBF271}"/>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8B06202-1145-470B-831B-71ACB569CBB7}"/>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A29E013E-81FA-4991-A270-2910702202EE}"/>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8B82A293-2D3A-4DA8-BDD4-BFDBC5039C23}"/>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2F39257-1E1A-4163-BF05-B3B3C0D40F48}"/>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8E5E6857-A74D-4AA8-956F-3533CAF901A3}"/>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785F6E0-4AB5-40D7-93DA-0A2DC09421F9}"/>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38B62D1-A639-477E-8A96-000D637450D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EFC18D67-8599-442A-94FD-62FBEA9F202F}"/>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A685C33D-A440-45BF-89D2-7649CBB4B075}"/>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E5AD4673-4034-4DEA-8AE6-EA8B3A32E766}"/>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FF464C3-FD52-4767-AE63-2C2561FC0112}"/>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8F6AFA9B-3A5D-46D4-8812-B7BF74BD3FE4}"/>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F9468D3-207D-4DBB-BE89-D9B5D0D1E721}"/>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2A218FE-62DC-4BB5-A37A-1CDBE54E6B15}"/>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023C5D0-1540-4BC2-A160-AAE538536F6C}"/>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766D5574-2A46-4303-8961-5177939B86C0}"/>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497C705-4CC4-4854-9B00-488BA09E6105}"/>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DB08A56-A86B-4F5B-88E5-C40B1E291F1E}"/>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6365CDE-1108-447B-B90A-6D6FDF80466D}"/>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FE8650C-3D12-422A-965A-74E031D3B27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4B1ABB8-5367-49F3-B2C7-D1431511D65D}"/>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6C78FC8-5A57-465F-B970-FDA6358A3E14}"/>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5DE1F11-5220-4186-9BED-BB497E7BFB1F}"/>
            </a:ext>
          </a:extLst>
        </xdr:cNvPr>
        <xdr:cNvCxnSpPr/>
      </xdr:nvCxnSpPr>
      <xdr:spPr>
        <a:xfrm flipV="1">
          <a:off x="9429115" y="5613400"/>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F06B026-DF9A-46A1-8DE4-B68ACB465DAE}"/>
            </a:ext>
          </a:extLst>
        </xdr:cNvPr>
        <xdr:cNvSpPr txBox="1"/>
      </xdr:nvSpPr>
      <xdr:spPr>
        <a:xfrm>
          <a:off x="946785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BA6E39DC-B792-40F4-A7D7-86BC8A62DEFA}"/>
            </a:ext>
          </a:extLst>
        </xdr:cNvPr>
        <xdr:cNvCxnSpPr/>
      </xdr:nvCxnSpPr>
      <xdr:spPr>
        <a:xfrm>
          <a:off x="9359900" y="6945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CBCA91F-D04B-4208-84E2-2E561DB73284}"/>
            </a:ext>
          </a:extLst>
        </xdr:cNvPr>
        <xdr:cNvSpPr txBox="1"/>
      </xdr:nvSpPr>
      <xdr:spPr>
        <a:xfrm>
          <a:off x="9467850" y="54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D9A20156-13E0-4AB4-84AF-063E81F1D71E}"/>
            </a:ext>
          </a:extLst>
        </xdr:cNvPr>
        <xdr:cNvCxnSpPr/>
      </xdr:nvCxnSpPr>
      <xdr:spPr>
        <a:xfrm>
          <a:off x="9359900" y="5613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17365E77-FD91-43CA-A52B-112B55193743}"/>
            </a:ext>
          </a:extLst>
        </xdr:cNvPr>
        <xdr:cNvSpPr txBox="1"/>
      </xdr:nvSpPr>
      <xdr:spPr>
        <a:xfrm>
          <a:off x="9467850" y="6521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D273E38E-9B67-4DD6-898D-32FAD8898896}"/>
            </a:ext>
          </a:extLst>
        </xdr:cNvPr>
        <xdr:cNvSpPr/>
      </xdr:nvSpPr>
      <xdr:spPr>
        <a:xfrm>
          <a:off x="9398000" y="6663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3B22868D-160C-4077-BFCF-A22356DF3A96}"/>
            </a:ext>
          </a:extLst>
        </xdr:cNvPr>
        <xdr:cNvSpPr/>
      </xdr:nvSpPr>
      <xdr:spPr>
        <a:xfrm>
          <a:off x="86360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36E0367B-8241-4B3A-8072-BCF6CF4E9811}"/>
            </a:ext>
          </a:extLst>
        </xdr:cNvPr>
        <xdr:cNvSpPr/>
      </xdr:nvSpPr>
      <xdr:spPr>
        <a:xfrm>
          <a:off x="7842250" y="6667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8D5E7C03-54E0-4B92-B12F-0BAE06774071}"/>
            </a:ext>
          </a:extLst>
        </xdr:cNvPr>
        <xdr:cNvSpPr/>
      </xdr:nvSpPr>
      <xdr:spPr>
        <a:xfrm>
          <a:off x="7029450" y="6671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4576A542-08C1-47B7-A43F-C4B59E3B9655}"/>
            </a:ext>
          </a:extLst>
        </xdr:cNvPr>
        <xdr:cNvSpPr/>
      </xdr:nvSpPr>
      <xdr:spPr>
        <a:xfrm>
          <a:off x="6235700" y="6678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17F955-8B16-42B0-BA84-3D65DE12B982}"/>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1F3FEE5-1979-4F8D-BFCD-9BEB9FC00787}"/>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7BA0C4-9220-4C41-BAA1-3FE04CCAB99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A0CEEF1-3A74-4637-A0E7-BE343A87DE0F}"/>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6FE4D2A-DE8B-4F17-B9EE-646D924D6C52}"/>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71120</xdr:rowOff>
    </xdr:from>
    <xdr:to>
      <xdr:col>55</xdr:col>
      <xdr:colOff>50800</xdr:colOff>
      <xdr:row>42</xdr:row>
      <xdr:rowOff>1270</xdr:rowOff>
    </xdr:to>
    <xdr:sp macro="" textlink="">
      <xdr:nvSpPr>
        <xdr:cNvPr id="129" name="楕円 128">
          <a:extLst>
            <a:ext uri="{FF2B5EF4-FFF2-40B4-BE49-F238E27FC236}">
              <a16:creationId xmlns:a16="http://schemas.microsoft.com/office/drawing/2014/main" id="{D512A414-EBD3-4EB9-857A-AEB292D80624}"/>
            </a:ext>
          </a:extLst>
        </xdr:cNvPr>
        <xdr:cNvSpPr/>
      </xdr:nvSpPr>
      <xdr:spPr>
        <a:xfrm>
          <a:off x="9398000" y="6840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157497</xdr:rowOff>
    </xdr:from>
    <xdr:ext cx="469744" cy="259045"/>
    <xdr:sp macro="" textlink="">
      <xdr:nvSpPr>
        <xdr:cNvPr id="130" name="【図書館】&#10;一人当たり面積該当値テキスト">
          <a:extLst>
            <a:ext uri="{FF2B5EF4-FFF2-40B4-BE49-F238E27FC236}">
              <a16:creationId xmlns:a16="http://schemas.microsoft.com/office/drawing/2014/main" id="{D64053A7-B6F6-4457-879F-CB39857A53DA}"/>
            </a:ext>
          </a:extLst>
        </xdr:cNvPr>
        <xdr:cNvSpPr txBox="1"/>
      </xdr:nvSpPr>
      <xdr:spPr>
        <a:xfrm>
          <a:off x="9467850" y="676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71120</xdr:rowOff>
    </xdr:from>
    <xdr:to>
      <xdr:col>50</xdr:col>
      <xdr:colOff>165100</xdr:colOff>
      <xdr:row>42</xdr:row>
      <xdr:rowOff>1270</xdr:rowOff>
    </xdr:to>
    <xdr:sp macro="" textlink="">
      <xdr:nvSpPr>
        <xdr:cNvPr id="131" name="楕円 130">
          <a:extLst>
            <a:ext uri="{FF2B5EF4-FFF2-40B4-BE49-F238E27FC236}">
              <a16:creationId xmlns:a16="http://schemas.microsoft.com/office/drawing/2014/main" id="{42D506A5-3B98-4CC8-A2C1-E4FFEF013BAF}"/>
            </a:ext>
          </a:extLst>
        </xdr:cNvPr>
        <xdr:cNvSpPr/>
      </xdr:nvSpPr>
      <xdr:spPr>
        <a:xfrm>
          <a:off x="8636000" y="6840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121920</xdr:rowOff>
    </xdr:from>
    <xdr:to>
      <xdr:col>55</xdr:col>
      <xdr:colOff>0</xdr:colOff>
      <xdr:row>41</xdr:row>
      <xdr:rowOff>121920</xdr:rowOff>
    </xdr:to>
    <xdr:cxnSp macro="">
      <xdr:nvCxnSpPr>
        <xdr:cNvPr id="132" name="直線コネクタ 131">
          <a:extLst>
            <a:ext uri="{FF2B5EF4-FFF2-40B4-BE49-F238E27FC236}">
              <a16:creationId xmlns:a16="http://schemas.microsoft.com/office/drawing/2014/main" id="{4FD6567E-E0D8-4E1E-BAD7-F6A7CF81B1F0}"/>
            </a:ext>
          </a:extLst>
        </xdr:cNvPr>
        <xdr:cNvCxnSpPr/>
      </xdr:nvCxnSpPr>
      <xdr:spPr>
        <a:xfrm>
          <a:off x="8686800" y="68910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74930</xdr:rowOff>
    </xdr:from>
    <xdr:to>
      <xdr:col>46</xdr:col>
      <xdr:colOff>38100</xdr:colOff>
      <xdr:row>42</xdr:row>
      <xdr:rowOff>5080</xdr:rowOff>
    </xdr:to>
    <xdr:sp macro="" textlink="">
      <xdr:nvSpPr>
        <xdr:cNvPr id="133" name="楕円 132">
          <a:extLst>
            <a:ext uri="{FF2B5EF4-FFF2-40B4-BE49-F238E27FC236}">
              <a16:creationId xmlns:a16="http://schemas.microsoft.com/office/drawing/2014/main" id="{735C8761-4A1C-4E8B-8F78-C0FFF1D48573}"/>
            </a:ext>
          </a:extLst>
        </xdr:cNvPr>
        <xdr:cNvSpPr/>
      </xdr:nvSpPr>
      <xdr:spPr>
        <a:xfrm>
          <a:off x="7842250" y="6844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121920</xdr:rowOff>
    </xdr:from>
    <xdr:to>
      <xdr:col>50</xdr:col>
      <xdr:colOff>114300</xdr:colOff>
      <xdr:row>41</xdr:row>
      <xdr:rowOff>125730</xdr:rowOff>
    </xdr:to>
    <xdr:cxnSp macro="">
      <xdr:nvCxnSpPr>
        <xdr:cNvPr id="134" name="直線コネクタ 133">
          <a:extLst>
            <a:ext uri="{FF2B5EF4-FFF2-40B4-BE49-F238E27FC236}">
              <a16:creationId xmlns:a16="http://schemas.microsoft.com/office/drawing/2014/main" id="{4D56CE62-23A9-43E9-897F-DB4D56ADC155}"/>
            </a:ext>
          </a:extLst>
        </xdr:cNvPr>
        <xdr:cNvCxnSpPr/>
      </xdr:nvCxnSpPr>
      <xdr:spPr>
        <a:xfrm flipV="1">
          <a:off x="7886700" y="689102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74930</xdr:rowOff>
    </xdr:from>
    <xdr:to>
      <xdr:col>41</xdr:col>
      <xdr:colOff>101600</xdr:colOff>
      <xdr:row>42</xdr:row>
      <xdr:rowOff>5080</xdr:rowOff>
    </xdr:to>
    <xdr:sp macro="" textlink="">
      <xdr:nvSpPr>
        <xdr:cNvPr id="135" name="楕円 134">
          <a:extLst>
            <a:ext uri="{FF2B5EF4-FFF2-40B4-BE49-F238E27FC236}">
              <a16:creationId xmlns:a16="http://schemas.microsoft.com/office/drawing/2014/main" id="{61B4D77A-4296-4F6A-A52E-406D9365DC9A}"/>
            </a:ext>
          </a:extLst>
        </xdr:cNvPr>
        <xdr:cNvSpPr/>
      </xdr:nvSpPr>
      <xdr:spPr>
        <a:xfrm>
          <a:off x="7029450" y="6844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125730</xdr:rowOff>
    </xdr:from>
    <xdr:to>
      <xdr:col>45</xdr:col>
      <xdr:colOff>177800</xdr:colOff>
      <xdr:row>41</xdr:row>
      <xdr:rowOff>125730</xdr:rowOff>
    </xdr:to>
    <xdr:cxnSp macro="">
      <xdr:nvCxnSpPr>
        <xdr:cNvPr id="136" name="直線コネクタ 135">
          <a:extLst>
            <a:ext uri="{FF2B5EF4-FFF2-40B4-BE49-F238E27FC236}">
              <a16:creationId xmlns:a16="http://schemas.microsoft.com/office/drawing/2014/main" id="{8A01A1EA-AC1D-44D3-A77F-6C321D7C1EA7}"/>
            </a:ext>
          </a:extLst>
        </xdr:cNvPr>
        <xdr:cNvCxnSpPr/>
      </xdr:nvCxnSpPr>
      <xdr:spPr>
        <a:xfrm>
          <a:off x="7080250" y="689483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7" name="楕円 136">
          <a:extLst>
            <a:ext uri="{FF2B5EF4-FFF2-40B4-BE49-F238E27FC236}">
              <a16:creationId xmlns:a16="http://schemas.microsoft.com/office/drawing/2014/main" id="{D3F34780-06D0-4B04-9919-0EB94AD25175}"/>
            </a:ext>
          </a:extLst>
        </xdr:cNvPr>
        <xdr:cNvSpPr/>
      </xdr:nvSpPr>
      <xdr:spPr>
        <a:xfrm>
          <a:off x="6235700" y="6844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125730</xdr:rowOff>
    </xdr:from>
    <xdr:to>
      <xdr:col>41</xdr:col>
      <xdr:colOff>50800</xdr:colOff>
      <xdr:row>41</xdr:row>
      <xdr:rowOff>125730</xdr:rowOff>
    </xdr:to>
    <xdr:cxnSp macro="">
      <xdr:nvCxnSpPr>
        <xdr:cNvPr id="138" name="直線コネクタ 137">
          <a:extLst>
            <a:ext uri="{FF2B5EF4-FFF2-40B4-BE49-F238E27FC236}">
              <a16:creationId xmlns:a16="http://schemas.microsoft.com/office/drawing/2014/main" id="{3DF391A2-4DEB-4ED8-AF63-609ECCAFF79E}"/>
            </a:ext>
          </a:extLst>
        </xdr:cNvPr>
        <xdr:cNvCxnSpPr/>
      </xdr:nvCxnSpPr>
      <xdr:spPr>
        <a:xfrm>
          <a:off x="6286500" y="68948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EBDE908-6B3A-4D2A-9499-E19A8A03EDBB}"/>
            </a:ext>
          </a:extLst>
        </xdr:cNvPr>
        <xdr:cNvSpPr txBox="1"/>
      </xdr:nvSpPr>
      <xdr:spPr>
        <a:xfrm>
          <a:off x="845827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2BC12965-FBD2-44D9-9D1D-3BC71F7E1197}"/>
            </a:ext>
          </a:extLst>
        </xdr:cNvPr>
        <xdr:cNvSpPr txBox="1"/>
      </xdr:nvSpPr>
      <xdr:spPr>
        <a:xfrm>
          <a:off x="76772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1A54D52A-B21C-4BE2-AABA-9562973AE104}"/>
            </a:ext>
          </a:extLst>
        </xdr:cNvPr>
        <xdr:cNvSpPr txBox="1"/>
      </xdr:nvSpPr>
      <xdr:spPr>
        <a:xfrm>
          <a:off x="6864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8D72C786-47D5-443B-8882-F5FFA28A9A0B}"/>
            </a:ext>
          </a:extLst>
        </xdr:cNvPr>
        <xdr:cNvSpPr txBox="1"/>
      </xdr:nvSpPr>
      <xdr:spPr>
        <a:xfrm>
          <a:off x="607067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163847</xdr:rowOff>
    </xdr:from>
    <xdr:ext cx="469744" cy="259045"/>
    <xdr:sp macro="" textlink="">
      <xdr:nvSpPr>
        <xdr:cNvPr id="143" name="n_1mainValue【図書館】&#10;一人当たり面積">
          <a:extLst>
            <a:ext uri="{FF2B5EF4-FFF2-40B4-BE49-F238E27FC236}">
              <a16:creationId xmlns:a16="http://schemas.microsoft.com/office/drawing/2014/main" id="{B53A2FE4-BE79-40D5-ABDE-9137AC61126F}"/>
            </a:ext>
          </a:extLst>
        </xdr:cNvPr>
        <xdr:cNvSpPr txBox="1"/>
      </xdr:nvSpPr>
      <xdr:spPr>
        <a:xfrm>
          <a:off x="8458277" y="693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167657</xdr:rowOff>
    </xdr:from>
    <xdr:ext cx="469744" cy="259045"/>
    <xdr:sp macro="" textlink="">
      <xdr:nvSpPr>
        <xdr:cNvPr id="144" name="n_2mainValue【図書館】&#10;一人当たり面積">
          <a:extLst>
            <a:ext uri="{FF2B5EF4-FFF2-40B4-BE49-F238E27FC236}">
              <a16:creationId xmlns:a16="http://schemas.microsoft.com/office/drawing/2014/main" id="{2B6DDA20-D30E-4CE8-B0C9-766C0319B4E8}"/>
            </a:ext>
          </a:extLst>
        </xdr:cNvPr>
        <xdr:cNvSpPr txBox="1"/>
      </xdr:nvSpPr>
      <xdr:spPr>
        <a:xfrm>
          <a:off x="7677227" y="693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167657</xdr:rowOff>
    </xdr:from>
    <xdr:ext cx="469744" cy="259045"/>
    <xdr:sp macro="" textlink="">
      <xdr:nvSpPr>
        <xdr:cNvPr id="145" name="n_3mainValue【図書館】&#10;一人当たり面積">
          <a:extLst>
            <a:ext uri="{FF2B5EF4-FFF2-40B4-BE49-F238E27FC236}">
              <a16:creationId xmlns:a16="http://schemas.microsoft.com/office/drawing/2014/main" id="{CF7E5029-EE14-4161-8B18-64CE6F7374D8}"/>
            </a:ext>
          </a:extLst>
        </xdr:cNvPr>
        <xdr:cNvSpPr txBox="1"/>
      </xdr:nvSpPr>
      <xdr:spPr>
        <a:xfrm>
          <a:off x="6864427" y="693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6" name="n_4mainValue【図書館】&#10;一人当たり面積">
          <a:extLst>
            <a:ext uri="{FF2B5EF4-FFF2-40B4-BE49-F238E27FC236}">
              <a16:creationId xmlns:a16="http://schemas.microsoft.com/office/drawing/2014/main" id="{4E164C1C-4CFA-46C8-9016-E4C345E0ABFA}"/>
            </a:ext>
          </a:extLst>
        </xdr:cNvPr>
        <xdr:cNvSpPr txBox="1"/>
      </xdr:nvSpPr>
      <xdr:spPr>
        <a:xfrm>
          <a:off x="6070677" y="693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66BA8D7-50A3-4687-BDAF-0581F7E5509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311232D-4FC3-40C0-975A-B2147BF53EF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AABC246-8AE4-43E7-AF17-54486F6C1528}"/>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4487817-868B-4AF6-926F-A3EEB5FE4FA4}"/>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B77F041-B7F8-416F-8EAF-8762BE53EEBD}"/>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1156A02-1A95-4247-AD9A-4AB246A5A355}"/>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F8C94AE-1EB1-4ABB-9339-23BF142DE9F7}"/>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C201ABA-2D98-44CB-B424-8BEEA90A81C8}"/>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A426F4F-8CBB-449D-96EE-719716CC1D10}"/>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4F3D1A-26C5-4A35-A728-1CF1DF7639A5}"/>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E19F1AB-F89B-45B9-B1F4-B9260FDF7B5C}"/>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6C82B72-ACA3-4EC6-994E-4E3EDDCF7995}"/>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F306C70-1584-4655-9474-8A13B3E9B962}"/>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50A37B6-3C6D-490E-8F24-0D5A1F49F8E3}"/>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06130D1-1E7C-4959-A74A-B07070611CDC}"/>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4B775BF-53F2-4BD2-BB47-5AD7F6C11618}"/>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DFED208-A59E-431E-9C72-140B4FF4E930}"/>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29AA38F-9619-4160-B1BF-C69AB17EE7F9}"/>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ABF9645-B4E8-47F2-874F-0D2F8591C339}"/>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C958B0E-4F40-4279-B844-BBE9E617F0D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ED43FC8-87CE-4716-BC45-D1316AE75022}"/>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A199A6E-7AB4-46B9-BBCE-90736D6FC70B}"/>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9C2F16C-A0A7-4828-A817-F40BA7EEBE74}"/>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3FABBB1-74A2-44DA-AC4D-83429D28800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24C24EE-6CBF-4520-9564-672EE1FE88D9}"/>
            </a:ext>
          </a:extLst>
        </xdr:cNvPr>
        <xdr:cNvCxnSpPr/>
      </xdr:nvCxnSpPr>
      <xdr:spPr>
        <a:xfrm flipV="1">
          <a:off x="4177665" y="92481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4A3A7B2A-9B8A-4732-8729-E2C4112DD978}"/>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9DF9419-D10D-4D17-8A26-A6314D473C7E}"/>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AA18AB6-61A8-4F2D-A8EF-F99726F94615}"/>
            </a:ext>
          </a:extLst>
        </xdr:cNvPr>
        <xdr:cNvSpPr txBox="1"/>
      </xdr:nvSpPr>
      <xdr:spPr>
        <a:xfrm>
          <a:off x="4216400"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4C27A6D-5ACB-456C-9BAC-5697D1AC6C42}"/>
            </a:ext>
          </a:extLst>
        </xdr:cNvPr>
        <xdr:cNvCxnSpPr/>
      </xdr:nvCxnSpPr>
      <xdr:spPr>
        <a:xfrm>
          <a:off x="4108450" y="924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1A9E904-215F-45F1-AE80-8CA64E0BB7AA}"/>
            </a:ext>
          </a:extLst>
        </xdr:cNvPr>
        <xdr:cNvSpPr txBox="1"/>
      </xdr:nvSpPr>
      <xdr:spPr>
        <a:xfrm>
          <a:off x="4216400" y="9855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A5E50AD4-E4E1-4B98-83E6-D01945A59E3E}"/>
            </a:ext>
          </a:extLst>
        </xdr:cNvPr>
        <xdr:cNvSpPr/>
      </xdr:nvSpPr>
      <xdr:spPr>
        <a:xfrm>
          <a:off x="4127500" y="999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31DE5AC6-DDED-425B-8E90-84EC4DAB131B}"/>
            </a:ext>
          </a:extLst>
        </xdr:cNvPr>
        <xdr:cNvSpPr/>
      </xdr:nvSpPr>
      <xdr:spPr>
        <a:xfrm>
          <a:off x="3384550" y="9986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46E4BBE9-E4F8-49AC-922C-10F77E8038F4}"/>
            </a:ext>
          </a:extLst>
        </xdr:cNvPr>
        <xdr:cNvSpPr/>
      </xdr:nvSpPr>
      <xdr:spPr>
        <a:xfrm>
          <a:off x="257175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CC78222-65E6-429D-B8D7-0F0FCD6E4919}"/>
            </a:ext>
          </a:extLst>
        </xdr:cNvPr>
        <xdr:cNvSpPr/>
      </xdr:nvSpPr>
      <xdr:spPr>
        <a:xfrm>
          <a:off x="1778000" y="991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F7596DAE-A6E4-4E1E-8A13-45B09CED6074}"/>
            </a:ext>
          </a:extLst>
        </xdr:cNvPr>
        <xdr:cNvSpPr/>
      </xdr:nvSpPr>
      <xdr:spPr>
        <a:xfrm>
          <a:off x="984250" y="991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1E8F0C1-FA13-4027-BD1B-6EE9EB1E4B2B}"/>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0533B62-3F78-4AE1-84A2-9C0C13B682A5}"/>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29D725-7C8A-424E-82FB-C5ECED591581}"/>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A08B80-9042-4393-A2B6-212C0C4349CD}"/>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407EF6-723C-454E-A0C5-19849048678B}"/>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133985</xdr:rowOff>
    </xdr:from>
    <xdr:to>
      <xdr:col>24</xdr:col>
      <xdr:colOff>114300</xdr:colOff>
      <xdr:row>61</xdr:row>
      <xdr:rowOff>64135</xdr:rowOff>
    </xdr:to>
    <xdr:sp macro="" textlink="">
      <xdr:nvSpPr>
        <xdr:cNvPr id="187" name="楕円 186">
          <a:extLst>
            <a:ext uri="{FF2B5EF4-FFF2-40B4-BE49-F238E27FC236}">
              <a16:creationId xmlns:a16="http://schemas.microsoft.com/office/drawing/2014/main" id="{6A670ECC-F042-4C9F-9D53-7A11CC4655C8}"/>
            </a:ext>
          </a:extLst>
        </xdr:cNvPr>
        <xdr:cNvSpPr/>
      </xdr:nvSpPr>
      <xdr:spPr>
        <a:xfrm>
          <a:off x="4127500" y="100399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112412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9D6E6F8-648C-480C-9EDF-4EA1C6F5CE4B}"/>
            </a:ext>
          </a:extLst>
        </xdr:cNvPr>
        <xdr:cNvSpPr txBox="1"/>
      </xdr:nvSpPr>
      <xdr:spPr>
        <a:xfrm>
          <a:off x="4216400"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105410</xdr:rowOff>
    </xdr:from>
    <xdr:to>
      <xdr:col>20</xdr:col>
      <xdr:colOff>38100</xdr:colOff>
      <xdr:row>61</xdr:row>
      <xdr:rowOff>35560</xdr:rowOff>
    </xdr:to>
    <xdr:sp macro="" textlink="">
      <xdr:nvSpPr>
        <xdr:cNvPr id="189" name="楕円 188">
          <a:extLst>
            <a:ext uri="{FF2B5EF4-FFF2-40B4-BE49-F238E27FC236}">
              <a16:creationId xmlns:a16="http://schemas.microsoft.com/office/drawing/2014/main" id="{9956A5DB-F7E9-4BAF-B685-A7B91731E278}"/>
            </a:ext>
          </a:extLst>
        </xdr:cNvPr>
        <xdr:cNvSpPr/>
      </xdr:nvSpPr>
      <xdr:spPr>
        <a:xfrm>
          <a:off x="3384550" y="10011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156210</xdr:rowOff>
    </xdr:from>
    <xdr:to>
      <xdr:col>24</xdr:col>
      <xdr:colOff>63500</xdr:colOff>
      <xdr:row>61</xdr:row>
      <xdr:rowOff>13335</xdr:rowOff>
    </xdr:to>
    <xdr:cxnSp macro="">
      <xdr:nvCxnSpPr>
        <xdr:cNvPr id="190" name="直線コネクタ 189">
          <a:extLst>
            <a:ext uri="{FF2B5EF4-FFF2-40B4-BE49-F238E27FC236}">
              <a16:creationId xmlns:a16="http://schemas.microsoft.com/office/drawing/2014/main" id="{B05BC653-862F-4FBE-9D60-22D497A490CF}"/>
            </a:ext>
          </a:extLst>
        </xdr:cNvPr>
        <xdr:cNvCxnSpPr/>
      </xdr:nvCxnSpPr>
      <xdr:spPr>
        <a:xfrm>
          <a:off x="3429000" y="10062210"/>
          <a:ext cx="7493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71120</xdr:rowOff>
    </xdr:from>
    <xdr:to>
      <xdr:col>15</xdr:col>
      <xdr:colOff>101600</xdr:colOff>
      <xdr:row>61</xdr:row>
      <xdr:rowOff>1270</xdr:rowOff>
    </xdr:to>
    <xdr:sp macro="" textlink="">
      <xdr:nvSpPr>
        <xdr:cNvPr id="191" name="楕円 190">
          <a:extLst>
            <a:ext uri="{FF2B5EF4-FFF2-40B4-BE49-F238E27FC236}">
              <a16:creationId xmlns:a16="http://schemas.microsoft.com/office/drawing/2014/main" id="{C7E9DA40-A181-4693-B501-2E8F1735F7B2}"/>
            </a:ext>
          </a:extLst>
        </xdr:cNvPr>
        <xdr:cNvSpPr/>
      </xdr:nvSpPr>
      <xdr:spPr>
        <a:xfrm>
          <a:off x="2571750" y="9977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121920</xdr:rowOff>
    </xdr:from>
    <xdr:to>
      <xdr:col>19</xdr:col>
      <xdr:colOff>177800</xdr:colOff>
      <xdr:row>60</xdr:row>
      <xdr:rowOff>156210</xdr:rowOff>
    </xdr:to>
    <xdr:cxnSp macro="">
      <xdr:nvCxnSpPr>
        <xdr:cNvPr id="192" name="直線コネクタ 191">
          <a:extLst>
            <a:ext uri="{FF2B5EF4-FFF2-40B4-BE49-F238E27FC236}">
              <a16:creationId xmlns:a16="http://schemas.microsoft.com/office/drawing/2014/main" id="{43F42A3D-A0F5-4CAC-9E07-3F8E294FC452}"/>
            </a:ext>
          </a:extLst>
        </xdr:cNvPr>
        <xdr:cNvCxnSpPr/>
      </xdr:nvCxnSpPr>
      <xdr:spPr>
        <a:xfrm>
          <a:off x="2622550" y="10027920"/>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3" name="楕円 192">
          <a:extLst>
            <a:ext uri="{FF2B5EF4-FFF2-40B4-BE49-F238E27FC236}">
              <a16:creationId xmlns:a16="http://schemas.microsoft.com/office/drawing/2014/main" id="{EF1B8C24-CD62-4ABA-99EA-51DD44EBB349}"/>
            </a:ext>
          </a:extLst>
        </xdr:cNvPr>
        <xdr:cNvSpPr/>
      </xdr:nvSpPr>
      <xdr:spPr>
        <a:xfrm>
          <a:off x="17780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121920</xdr:rowOff>
    </xdr:to>
    <xdr:cxnSp macro="">
      <xdr:nvCxnSpPr>
        <xdr:cNvPr id="194" name="直線コネクタ 193">
          <a:extLst>
            <a:ext uri="{FF2B5EF4-FFF2-40B4-BE49-F238E27FC236}">
              <a16:creationId xmlns:a16="http://schemas.microsoft.com/office/drawing/2014/main" id="{0B0A0D83-A6C4-4598-917E-3EAC457A1874}"/>
            </a:ext>
          </a:extLst>
        </xdr:cNvPr>
        <xdr:cNvCxnSpPr/>
      </xdr:nvCxnSpPr>
      <xdr:spPr>
        <a:xfrm>
          <a:off x="1828800" y="999744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8255</xdr:rowOff>
    </xdr:from>
    <xdr:to>
      <xdr:col>6</xdr:col>
      <xdr:colOff>38100</xdr:colOff>
      <xdr:row>60</xdr:row>
      <xdr:rowOff>109855</xdr:rowOff>
    </xdr:to>
    <xdr:sp macro="" textlink="">
      <xdr:nvSpPr>
        <xdr:cNvPr id="195" name="楕円 194">
          <a:extLst>
            <a:ext uri="{FF2B5EF4-FFF2-40B4-BE49-F238E27FC236}">
              <a16:creationId xmlns:a16="http://schemas.microsoft.com/office/drawing/2014/main" id="{9C532263-C137-432D-87CD-2C2F44762D6D}"/>
            </a:ext>
          </a:extLst>
        </xdr:cNvPr>
        <xdr:cNvSpPr/>
      </xdr:nvSpPr>
      <xdr:spPr>
        <a:xfrm>
          <a:off x="984250" y="99142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59055</xdr:rowOff>
    </xdr:from>
    <xdr:to>
      <xdr:col>10</xdr:col>
      <xdr:colOff>114300</xdr:colOff>
      <xdr:row>60</xdr:row>
      <xdr:rowOff>91440</xdr:rowOff>
    </xdr:to>
    <xdr:cxnSp macro="">
      <xdr:nvCxnSpPr>
        <xdr:cNvPr id="196" name="直線コネクタ 195">
          <a:extLst>
            <a:ext uri="{FF2B5EF4-FFF2-40B4-BE49-F238E27FC236}">
              <a16:creationId xmlns:a16="http://schemas.microsoft.com/office/drawing/2014/main" id="{5E18047B-25F0-4F0B-875D-AE1C22B91141}"/>
            </a:ext>
          </a:extLst>
        </xdr:cNvPr>
        <xdr:cNvCxnSpPr/>
      </xdr:nvCxnSpPr>
      <xdr:spPr>
        <a:xfrm>
          <a:off x="1028700" y="9965055"/>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AB315964-B79D-44C6-8446-7BB09CEFC47C}"/>
            </a:ext>
          </a:extLst>
        </xdr:cNvPr>
        <xdr:cNvSpPr txBox="1"/>
      </xdr:nvSpPr>
      <xdr:spPr>
        <a:xfrm>
          <a:off x="3239144" y="976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8B4D1B45-A9F8-4EFF-B2A9-4B49007CE2A5}"/>
            </a:ext>
          </a:extLst>
        </xdr:cNvPr>
        <xdr:cNvSpPr txBox="1"/>
      </xdr:nvSpPr>
      <xdr:spPr>
        <a:xfrm>
          <a:off x="2439044" y="9749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B4B86C76-7719-4DE6-88EA-9BE369A5C0FE}"/>
            </a:ext>
          </a:extLst>
        </xdr:cNvPr>
        <xdr:cNvSpPr txBox="1"/>
      </xdr:nvSpPr>
      <xdr:spPr>
        <a:xfrm>
          <a:off x="1645294" y="970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B65B72F6-3124-4D8F-ACFD-FDCAF56C05F4}"/>
            </a:ext>
          </a:extLst>
        </xdr:cNvPr>
        <xdr:cNvSpPr txBox="1"/>
      </xdr:nvSpPr>
      <xdr:spPr>
        <a:xfrm>
          <a:off x="851544" y="1000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26687</xdr:rowOff>
    </xdr:from>
    <xdr:ext cx="405111" cy="259045"/>
    <xdr:sp macro="" textlink="">
      <xdr:nvSpPr>
        <xdr:cNvPr id="201" name="n_1mainValue【体育館・プール】&#10;有形固定資産減価償却率">
          <a:extLst>
            <a:ext uri="{FF2B5EF4-FFF2-40B4-BE49-F238E27FC236}">
              <a16:creationId xmlns:a16="http://schemas.microsoft.com/office/drawing/2014/main" id="{1FADBE78-83B1-4699-8971-E51BA47EC73F}"/>
            </a:ext>
          </a:extLst>
        </xdr:cNvPr>
        <xdr:cNvSpPr txBox="1"/>
      </xdr:nvSpPr>
      <xdr:spPr>
        <a:xfrm>
          <a:off x="3239144"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202" name="n_2mainValue【体育館・プール】&#10;有形固定資産減価償却率">
          <a:extLst>
            <a:ext uri="{FF2B5EF4-FFF2-40B4-BE49-F238E27FC236}">
              <a16:creationId xmlns:a16="http://schemas.microsoft.com/office/drawing/2014/main" id="{33D3E287-0F76-4AE7-9E81-1E88DC632EEA}"/>
            </a:ext>
          </a:extLst>
        </xdr:cNvPr>
        <xdr:cNvSpPr txBox="1"/>
      </xdr:nvSpPr>
      <xdr:spPr>
        <a:xfrm>
          <a:off x="24390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3" name="n_3mainValue【体育館・プール】&#10;有形固定資産減価償却率">
          <a:extLst>
            <a:ext uri="{FF2B5EF4-FFF2-40B4-BE49-F238E27FC236}">
              <a16:creationId xmlns:a16="http://schemas.microsoft.com/office/drawing/2014/main" id="{F2D0CCAE-0D5E-42C3-9F33-4D8F4F7ACBC0}"/>
            </a:ext>
          </a:extLst>
        </xdr:cNvPr>
        <xdr:cNvSpPr txBox="1"/>
      </xdr:nvSpPr>
      <xdr:spPr>
        <a:xfrm>
          <a:off x="1645294"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4" name="n_4mainValue【体育館・プール】&#10;有形固定資産減価償却率">
          <a:extLst>
            <a:ext uri="{FF2B5EF4-FFF2-40B4-BE49-F238E27FC236}">
              <a16:creationId xmlns:a16="http://schemas.microsoft.com/office/drawing/2014/main" id="{15637649-9FF0-4732-B757-C052AF835A2C}"/>
            </a:ext>
          </a:extLst>
        </xdr:cNvPr>
        <xdr:cNvSpPr txBox="1"/>
      </xdr:nvSpPr>
      <xdr:spPr>
        <a:xfrm>
          <a:off x="851544" y="970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4DB7AB1-156E-4CFD-970C-AF171DBF3B39}"/>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C400D1F-F86F-4533-9B68-37B86C9DE2A2}"/>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7F91B0C-91D5-4A8A-BDFE-7C23B867EDC1}"/>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DD06682-0C63-42FF-8689-356EF17FB232}"/>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DA8BCE7-0AEE-42FC-B3A7-AC3BE3E763A6}"/>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5BA58EA-C985-4525-9BAC-4993C4511814}"/>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614CD4C-C345-46FE-B714-834D182ADB44}"/>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79C6144-B51A-463E-9B40-68E8EA98FA53}"/>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C075336-1915-4415-8402-ECC10257859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AD3DE0D-D554-43DE-A72A-03C8AB1DD1C6}"/>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5941761-C19A-4417-9C50-785F84B8B665}"/>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EB8E3C2-ACE5-42CA-B661-C61B0188FC6E}"/>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5902483-8D34-4FB5-9EDE-8E3270823CF6}"/>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9D269768-4FF2-4F72-979E-E95F380A0B0C}"/>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D192031-742F-431D-A2A6-2489780F3FC1}"/>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42ECFD9-506E-46A0-8707-00306047A3A6}"/>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DA56670-1BC7-49A0-9117-2FAAF034CF06}"/>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C1D6A90-BF4E-4293-8D6F-02F087BAD463}"/>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E1B9347-C3E5-4620-BBF5-CAB7D5F45ECC}"/>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3F99661-56CF-4222-817C-890330B88D42}"/>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8946B5A-BA93-4D45-AC24-C2870A7272C5}"/>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FD85B47-37C3-4B2C-9326-03B462EE4872}"/>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2DEB0AB-3DB9-4B9C-BDCD-520BF96AFA91}"/>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E1FAF03-B4A0-471E-811B-836E44A7CD0A}"/>
            </a:ext>
          </a:extLst>
        </xdr:cNvPr>
        <xdr:cNvCxnSpPr/>
      </xdr:nvCxnSpPr>
      <xdr:spPr>
        <a:xfrm flipV="1">
          <a:off x="9429115" y="9370949"/>
          <a:ext cx="0" cy="12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4F01CCD4-17E0-49BB-A496-17A8A91E4C1F}"/>
            </a:ext>
          </a:extLst>
        </xdr:cNvPr>
        <xdr:cNvSpPr txBox="1"/>
      </xdr:nvSpPr>
      <xdr:spPr>
        <a:xfrm>
          <a:off x="9467850" y="1064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5BE369C-B497-46C5-ACF0-E5BBD57F94C3}"/>
            </a:ext>
          </a:extLst>
        </xdr:cNvPr>
        <xdr:cNvCxnSpPr/>
      </xdr:nvCxnSpPr>
      <xdr:spPr>
        <a:xfrm>
          <a:off x="9359900" y="106422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0218693-F0C3-4A12-9E99-1E729EF77B86}"/>
            </a:ext>
          </a:extLst>
        </xdr:cNvPr>
        <xdr:cNvSpPr txBox="1"/>
      </xdr:nvSpPr>
      <xdr:spPr>
        <a:xfrm>
          <a:off x="9467850" y="915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827DFA8-0DD4-47D1-BD8D-D0ECE2F09F93}"/>
            </a:ext>
          </a:extLst>
        </xdr:cNvPr>
        <xdr:cNvCxnSpPr/>
      </xdr:nvCxnSpPr>
      <xdr:spPr>
        <a:xfrm>
          <a:off x="9359900" y="9370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95DB8913-4CF1-41CB-BF0D-DD696F81DE82}"/>
            </a:ext>
          </a:extLst>
        </xdr:cNvPr>
        <xdr:cNvSpPr txBox="1"/>
      </xdr:nvSpPr>
      <xdr:spPr>
        <a:xfrm>
          <a:off x="9467850" y="1041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AA70F8B-BFA7-4DAA-B9D3-6D6344DCB15E}"/>
            </a:ext>
          </a:extLst>
        </xdr:cNvPr>
        <xdr:cNvSpPr/>
      </xdr:nvSpPr>
      <xdr:spPr>
        <a:xfrm>
          <a:off x="9398000" y="10435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4D4EA0EB-3240-41A5-A342-2623483C2680}"/>
            </a:ext>
          </a:extLst>
        </xdr:cNvPr>
        <xdr:cNvSpPr/>
      </xdr:nvSpPr>
      <xdr:spPr>
        <a:xfrm>
          <a:off x="8636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05D9ED4-0A08-4074-B296-0017015557C1}"/>
            </a:ext>
          </a:extLst>
        </xdr:cNvPr>
        <xdr:cNvSpPr/>
      </xdr:nvSpPr>
      <xdr:spPr>
        <a:xfrm>
          <a:off x="7842250" y="10440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B2671040-D41D-4EBB-97CE-6B5F51B712E3}"/>
            </a:ext>
          </a:extLst>
        </xdr:cNvPr>
        <xdr:cNvSpPr/>
      </xdr:nvSpPr>
      <xdr:spPr>
        <a:xfrm>
          <a:off x="7029450" y="1044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58B37B7-0CE0-4BBB-A3D6-26B769D302A3}"/>
            </a:ext>
          </a:extLst>
        </xdr:cNvPr>
        <xdr:cNvSpPr/>
      </xdr:nvSpPr>
      <xdr:spPr>
        <a:xfrm>
          <a:off x="623570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0166AB3-EF1E-43D2-94EF-FF035ADA0967}"/>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F5EAD0B-2EB4-463D-A27F-55E173993B7E}"/>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758FF4C-E189-43B0-8944-FDC55772F7BB}"/>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B0E2332-3647-4DC0-9FAD-5F90FC6B54B5}"/>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38671F-4ADD-41F8-A283-6A482E004C35}"/>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13970</xdr:rowOff>
    </xdr:from>
    <xdr:to>
      <xdr:col>55</xdr:col>
      <xdr:colOff>50800</xdr:colOff>
      <xdr:row>63</xdr:row>
      <xdr:rowOff>115570</xdr:rowOff>
    </xdr:to>
    <xdr:sp macro="" textlink="">
      <xdr:nvSpPr>
        <xdr:cNvPr id="244" name="楕円 243">
          <a:extLst>
            <a:ext uri="{FF2B5EF4-FFF2-40B4-BE49-F238E27FC236}">
              <a16:creationId xmlns:a16="http://schemas.microsoft.com/office/drawing/2014/main" id="{0AA29F5B-3C5D-4B87-A3CB-4CCBD1BB829D}"/>
            </a:ext>
          </a:extLst>
        </xdr:cNvPr>
        <xdr:cNvSpPr/>
      </xdr:nvSpPr>
      <xdr:spPr>
        <a:xfrm>
          <a:off x="9398000" y="10415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36847</xdr:rowOff>
    </xdr:from>
    <xdr:ext cx="469744" cy="259045"/>
    <xdr:sp macro="" textlink="">
      <xdr:nvSpPr>
        <xdr:cNvPr id="245" name="【体育館・プール】&#10;一人当たり面積該当値テキスト">
          <a:extLst>
            <a:ext uri="{FF2B5EF4-FFF2-40B4-BE49-F238E27FC236}">
              <a16:creationId xmlns:a16="http://schemas.microsoft.com/office/drawing/2014/main" id="{4A89524E-7AA0-4C72-95B7-D7C2E7BEDD04}"/>
            </a:ext>
          </a:extLst>
        </xdr:cNvPr>
        <xdr:cNvSpPr txBox="1"/>
      </xdr:nvSpPr>
      <xdr:spPr>
        <a:xfrm>
          <a:off x="9467850"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13589</xdr:rowOff>
    </xdr:from>
    <xdr:to>
      <xdr:col>50</xdr:col>
      <xdr:colOff>165100</xdr:colOff>
      <xdr:row>63</xdr:row>
      <xdr:rowOff>115189</xdr:rowOff>
    </xdr:to>
    <xdr:sp macro="" textlink="">
      <xdr:nvSpPr>
        <xdr:cNvPr id="246" name="楕円 245">
          <a:extLst>
            <a:ext uri="{FF2B5EF4-FFF2-40B4-BE49-F238E27FC236}">
              <a16:creationId xmlns:a16="http://schemas.microsoft.com/office/drawing/2014/main" id="{E5C9C744-431C-4B04-8C39-517168C8B64E}"/>
            </a:ext>
          </a:extLst>
        </xdr:cNvPr>
        <xdr:cNvSpPr/>
      </xdr:nvSpPr>
      <xdr:spPr>
        <a:xfrm>
          <a:off x="8636000" y="104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64389</xdr:rowOff>
    </xdr:from>
    <xdr:to>
      <xdr:col>55</xdr:col>
      <xdr:colOff>0</xdr:colOff>
      <xdr:row>63</xdr:row>
      <xdr:rowOff>64770</xdr:rowOff>
    </xdr:to>
    <xdr:cxnSp macro="">
      <xdr:nvCxnSpPr>
        <xdr:cNvPr id="247" name="直線コネクタ 246">
          <a:extLst>
            <a:ext uri="{FF2B5EF4-FFF2-40B4-BE49-F238E27FC236}">
              <a16:creationId xmlns:a16="http://schemas.microsoft.com/office/drawing/2014/main" id="{52D1F6A1-72AD-4E43-8005-29F9E5616BC7}"/>
            </a:ext>
          </a:extLst>
        </xdr:cNvPr>
        <xdr:cNvCxnSpPr/>
      </xdr:nvCxnSpPr>
      <xdr:spPr>
        <a:xfrm>
          <a:off x="8686800" y="10465689"/>
          <a:ext cx="7429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16256</xdr:rowOff>
    </xdr:from>
    <xdr:to>
      <xdr:col>46</xdr:col>
      <xdr:colOff>38100</xdr:colOff>
      <xdr:row>63</xdr:row>
      <xdr:rowOff>117856</xdr:rowOff>
    </xdr:to>
    <xdr:sp macro="" textlink="">
      <xdr:nvSpPr>
        <xdr:cNvPr id="248" name="楕円 247">
          <a:extLst>
            <a:ext uri="{FF2B5EF4-FFF2-40B4-BE49-F238E27FC236}">
              <a16:creationId xmlns:a16="http://schemas.microsoft.com/office/drawing/2014/main" id="{76770BC5-6AC3-404D-8A3B-1C79C3D1EFFE}"/>
            </a:ext>
          </a:extLst>
        </xdr:cNvPr>
        <xdr:cNvSpPr/>
      </xdr:nvSpPr>
      <xdr:spPr>
        <a:xfrm>
          <a:off x="7842250" y="104175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64389</xdr:rowOff>
    </xdr:from>
    <xdr:to>
      <xdr:col>50</xdr:col>
      <xdr:colOff>114300</xdr:colOff>
      <xdr:row>63</xdr:row>
      <xdr:rowOff>67056</xdr:rowOff>
    </xdr:to>
    <xdr:cxnSp macro="">
      <xdr:nvCxnSpPr>
        <xdr:cNvPr id="249" name="直線コネクタ 248">
          <a:extLst>
            <a:ext uri="{FF2B5EF4-FFF2-40B4-BE49-F238E27FC236}">
              <a16:creationId xmlns:a16="http://schemas.microsoft.com/office/drawing/2014/main" id="{23EE29CD-511E-460A-8FC5-0DD40592E8E3}"/>
            </a:ext>
          </a:extLst>
        </xdr:cNvPr>
        <xdr:cNvCxnSpPr/>
      </xdr:nvCxnSpPr>
      <xdr:spPr>
        <a:xfrm flipV="1">
          <a:off x="7886700" y="10465689"/>
          <a:ext cx="8001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18542</xdr:rowOff>
    </xdr:from>
    <xdr:to>
      <xdr:col>41</xdr:col>
      <xdr:colOff>101600</xdr:colOff>
      <xdr:row>63</xdr:row>
      <xdr:rowOff>120142</xdr:rowOff>
    </xdr:to>
    <xdr:sp macro="" textlink="">
      <xdr:nvSpPr>
        <xdr:cNvPr id="250" name="楕円 249">
          <a:extLst>
            <a:ext uri="{FF2B5EF4-FFF2-40B4-BE49-F238E27FC236}">
              <a16:creationId xmlns:a16="http://schemas.microsoft.com/office/drawing/2014/main" id="{A119AD60-8A1E-4E96-B547-15DD0B80E67D}"/>
            </a:ext>
          </a:extLst>
        </xdr:cNvPr>
        <xdr:cNvSpPr/>
      </xdr:nvSpPr>
      <xdr:spPr>
        <a:xfrm>
          <a:off x="7029450" y="104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67056</xdr:rowOff>
    </xdr:from>
    <xdr:to>
      <xdr:col>45</xdr:col>
      <xdr:colOff>177800</xdr:colOff>
      <xdr:row>63</xdr:row>
      <xdr:rowOff>69342</xdr:rowOff>
    </xdr:to>
    <xdr:cxnSp macro="">
      <xdr:nvCxnSpPr>
        <xdr:cNvPr id="251" name="直線コネクタ 250">
          <a:extLst>
            <a:ext uri="{FF2B5EF4-FFF2-40B4-BE49-F238E27FC236}">
              <a16:creationId xmlns:a16="http://schemas.microsoft.com/office/drawing/2014/main" id="{D5489D82-AED0-4FE9-BF61-9C135E4FE59F}"/>
            </a:ext>
          </a:extLst>
        </xdr:cNvPr>
        <xdr:cNvCxnSpPr/>
      </xdr:nvCxnSpPr>
      <xdr:spPr>
        <a:xfrm flipV="1">
          <a:off x="7080250" y="10468356"/>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18161</xdr:rowOff>
    </xdr:from>
    <xdr:to>
      <xdr:col>36</xdr:col>
      <xdr:colOff>165100</xdr:colOff>
      <xdr:row>63</xdr:row>
      <xdr:rowOff>119761</xdr:rowOff>
    </xdr:to>
    <xdr:sp macro="" textlink="">
      <xdr:nvSpPr>
        <xdr:cNvPr id="252" name="楕円 251">
          <a:extLst>
            <a:ext uri="{FF2B5EF4-FFF2-40B4-BE49-F238E27FC236}">
              <a16:creationId xmlns:a16="http://schemas.microsoft.com/office/drawing/2014/main" id="{1DF6ACE9-E277-46B6-8A7C-939F67077869}"/>
            </a:ext>
          </a:extLst>
        </xdr:cNvPr>
        <xdr:cNvSpPr/>
      </xdr:nvSpPr>
      <xdr:spPr>
        <a:xfrm>
          <a:off x="6235700" y="1041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68961</xdr:rowOff>
    </xdr:from>
    <xdr:to>
      <xdr:col>41</xdr:col>
      <xdr:colOff>50800</xdr:colOff>
      <xdr:row>63</xdr:row>
      <xdr:rowOff>69342</xdr:rowOff>
    </xdr:to>
    <xdr:cxnSp macro="">
      <xdr:nvCxnSpPr>
        <xdr:cNvPr id="253" name="直線コネクタ 252">
          <a:extLst>
            <a:ext uri="{FF2B5EF4-FFF2-40B4-BE49-F238E27FC236}">
              <a16:creationId xmlns:a16="http://schemas.microsoft.com/office/drawing/2014/main" id="{A2384EB3-7E75-4E55-B450-A4106C7B5B19}"/>
            </a:ext>
          </a:extLst>
        </xdr:cNvPr>
        <xdr:cNvCxnSpPr/>
      </xdr:nvCxnSpPr>
      <xdr:spPr>
        <a:xfrm>
          <a:off x="6286500" y="10470261"/>
          <a:ext cx="7937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FE34B12-17CB-45A2-B0FB-918CA886086A}"/>
            </a:ext>
          </a:extLst>
        </xdr:cNvPr>
        <xdr:cNvSpPr txBox="1"/>
      </xdr:nvSpPr>
      <xdr:spPr>
        <a:xfrm>
          <a:off x="8458277" y="1053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96B81304-BD1B-4294-AAF7-B53509515019}"/>
            </a:ext>
          </a:extLst>
        </xdr:cNvPr>
        <xdr:cNvSpPr txBox="1"/>
      </xdr:nvSpPr>
      <xdr:spPr>
        <a:xfrm>
          <a:off x="7677227" y="1053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4E19E6B9-C13C-453B-AC22-007FDCAA8E73}"/>
            </a:ext>
          </a:extLst>
        </xdr:cNvPr>
        <xdr:cNvSpPr txBox="1"/>
      </xdr:nvSpPr>
      <xdr:spPr>
        <a:xfrm>
          <a:off x="6864427" y="1053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42E20F43-F6B6-4849-9326-F7DEB9A32A27}"/>
            </a:ext>
          </a:extLst>
        </xdr:cNvPr>
        <xdr:cNvSpPr txBox="1"/>
      </xdr:nvSpPr>
      <xdr:spPr>
        <a:xfrm>
          <a:off x="6070677" y="1054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131716</xdr:rowOff>
    </xdr:from>
    <xdr:ext cx="469744" cy="259045"/>
    <xdr:sp macro="" textlink="">
      <xdr:nvSpPr>
        <xdr:cNvPr id="258" name="n_1mainValue【体育館・プール】&#10;一人当たり面積">
          <a:extLst>
            <a:ext uri="{FF2B5EF4-FFF2-40B4-BE49-F238E27FC236}">
              <a16:creationId xmlns:a16="http://schemas.microsoft.com/office/drawing/2014/main" id="{8531C044-4DE2-4ED6-8011-F2A85A201CF9}"/>
            </a:ext>
          </a:extLst>
        </xdr:cNvPr>
        <xdr:cNvSpPr txBox="1"/>
      </xdr:nvSpPr>
      <xdr:spPr>
        <a:xfrm>
          <a:off x="8458277" y="1020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134383</xdr:rowOff>
    </xdr:from>
    <xdr:ext cx="469744" cy="259045"/>
    <xdr:sp macro="" textlink="">
      <xdr:nvSpPr>
        <xdr:cNvPr id="259" name="n_2mainValue【体育館・プール】&#10;一人当たり面積">
          <a:extLst>
            <a:ext uri="{FF2B5EF4-FFF2-40B4-BE49-F238E27FC236}">
              <a16:creationId xmlns:a16="http://schemas.microsoft.com/office/drawing/2014/main" id="{C43F2698-FE9A-4E06-9499-63E95D9AAAD0}"/>
            </a:ext>
          </a:extLst>
        </xdr:cNvPr>
        <xdr:cNvSpPr txBox="1"/>
      </xdr:nvSpPr>
      <xdr:spPr>
        <a:xfrm>
          <a:off x="7677227" y="1020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136669</xdr:rowOff>
    </xdr:from>
    <xdr:ext cx="469744" cy="259045"/>
    <xdr:sp macro="" textlink="">
      <xdr:nvSpPr>
        <xdr:cNvPr id="260" name="n_3mainValue【体育館・プール】&#10;一人当たり面積">
          <a:extLst>
            <a:ext uri="{FF2B5EF4-FFF2-40B4-BE49-F238E27FC236}">
              <a16:creationId xmlns:a16="http://schemas.microsoft.com/office/drawing/2014/main" id="{2D2D83FB-6827-4848-815F-BE1D56FC0FC7}"/>
            </a:ext>
          </a:extLst>
        </xdr:cNvPr>
        <xdr:cNvSpPr txBox="1"/>
      </xdr:nvSpPr>
      <xdr:spPr>
        <a:xfrm>
          <a:off x="6864427" y="102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136288</xdr:rowOff>
    </xdr:from>
    <xdr:ext cx="469744" cy="259045"/>
    <xdr:sp macro="" textlink="">
      <xdr:nvSpPr>
        <xdr:cNvPr id="261" name="n_4mainValue【体育館・プール】&#10;一人当たり面積">
          <a:extLst>
            <a:ext uri="{FF2B5EF4-FFF2-40B4-BE49-F238E27FC236}">
              <a16:creationId xmlns:a16="http://schemas.microsoft.com/office/drawing/2014/main" id="{67E34951-A348-47BA-981C-215C49B15AE1}"/>
            </a:ext>
          </a:extLst>
        </xdr:cNvPr>
        <xdr:cNvSpPr txBox="1"/>
      </xdr:nvSpPr>
      <xdr:spPr>
        <a:xfrm>
          <a:off x="6070677" y="1020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ABE4B45-596F-4F36-BA0C-CCA1C4F621FA}"/>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DB1880C-07A2-4DE6-816D-AEE7BBCBC6B5}"/>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87D8783-B698-4C10-987C-D0B4224CE4E9}"/>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5B89F7E-BCED-47BE-8659-FEE3AA273FC3}"/>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E2A4B8E-2D23-4061-8060-C4DE5C57353E}"/>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5C30AFD-0174-4720-A474-DA59FF78CDB2}"/>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51CE18D-96F6-49A5-BAED-323355682B8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BE85317-6176-4BDF-AE81-8148510EA83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8877167-3004-4C78-9388-73D033D3B150}"/>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3DBF927-E165-4D3A-BC85-A6BC0B8FBBCE}"/>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AE32174-B8EA-4B28-8D19-68A7E9B2BB11}"/>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71A71AA-9D42-44B0-988F-A10464B68BAD}"/>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1E13DDE-06DF-4D8F-A188-5E3AC1A0D2E9}"/>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3BF27A9-8E90-48E5-8D75-9D3AE1E95A43}"/>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6EA5248-C719-40E5-A539-33FAE160337E}"/>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C216F07-D91B-4EA5-8804-79D6E846030F}"/>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6FD2924-0149-43CB-9629-B560B5CCA866}"/>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EAD0BDF8-EDC5-474E-A081-B2F1AD93544C}"/>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9DD4B5B7-3602-4610-8A56-9E4B02F097B7}"/>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47AEEA16-F267-474C-819E-D69F4AFE2FB1}"/>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E2515C55-4BDC-458F-96AC-BEB69FE5F60C}"/>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558EAF9-59EB-4585-9A9E-E474974D822F}"/>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ECC1C389-E914-4224-BB13-8C2A81B80257}"/>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260AAC-E7F9-4ACE-B5AB-C792DC9E0521}"/>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34B0CF61-69FC-49C6-941F-57CA03F18996}"/>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263C208-DB12-4B3A-A741-5C603E023496}"/>
            </a:ext>
          </a:extLst>
        </xdr:cNvPr>
        <xdr:cNvCxnSpPr/>
      </xdr:nvCxnSpPr>
      <xdr:spPr>
        <a:xfrm flipV="1">
          <a:off x="4177665" y="12977949"/>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507AAA42-CB44-4CCC-BD23-00A7847129FD}"/>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0ADC696-A68C-49FA-90AD-85F6A9196470}"/>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F456C99B-BA9E-49DF-A41E-8230D777BDE4}"/>
            </a:ext>
          </a:extLst>
        </xdr:cNvPr>
        <xdr:cNvSpPr txBox="1"/>
      </xdr:nvSpPr>
      <xdr:spPr>
        <a:xfrm>
          <a:off x="4216400" y="1275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13F9E32C-DFFC-4841-A414-166F4FC9C3A0}"/>
            </a:ext>
          </a:extLst>
        </xdr:cNvPr>
        <xdr:cNvCxnSpPr/>
      </xdr:nvCxnSpPr>
      <xdr:spPr>
        <a:xfrm>
          <a:off x="4108450" y="12977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B4B65A8-D1AA-4AD9-9F75-E062CBC710CF}"/>
            </a:ext>
          </a:extLst>
        </xdr:cNvPr>
        <xdr:cNvSpPr txBox="1"/>
      </xdr:nvSpPr>
      <xdr:spPr>
        <a:xfrm>
          <a:off x="4216400" y="13548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81FE214E-1548-4F7B-89EE-6EFDA45FE97B}"/>
            </a:ext>
          </a:extLst>
        </xdr:cNvPr>
        <xdr:cNvSpPr/>
      </xdr:nvSpPr>
      <xdr:spPr>
        <a:xfrm>
          <a:off x="412750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99E7A159-D1D0-4C48-ACC0-AF35FBE43B12}"/>
            </a:ext>
          </a:extLst>
        </xdr:cNvPr>
        <xdr:cNvSpPr/>
      </xdr:nvSpPr>
      <xdr:spPr>
        <a:xfrm>
          <a:off x="3384550" y="136871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5331476-790B-4283-A8C7-8191F12DF437}"/>
            </a:ext>
          </a:extLst>
        </xdr:cNvPr>
        <xdr:cNvSpPr/>
      </xdr:nvSpPr>
      <xdr:spPr>
        <a:xfrm>
          <a:off x="2571750" y="13664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20830A55-1004-4559-863D-D205D8B91B71}"/>
            </a:ext>
          </a:extLst>
        </xdr:cNvPr>
        <xdr:cNvSpPr/>
      </xdr:nvSpPr>
      <xdr:spPr>
        <a:xfrm>
          <a:off x="1778000" y="136430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6F8441E7-B513-489D-8CCD-215F83D151B4}"/>
            </a:ext>
          </a:extLst>
        </xdr:cNvPr>
        <xdr:cNvSpPr/>
      </xdr:nvSpPr>
      <xdr:spPr>
        <a:xfrm>
          <a:off x="984250" y="136104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D5F1026-284B-45E4-A079-B1ACFD4F99ED}"/>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1BA66D-099D-4D78-8152-6F633BE1FDAC}"/>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8EDBC6-FFA1-4767-B61A-0F91E1AA4BD1}"/>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DCFD42-780B-4092-B45A-85890D0CF0B7}"/>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8DB2734-7DC4-4812-9D9B-E9A01884523C}"/>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162016</xdr:rowOff>
    </xdr:from>
    <xdr:to>
      <xdr:col>24</xdr:col>
      <xdr:colOff>114300</xdr:colOff>
      <xdr:row>84</xdr:row>
      <xdr:rowOff>92166</xdr:rowOff>
    </xdr:to>
    <xdr:sp macro="" textlink="">
      <xdr:nvSpPr>
        <xdr:cNvPr id="303" name="楕円 302">
          <a:extLst>
            <a:ext uri="{FF2B5EF4-FFF2-40B4-BE49-F238E27FC236}">
              <a16:creationId xmlns:a16="http://schemas.microsoft.com/office/drawing/2014/main" id="{F3B0BDD7-D326-4515-8745-9F56D39DB951}"/>
            </a:ext>
          </a:extLst>
        </xdr:cNvPr>
        <xdr:cNvSpPr/>
      </xdr:nvSpPr>
      <xdr:spPr>
        <a:xfrm>
          <a:off x="4127500" y="138653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140443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9B96105D-BBF3-4196-9924-C346BDC63449}"/>
            </a:ext>
          </a:extLst>
        </xdr:cNvPr>
        <xdr:cNvSpPr txBox="1"/>
      </xdr:nvSpPr>
      <xdr:spPr>
        <a:xfrm>
          <a:off x="4216400" y="1384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1995</xdr:rowOff>
    </xdr:from>
    <xdr:to>
      <xdr:col>20</xdr:col>
      <xdr:colOff>38100</xdr:colOff>
      <xdr:row>84</xdr:row>
      <xdr:rowOff>103595</xdr:rowOff>
    </xdr:to>
    <xdr:sp macro="" textlink="">
      <xdr:nvSpPr>
        <xdr:cNvPr id="305" name="楕円 304">
          <a:extLst>
            <a:ext uri="{FF2B5EF4-FFF2-40B4-BE49-F238E27FC236}">
              <a16:creationId xmlns:a16="http://schemas.microsoft.com/office/drawing/2014/main" id="{AA743E2E-54FE-41B6-8A23-5B9E33C011B2}"/>
            </a:ext>
          </a:extLst>
        </xdr:cNvPr>
        <xdr:cNvSpPr/>
      </xdr:nvSpPr>
      <xdr:spPr>
        <a:xfrm>
          <a:off x="3384550" y="13870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41366</xdr:rowOff>
    </xdr:from>
    <xdr:to>
      <xdr:col>24</xdr:col>
      <xdr:colOff>63500</xdr:colOff>
      <xdr:row>84</xdr:row>
      <xdr:rowOff>52795</xdr:rowOff>
    </xdr:to>
    <xdr:cxnSp macro="">
      <xdr:nvCxnSpPr>
        <xdr:cNvPr id="306" name="直線コネクタ 305">
          <a:extLst>
            <a:ext uri="{FF2B5EF4-FFF2-40B4-BE49-F238E27FC236}">
              <a16:creationId xmlns:a16="http://schemas.microsoft.com/office/drawing/2014/main" id="{48B3A7F3-7EBF-444D-B0F3-ADEF37B5637B}"/>
            </a:ext>
          </a:extLst>
        </xdr:cNvPr>
        <xdr:cNvCxnSpPr/>
      </xdr:nvCxnSpPr>
      <xdr:spPr>
        <a:xfrm flipV="1">
          <a:off x="3429000" y="13909766"/>
          <a:ext cx="7493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142421</xdr:rowOff>
    </xdr:from>
    <xdr:to>
      <xdr:col>15</xdr:col>
      <xdr:colOff>101600</xdr:colOff>
      <xdr:row>84</xdr:row>
      <xdr:rowOff>72571</xdr:rowOff>
    </xdr:to>
    <xdr:sp macro="" textlink="">
      <xdr:nvSpPr>
        <xdr:cNvPr id="307" name="楕円 306">
          <a:extLst>
            <a:ext uri="{FF2B5EF4-FFF2-40B4-BE49-F238E27FC236}">
              <a16:creationId xmlns:a16="http://schemas.microsoft.com/office/drawing/2014/main" id="{4FA159BF-1A74-41EB-8E6D-C42D5E841D5E}"/>
            </a:ext>
          </a:extLst>
        </xdr:cNvPr>
        <xdr:cNvSpPr/>
      </xdr:nvSpPr>
      <xdr:spPr>
        <a:xfrm>
          <a:off x="2571750" y="138457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21771</xdr:rowOff>
    </xdr:from>
    <xdr:to>
      <xdr:col>19</xdr:col>
      <xdr:colOff>177800</xdr:colOff>
      <xdr:row>84</xdr:row>
      <xdr:rowOff>52795</xdr:rowOff>
    </xdr:to>
    <xdr:cxnSp macro="">
      <xdr:nvCxnSpPr>
        <xdr:cNvPr id="308" name="直線コネクタ 307">
          <a:extLst>
            <a:ext uri="{FF2B5EF4-FFF2-40B4-BE49-F238E27FC236}">
              <a16:creationId xmlns:a16="http://schemas.microsoft.com/office/drawing/2014/main" id="{0C6EF2DA-B762-45B4-AFD8-606C7CAA6130}"/>
            </a:ext>
          </a:extLst>
        </xdr:cNvPr>
        <xdr:cNvCxnSpPr/>
      </xdr:nvCxnSpPr>
      <xdr:spPr>
        <a:xfrm>
          <a:off x="2622550" y="13890171"/>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111398</xdr:rowOff>
    </xdr:from>
    <xdr:to>
      <xdr:col>10</xdr:col>
      <xdr:colOff>165100</xdr:colOff>
      <xdr:row>84</xdr:row>
      <xdr:rowOff>41548</xdr:rowOff>
    </xdr:to>
    <xdr:sp macro="" textlink="">
      <xdr:nvSpPr>
        <xdr:cNvPr id="309" name="楕円 308">
          <a:extLst>
            <a:ext uri="{FF2B5EF4-FFF2-40B4-BE49-F238E27FC236}">
              <a16:creationId xmlns:a16="http://schemas.microsoft.com/office/drawing/2014/main" id="{D560BE35-5940-4328-BF11-DAFF2FA059DB}"/>
            </a:ext>
          </a:extLst>
        </xdr:cNvPr>
        <xdr:cNvSpPr/>
      </xdr:nvSpPr>
      <xdr:spPr>
        <a:xfrm>
          <a:off x="1778000" y="138146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162198</xdr:rowOff>
    </xdr:from>
    <xdr:to>
      <xdr:col>15</xdr:col>
      <xdr:colOff>50800</xdr:colOff>
      <xdr:row>84</xdr:row>
      <xdr:rowOff>21771</xdr:rowOff>
    </xdr:to>
    <xdr:cxnSp macro="">
      <xdr:nvCxnSpPr>
        <xdr:cNvPr id="310" name="直線コネクタ 309">
          <a:extLst>
            <a:ext uri="{FF2B5EF4-FFF2-40B4-BE49-F238E27FC236}">
              <a16:creationId xmlns:a16="http://schemas.microsoft.com/office/drawing/2014/main" id="{19C4BC23-A7ED-419E-99FA-9574D7C91250}"/>
            </a:ext>
          </a:extLst>
        </xdr:cNvPr>
        <xdr:cNvCxnSpPr/>
      </xdr:nvCxnSpPr>
      <xdr:spPr>
        <a:xfrm>
          <a:off x="1828800" y="13865498"/>
          <a:ext cx="793750"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80373</xdr:rowOff>
    </xdr:from>
    <xdr:to>
      <xdr:col>6</xdr:col>
      <xdr:colOff>38100</xdr:colOff>
      <xdr:row>84</xdr:row>
      <xdr:rowOff>10523</xdr:rowOff>
    </xdr:to>
    <xdr:sp macro="" textlink="">
      <xdr:nvSpPr>
        <xdr:cNvPr id="311" name="楕円 310">
          <a:extLst>
            <a:ext uri="{FF2B5EF4-FFF2-40B4-BE49-F238E27FC236}">
              <a16:creationId xmlns:a16="http://schemas.microsoft.com/office/drawing/2014/main" id="{B45D2619-2EED-4C8D-92BA-AC917199AC08}"/>
            </a:ext>
          </a:extLst>
        </xdr:cNvPr>
        <xdr:cNvSpPr/>
      </xdr:nvSpPr>
      <xdr:spPr>
        <a:xfrm>
          <a:off x="984250" y="137836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131173</xdr:rowOff>
    </xdr:from>
    <xdr:to>
      <xdr:col>10</xdr:col>
      <xdr:colOff>114300</xdr:colOff>
      <xdr:row>83</xdr:row>
      <xdr:rowOff>162198</xdr:rowOff>
    </xdr:to>
    <xdr:cxnSp macro="">
      <xdr:nvCxnSpPr>
        <xdr:cNvPr id="312" name="直線コネクタ 311">
          <a:extLst>
            <a:ext uri="{FF2B5EF4-FFF2-40B4-BE49-F238E27FC236}">
              <a16:creationId xmlns:a16="http://schemas.microsoft.com/office/drawing/2014/main" id="{C4B4DF76-4FE2-4422-9193-72972782843F}"/>
            </a:ext>
          </a:extLst>
        </xdr:cNvPr>
        <xdr:cNvCxnSpPr/>
      </xdr:nvCxnSpPr>
      <xdr:spPr>
        <a:xfrm>
          <a:off x="1028700" y="13834473"/>
          <a:ext cx="8001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53CA22A5-21F8-49E2-9D5A-F874FCC0BFA7}"/>
            </a:ext>
          </a:extLst>
        </xdr:cNvPr>
        <xdr:cNvSpPr txBox="1"/>
      </xdr:nvSpPr>
      <xdr:spPr>
        <a:xfrm>
          <a:off x="32391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44EFFC5-41F1-43B5-A2B6-A4BEAD69BCEC}"/>
            </a:ext>
          </a:extLst>
        </xdr:cNvPr>
        <xdr:cNvSpPr txBox="1"/>
      </xdr:nvSpPr>
      <xdr:spPr>
        <a:xfrm>
          <a:off x="2439044" y="1344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ADA5CBF8-FCB1-4A7F-9E19-773924DD3A7D}"/>
            </a:ext>
          </a:extLst>
        </xdr:cNvPr>
        <xdr:cNvSpPr txBox="1"/>
      </xdr:nvSpPr>
      <xdr:spPr>
        <a:xfrm>
          <a:off x="1645294" y="1342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52D4C0FA-2623-446B-8F01-83FCF03CF706}"/>
            </a:ext>
          </a:extLst>
        </xdr:cNvPr>
        <xdr:cNvSpPr txBox="1"/>
      </xdr:nvSpPr>
      <xdr:spPr>
        <a:xfrm>
          <a:off x="851544" y="1339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94722</xdr:rowOff>
    </xdr:from>
    <xdr:ext cx="405111" cy="259045"/>
    <xdr:sp macro="" textlink="">
      <xdr:nvSpPr>
        <xdr:cNvPr id="317" name="n_1mainValue【福祉施設】&#10;有形固定資産減価償却率">
          <a:extLst>
            <a:ext uri="{FF2B5EF4-FFF2-40B4-BE49-F238E27FC236}">
              <a16:creationId xmlns:a16="http://schemas.microsoft.com/office/drawing/2014/main" id="{33356CDE-3B93-49AD-98AF-56A5D6264E93}"/>
            </a:ext>
          </a:extLst>
        </xdr:cNvPr>
        <xdr:cNvSpPr txBox="1"/>
      </xdr:nvSpPr>
      <xdr:spPr>
        <a:xfrm>
          <a:off x="3239144" y="1396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63698</xdr:rowOff>
    </xdr:from>
    <xdr:ext cx="405111" cy="259045"/>
    <xdr:sp macro="" textlink="">
      <xdr:nvSpPr>
        <xdr:cNvPr id="318" name="n_2mainValue【福祉施設】&#10;有形固定資産減価償却率">
          <a:extLst>
            <a:ext uri="{FF2B5EF4-FFF2-40B4-BE49-F238E27FC236}">
              <a16:creationId xmlns:a16="http://schemas.microsoft.com/office/drawing/2014/main" id="{71C40E0D-C727-482D-8E46-3B2C9BA97902}"/>
            </a:ext>
          </a:extLst>
        </xdr:cNvPr>
        <xdr:cNvSpPr txBox="1"/>
      </xdr:nvSpPr>
      <xdr:spPr>
        <a:xfrm>
          <a:off x="2439044" y="13932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32675</xdr:rowOff>
    </xdr:from>
    <xdr:ext cx="405111" cy="259045"/>
    <xdr:sp macro="" textlink="">
      <xdr:nvSpPr>
        <xdr:cNvPr id="319" name="n_3mainValue【福祉施設】&#10;有形固定資産減価償却率">
          <a:extLst>
            <a:ext uri="{FF2B5EF4-FFF2-40B4-BE49-F238E27FC236}">
              <a16:creationId xmlns:a16="http://schemas.microsoft.com/office/drawing/2014/main" id="{CEA197DF-37A1-432C-BA43-CA9671FF8BFB}"/>
            </a:ext>
          </a:extLst>
        </xdr:cNvPr>
        <xdr:cNvSpPr txBox="1"/>
      </xdr:nvSpPr>
      <xdr:spPr>
        <a:xfrm>
          <a:off x="1645294" y="1390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1650</xdr:rowOff>
    </xdr:from>
    <xdr:ext cx="405111" cy="259045"/>
    <xdr:sp macro="" textlink="">
      <xdr:nvSpPr>
        <xdr:cNvPr id="320" name="n_4mainValue【福祉施設】&#10;有形固定資産減価償却率">
          <a:extLst>
            <a:ext uri="{FF2B5EF4-FFF2-40B4-BE49-F238E27FC236}">
              <a16:creationId xmlns:a16="http://schemas.microsoft.com/office/drawing/2014/main" id="{03E0DF41-7DE9-4A66-BAC2-39813BC85DD6}"/>
            </a:ext>
          </a:extLst>
        </xdr:cNvPr>
        <xdr:cNvSpPr txBox="1"/>
      </xdr:nvSpPr>
      <xdr:spPr>
        <a:xfrm>
          <a:off x="851544" y="1387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0DF0224-F9A6-4C03-9F4A-AEBDEC71C44A}"/>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896A74C-98DB-43BF-A5DF-253AF8EE6335}"/>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314EA19-3FA8-48CD-B8AC-DE623B02A079}"/>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296CB1B-BD10-4A80-A5F2-5B63D2D357A4}"/>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FB4408A-2055-4484-B1DC-9F033548A0D7}"/>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D0712EC-3BE1-4A0E-84CB-9FBA7A9EACEA}"/>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581C8D8-F393-43C7-B05F-34726C3AE742}"/>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9EBF52C-0EED-4BA9-827E-40EC4E75C14E}"/>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E057D0A-0B29-4BD4-9C1A-5BBCD0F84F02}"/>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1A82FFD-B482-465F-8B05-3E132EB64A6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B6C00A6-38B5-44EA-BB35-993FAB939097}"/>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B0ADC7C-214F-4014-95AF-99D5D9753EC1}"/>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7CCDF02-0103-4CB2-9208-D87F5007AD00}"/>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7EB3921-B683-4734-9426-46E7F1A9DEC1}"/>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1498C1C-29E3-47CF-8AE1-B62736E6A46B}"/>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4AC2225-05D3-4A01-A83C-CE63E37291C5}"/>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A6B989E-A3D7-4E97-83AD-6EC7F89FA076}"/>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B01CB63-DA4B-4F81-B4AC-DC7A1407ADC7}"/>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FF4ACF4-1506-4AA2-86C7-31CAC7341667}"/>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405FF40-549D-407E-92CC-F94907AE05FD}"/>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FF71960-3E90-41D5-B590-0E286149FBDA}"/>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EE594E23-932D-4BD6-B337-A676EE52968D}"/>
            </a:ext>
          </a:extLst>
        </xdr:cNvPr>
        <xdr:cNvCxnSpPr/>
      </xdr:nvCxnSpPr>
      <xdr:spPr>
        <a:xfrm flipV="1">
          <a:off x="9429115" y="1278508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ABC2919-6DD1-44FE-A649-87F6555C55F2}"/>
            </a:ext>
          </a:extLst>
        </xdr:cNvPr>
        <xdr:cNvSpPr txBox="1"/>
      </xdr:nvSpPr>
      <xdr:spPr>
        <a:xfrm>
          <a:off x="9467850" y="1422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B21A0148-600C-4F8F-A78D-0383FEA77E2B}"/>
            </a:ext>
          </a:extLst>
        </xdr:cNvPr>
        <xdr:cNvCxnSpPr/>
      </xdr:nvCxnSpPr>
      <xdr:spPr>
        <a:xfrm>
          <a:off x="9359900" y="142252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269E7E98-85CC-4F39-BEEE-1C8E1AFE521A}"/>
            </a:ext>
          </a:extLst>
        </xdr:cNvPr>
        <xdr:cNvSpPr txBox="1"/>
      </xdr:nvSpPr>
      <xdr:spPr>
        <a:xfrm>
          <a:off x="946785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2D0C29D2-7B5A-4FFA-9145-A03266D4876D}"/>
            </a:ext>
          </a:extLst>
        </xdr:cNvPr>
        <xdr:cNvCxnSpPr/>
      </xdr:nvCxnSpPr>
      <xdr:spPr>
        <a:xfrm>
          <a:off x="935990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156393AB-2D2A-44E5-960A-E245E8535D8D}"/>
            </a:ext>
          </a:extLst>
        </xdr:cNvPr>
        <xdr:cNvSpPr txBox="1"/>
      </xdr:nvSpPr>
      <xdr:spPr>
        <a:xfrm>
          <a:off x="9467850" y="13833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6190E296-75E3-47B8-ACCE-DE527112954F}"/>
            </a:ext>
          </a:extLst>
        </xdr:cNvPr>
        <xdr:cNvSpPr/>
      </xdr:nvSpPr>
      <xdr:spPr>
        <a:xfrm>
          <a:off x="939800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E76FBD29-CCB2-448D-8E7D-9EC2E4AE4BB0}"/>
            </a:ext>
          </a:extLst>
        </xdr:cNvPr>
        <xdr:cNvSpPr/>
      </xdr:nvSpPr>
      <xdr:spPr>
        <a:xfrm>
          <a:off x="8636000" y="13843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702418CB-6722-4FA4-B23B-2EFDE9B20352}"/>
            </a:ext>
          </a:extLst>
        </xdr:cNvPr>
        <xdr:cNvSpPr/>
      </xdr:nvSpPr>
      <xdr:spPr>
        <a:xfrm>
          <a:off x="784225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2416839E-AAD5-4D10-A8CC-A9BD811321A8}"/>
            </a:ext>
          </a:extLst>
        </xdr:cNvPr>
        <xdr:cNvSpPr/>
      </xdr:nvSpPr>
      <xdr:spPr>
        <a:xfrm>
          <a:off x="702945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B85CE148-AC06-4DB8-853E-F6CF68F5FB3F}"/>
            </a:ext>
          </a:extLst>
        </xdr:cNvPr>
        <xdr:cNvSpPr/>
      </xdr:nvSpPr>
      <xdr:spPr>
        <a:xfrm>
          <a:off x="6235700" y="13855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7D50D7A-23BC-4B37-B155-5AFAC9ED9C85}"/>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B3D848-B5FE-4B39-B3E3-BD0CA1E42776}"/>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B7ED4A2-4594-4361-89BF-8D0FF5448D12}"/>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76B56E1-D5B2-4370-AAFC-A29963A4BF6D}"/>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812F46F-F768-4CE6-91BE-72D2E21F0CB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58165</xdr:rowOff>
    </xdr:from>
    <xdr:to>
      <xdr:col>55</xdr:col>
      <xdr:colOff>50800</xdr:colOff>
      <xdr:row>83</xdr:row>
      <xdr:rowOff>159765</xdr:rowOff>
    </xdr:to>
    <xdr:sp macro="" textlink="">
      <xdr:nvSpPr>
        <xdr:cNvPr id="358" name="楕円 357">
          <a:extLst>
            <a:ext uri="{FF2B5EF4-FFF2-40B4-BE49-F238E27FC236}">
              <a16:creationId xmlns:a16="http://schemas.microsoft.com/office/drawing/2014/main" id="{68599583-C2D2-4A8E-8E22-005B1E3473F2}"/>
            </a:ext>
          </a:extLst>
        </xdr:cNvPr>
        <xdr:cNvSpPr/>
      </xdr:nvSpPr>
      <xdr:spPr>
        <a:xfrm>
          <a:off x="9398000" y="13761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81042</xdr:rowOff>
    </xdr:from>
    <xdr:ext cx="469744" cy="259045"/>
    <xdr:sp macro="" textlink="">
      <xdr:nvSpPr>
        <xdr:cNvPr id="359" name="【福祉施設】&#10;一人当たり面積該当値テキスト">
          <a:extLst>
            <a:ext uri="{FF2B5EF4-FFF2-40B4-BE49-F238E27FC236}">
              <a16:creationId xmlns:a16="http://schemas.microsoft.com/office/drawing/2014/main" id="{0E9B11AF-7697-4D40-9935-614E0F74D84D}"/>
            </a:ext>
          </a:extLst>
        </xdr:cNvPr>
        <xdr:cNvSpPr txBox="1"/>
      </xdr:nvSpPr>
      <xdr:spPr>
        <a:xfrm>
          <a:off x="9467850" y="1361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60452</xdr:rowOff>
    </xdr:from>
    <xdr:to>
      <xdr:col>50</xdr:col>
      <xdr:colOff>165100</xdr:colOff>
      <xdr:row>83</xdr:row>
      <xdr:rowOff>162052</xdr:rowOff>
    </xdr:to>
    <xdr:sp macro="" textlink="">
      <xdr:nvSpPr>
        <xdr:cNvPr id="360" name="楕円 359">
          <a:extLst>
            <a:ext uri="{FF2B5EF4-FFF2-40B4-BE49-F238E27FC236}">
              <a16:creationId xmlns:a16="http://schemas.microsoft.com/office/drawing/2014/main" id="{8E9812B9-CEEC-4EA1-AD3E-BE3C08FE62ED}"/>
            </a:ext>
          </a:extLst>
        </xdr:cNvPr>
        <xdr:cNvSpPr/>
      </xdr:nvSpPr>
      <xdr:spPr>
        <a:xfrm>
          <a:off x="8636000" y="1376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108965</xdr:rowOff>
    </xdr:from>
    <xdr:to>
      <xdr:col>55</xdr:col>
      <xdr:colOff>0</xdr:colOff>
      <xdr:row>83</xdr:row>
      <xdr:rowOff>111252</xdr:rowOff>
    </xdr:to>
    <xdr:cxnSp macro="">
      <xdr:nvCxnSpPr>
        <xdr:cNvPr id="361" name="直線コネクタ 360">
          <a:extLst>
            <a:ext uri="{FF2B5EF4-FFF2-40B4-BE49-F238E27FC236}">
              <a16:creationId xmlns:a16="http://schemas.microsoft.com/office/drawing/2014/main" id="{E0379CA5-83E3-4AC5-BF93-3851101A94CF}"/>
            </a:ext>
          </a:extLst>
        </xdr:cNvPr>
        <xdr:cNvCxnSpPr/>
      </xdr:nvCxnSpPr>
      <xdr:spPr>
        <a:xfrm flipV="1">
          <a:off x="8686800" y="13812265"/>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62" name="楕円 361">
          <a:extLst>
            <a:ext uri="{FF2B5EF4-FFF2-40B4-BE49-F238E27FC236}">
              <a16:creationId xmlns:a16="http://schemas.microsoft.com/office/drawing/2014/main" id="{EBF2CE0C-2D4C-4765-BDD6-54439DA6CF3A}"/>
            </a:ext>
          </a:extLst>
        </xdr:cNvPr>
        <xdr:cNvSpPr/>
      </xdr:nvSpPr>
      <xdr:spPr>
        <a:xfrm>
          <a:off x="7842250" y="13770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111252</xdr:rowOff>
    </xdr:from>
    <xdr:to>
      <xdr:col>50</xdr:col>
      <xdr:colOff>114300</xdr:colOff>
      <xdr:row>83</xdr:row>
      <xdr:rowOff>118111</xdr:rowOff>
    </xdr:to>
    <xdr:cxnSp macro="">
      <xdr:nvCxnSpPr>
        <xdr:cNvPr id="363" name="直線コネクタ 362">
          <a:extLst>
            <a:ext uri="{FF2B5EF4-FFF2-40B4-BE49-F238E27FC236}">
              <a16:creationId xmlns:a16="http://schemas.microsoft.com/office/drawing/2014/main" id="{8E98838F-2749-49A3-AAC8-C56CB1A4DE3E}"/>
            </a:ext>
          </a:extLst>
        </xdr:cNvPr>
        <xdr:cNvCxnSpPr/>
      </xdr:nvCxnSpPr>
      <xdr:spPr>
        <a:xfrm flipV="1">
          <a:off x="7886700" y="13814552"/>
          <a:ext cx="8001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142748</xdr:rowOff>
    </xdr:from>
    <xdr:to>
      <xdr:col>41</xdr:col>
      <xdr:colOff>101600</xdr:colOff>
      <xdr:row>84</xdr:row>
      <xdr:rowOff>72898</xdr:rowOff>
    </xdr:to>
    <xdr:sp macro="" textlink="">
      <xdr:nvSpPr>
        <xdr:cNvPr id="364" name="楕円 363">
          <a:extLst>
            <a:ext uri="{FF2B5EF4-FFF2-40B4-BE49-F238E27FC236}">
              <a16:creationId xmlns:a16="http://schemas.microsoft.com/office/drawing/2014/main" id="{DAAEC782-914E-477D-AE21-89D8399D7F7E}"/>
            </a:ext>
          </a:extLst>
        </xdr:cNvPr>
        <xdr:cNvSpPr/>
      </xdr:nvSpPr>
      <xdr:spPr>
        <a:xfrm>
          <a:off x="7029450" y="13846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118111</xdr:rowOff>
    </xdr:from>
    <xdr:to>
      <xdr:col>45</xdr:col>
      <xdr:colOff>177800</xdr:colOff>
      <xdr:row>84</xdr:row>
      <xdr:rowOff>22098</xdr:rowOff>
    </xdr:to>
    <xdr:cxnSp macro="">
      <xdr:nvCxnSpPr>
        <xdr:cNvPr id="365" name="直線コネクタ 364">
          <a:extLst>
            <a:ext uri="{FF2B5EF4-FFF2-40B4-BE49-F238E27FC236}">
              <a16:creationId xmlns:a16="http://schemas.microsoft.com/office/drawing/2014/main" id="{3370E0F6-1507-4267-A13C-3831AC8DF57B}"/>
            </a:ext>
          </a:extLst>
        </xdr:cNvPr>
        <xdr:cNvCxnSpPr/>
      </xdr:nvCxnSpPr>
      <xdr:spPr>
        <a:xfrm flipV="1">
          <a:off x="7080250" y="13821411"/>
          <a:ext cx="806450" cy="6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149606</xdr:rowOff>
    </xdr:from>
    <xdr:to>
      <xdr:col>36</xdr:col>
      <xdr:colOff>165100</xdr:colOff>
      <xdr:row>84</xdr:row>
      <xdr:rowOff>79756</xdr:rowOff>
    </xdr:to>
    <xdr:sp macro="" textlink="">
      <xdr:nvSpPr>
        <xdr:cNvPr id="366" name="楕円 365">
          <a:extLst>
            <a:ext uri="{FF2B5EF4-FFF2-40B4-BE49-F238E27FC236}">
              <a16:creationId xmlns:a16="http://schemas.microsoft.com/office/drawing/2014/main" id="{9325CA11-3426-4536-AE69-DEF28904FA4A}"/>
            </a:ext>
          </a:extLst>
        </xdr:cNvPr>
        <xdr:cNvSpPr/>
      </xdr:nvSpPr>
      <xdr:spPr>
        <a:xfrm>
          <a:off x="6235700" y="138529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22098</xdr:rowOff>
    </xdr:from>
    <xdr:to>
      <xdr:col>41</xdr:col>
      <xdr:colOff>50800</xdr:colOff>
      <xdr:row>84</xdr:row>
      <xdr:rowOff>28956</xdr:rowOff>
    </xdr:to>
    <xdr:cxnSp macro="">
      <xdr:nvCxnSpPr>
        <xdr:cNvPr id="367" name="直線コネクタ 366">
          <a:extLst>
            <a:ext uri="{FF2B5EF4-FFF2-40B4-BE49-F238E27FC236}">
              <a16:creationId xmlns:a16="http://schemas.microsoft.com/office/drawing/2014/main" id="{4616E8BE-1AAE-4369-AFA0-1C26EE549A88}"/>
            </a:ext>
          </a:extLst>
        </xdr:cNvPr>
        <xdr:cNvCxnSpPr/>
      </xdr:nvCxnSpPr>
      <xdr:spPr>
        <a:xfrm flipV="1">
          <a:off x="6286500" y="13890498"/>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A1D1CE42-E508-4CC7-B892-AB03EAAC479C}"/>
            </a:ext>
          </a:extLst>
        </xdr:cNvPr>
        <xdr:cNvSpPr txBox="1"/>
      </xdr:nvSpPr>
      <xdr:spPr>
        <a:xfrm>
          <a:off x="8458277" y="1393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615721BD-F66B-4AC3-8FEA-65FB25BB423B}"/>
            </a:ext>
          </a:extLst>
        </xdr:cNvPr>
        <xdr:cNvSpPr txBox="1"/>
      </xdr:nvSpPr>
      <xdr:spPr>
        <a:xfrm>
          <a:off x="767722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73D8F54A-D655-424F-8361-EBBCFD33F447}"/>
            </a:ext>
          </a:extLst>
        </xdr:cNvPr>
        <xdr:cNvSpPr txBox="1"/>
      </xdr:nvSpPr>
      <xdr:spPr>
        <a:xfrm>
          <a:off x="6864427" y="1395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C1037940-BBF3-494D-952D-E992B0F7EE82}"/>
            </a:ext>
          </a:extLst>
        </xdr:cNvPr>
        <xdr:cNvSpPr txBox="1"/>
      </xdr:nvSpPr>
      <xdr:spPr>
        <a:xfrm>
          <a:off x="607067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7129</xdr:rowOff>
    </xdr:from>
    <xdr:ext cx="469744" cy="259045"/>
    <xdr:sp macro="" textlink="">
      <xdr:nvSpPr>
        <xdr:cNvPr id="372" name="n_1mainValue【福祉施設】&#10;一人当たり面積">
          <a:extLst>
            <a:ext uri="{FF2B5EF4-FFF2-40B4-BE49-F238E27FC236}">
              <a16:creationId xmlns:a16="http://schemas.microsoft.com/office/drawing/2014/main" id="{8A042D48-3287-4BAF-8AFF-D6548CBCB896}"/>
            </a:ext>
          </a:extLst>
        </xdr:cNvPr>
        <xdr:cNvSpPr txBox="1"/>
      </xdr:nvSpPr>
      <xdr:spPr>
        <a:xfrm>
          <a:off x="8458277" y="1354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73" name="n_2mainValue【福祉施設】&#10;一人当たり面積">
          <a:extLst>
            <a:ext uri="{FF2B5EF4-FFF2-40B4-BE49-F238E27FC236}">
              <a16:creationId xmlns:a16="http://schemas.microsoft.com/office/drawing/2014/main" id="{E67ED802-D177-4C2A-9BC2-431C3538EDE3}"/>
            </a:ext>
          </a:extLst>
        </xdr:cNvPr>
        <xdr:cNvSpPr txBox="1"/>
      </xdr:nvSpPr>
      <xdr:spPr>
        <a:xfrm>
          <a:off x="76772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89425</xdr:rowOff>
    </xdr:from>
    <xdr:ext cx="469744" cy="259045"/>
    <xdr:sp macro="" textlink="">
      <xdr:nvSpPr>
        <xdr:cNvPr id="374" name="n_3mainValue【福祉施設】&#10;一人当たり面積">
          <a:extLst>
            <a:ext uri="{FF2B5EF4-FFF2-40B4-BE49-F238E27FC236}">
              <a16:creationId xmlns:a16="http://schemas.microsoft.com/office/drawing/2014/main" id="{9D4A2434-073D-47F2-9456-CC5CB5EE546B}"/>
            </a:ext>
          </a:extLst>
        </xdr:cNvPr>
        <xdr:cNvSpPr txBox="1"/>
      </xdr:nvSpPr>
      <xdr:spPr>
        <a:xfrm>
          <a:off x="6864427" y="1362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96283</xdr:rowOff>
    </xdr:from>
    <xdr:ext cx="469744" cy="259045"/>
    <xdr:sp macro="" textlink="">
      <xdr:nvSpPr>
        <xdr:cNvPr id="375" name="n_4mainValue【福祉施設】&#10;一人当たり面積">
          <a:extLst>
            <a:ext uri="{FF2B5EF4-FFF2-40B4-BE49-F238E27FC236}">
              <a16:creationId xmlns:a16="http://schemas.microsoft.com/office/drawing/2014/main" id="{12A2CD4E-D1C4-4A9A-919D-8C69E39F6542}"/>
            </a:ext>
          </a:extLst>
        </xdr:cNvPr>
        <xdr:cNvSpPr txBox="1"/>
      </xdr:nvSpPr>
      <xdr:spPr>
        <a:xfrm>
          <a:off x="6070677" y="136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C96A46F-5CAF-451A-87B6-257C514C82ED}"/>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83E0689-BC93-4B2F-AA1D-5311BFD9C82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09C47F8-4A60-4875-819E-635E5A843C97}"/>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F8CA90C-5476-4A87-A09B-366640B252A1}"/>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6C4D62D-28FB-469A-8375-9110BAD01AFC}"/>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9E7459D-E0C9-48D5-82CB-867213A6292B}"/>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8CFF1E2-A389-45B3-8A9C-C2502FE596C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118D561-CB52-4BEC-A76F-B044D1F3AD64}"/>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62C9D4C-0F5E-46BB-9CF9-5C134E199C22}"/>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B64CDF5-C8EE-4FAC-ADFB-89151CFB84D0}"/>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0648E41-CA6F-4D1C-B2B6-4092B8019E86}"/>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F01837D-4672-44F9-932D-59F0F4D53D9D}"/>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C5FE4FA-3E09-4C17-BC09-EA4EB6D61001}"/>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B9EC82F-0FEC-4BEA-9019-A0146AEF8CF0}"/>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93E443B-87BD-4763-A9FE-3C014978FE8C}"/>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695ECB4-CBEE-4EE1-AA97-8E9BB75E435B}"/>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9CB18F4-146A-4E5E-BF0F-069A7B1D5DC9}"/>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59A4140-0684-467F-AD30-3BBC840082A0}"/>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82BF42A-0FA0-41A8-9601-54FD5F63E831}"/>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E4FFCA0-94A6-4B5A-BABD-9369A2565C60}"/>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843C6B4-F223-40E5-B9FE-9B506E0203BC}"/>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1BCB665-DB84-4490-9531-FF5859AD500D}"/>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590B2F8-6B28-40D1-8EE5-827EF3CA412F}"/>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CEFEE55-AF52-4663-865B-36181640B461}"/>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CFBF17BD-C27A-4CDC-B422-DD81EB1E172F}"/>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4EB68A9-21A4-422E-9866-E25B60FD2286}"/>
            </a:ext>
          </a:extLst>
        </xdr:cNvPr>
        <xdr:cNvCxnSpPr/>
      </xdr:nvCxnSpPr>
      <xdr:spPr>
        <a:xfrm flipV="1">
          <a:off x="4177665" y="1653068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11B18F2-324C-4E80-B864-63260D271668}"/>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1896ECA-7923-4963-80B7-3DA3C399CF14}"/>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E448AD45-D927-4C50-A30D-04BD6E5B392B}"/>
            </a:ext>
          </a:extLst>
        </xdr:cNvPr>
        <xdr:cNvSpPr txBox="1"/>
      </xdr:nvSpPr>
      <xdr:spPr>
        <a:xfrm>
          <a:off x="4216400" y="163186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47E97879-B952-4879-BD69-3995CC58F2D3}"/>
            </a:ext>
          </a:extLst>
        </xdr:cNvPr>
        <xdr:cNvCxnSpPr/>
      </xdr:nvCxnSpPr>
      <xdr:spPr>
        <a:xfrm>
          <a:off x="4108450" y="16530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62722F8-0889-44A8-981C-EB7B83171D62}"/>
            </a:ext>
          </a:extLst>
        </xdr:cNvPr>
        <xdr:cNvSpPr txBox="1"/>
      </xdr:nvSpPr>
      <xdr:spPr>
        <a:xfrm>
          <a:off x="4216400" y="17229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88C96BFC-8E63-4994-8687-DC68079595C6}"/>
            </a:ext>
          </a:extLst>
        </xdr:cNvPr>
        <xdr:cNvSpPr/>
      </xdr:nvSpPr>
      <xdr:spPr>
        <a:xfrm>
          <a:off x="4127500" y="1725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56D64D2-A9CA-4705-8AC0-0600B9B43589}"/>
            </a:ext>
          </a:extLst>
        </xdr:cNvPr>
        <xdr:cNvSpPr/>
      </xdr:nvSpPr>
      <xdr:spPr>
        <a:xfrm>
          <a:off x="3384550" y="172611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242C834E-505A-4C85-B6ED-B0C2405B455D}"/>
            </a:ext>
          </a:extLst>
        </xdr:cNvPr>
        <xdr:cNvSpPr/>
      </xdr:nvSpPr>
      <xdr:spPr>
        <a:xfrm>
          <a:off x="2571750" y="17248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90A1D099-DE18-47D7-9CAF-1695992BE378}"/>
            </a:ext>
          </a:extLst>
        </xdr:cNvPr>
        <xdr:cNvSpPr/>
      </xdr:nvSpPr>
      <xdr:spPr>
        <a:xfrm>
          <a:off x="1778000" y="1721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B08EC296-7E81-4015-8FDF-B15A00CBCA9B}"/>
            </a:ext>
          </a:extLst>
        </xdr:cNvPr>
        <xdr:cNvSpPr/>
      </xdr:nvSpPr>
      <xdr:spPr>
        <a:xfrm>
          <a:off x="984250" y="17217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07074B3-5E9B-40B5-A783-9B88C46DD74D}"/>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632D750-6A8A-471A-A764-AB38CA0AA2B1}"/>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13EA0F-3BE4-4085-A1AE-3934F4ACD3A1}"/>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4D99BA7-6D7B-4E46-AE0B-91E340D8A415}"/>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17D60C4-25EC-450A-87D4-A3DE162099D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12337</xdr:rowOff>
    </xdr:from>
    <xdr:to>
      <xdr:col>24</xdr:col>
      <xdr:colOff>114300</xdr:colOff>
      <xdr:row>102</xdr:row>
      <xdr:rowOff>113937</xdr:rowOff>
    </xdr:to>
    <xdr:sp macro="" textlink="">
      <xdr:nvSpPr>
        <xdr:cNvPr id="417" name="楕円 416">
          <a:extLst>
            <a:ext uri="{FF2B5EF4-FFF2-40B4-BE49-F238E27FC236}">
              <a16:creationId xmlns:a16="http://schemas.microsoft.com/office/drawing/2014/main" id="{79BB73BE-9E74-457B-9D24-2FD286A2BC90}"/>
            </a:ext>
          </a:extLst>
        </xdr:cNvPr>
        <xdr:cNvSpPr/>
      </xdr:nvSpPr>
      <xdr:spPr>
        <a:xfrm>
          <a:off x="4127500" y="1685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35214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C925CBF-DCCD-42A5-AB8F-1F68A6CBFC30}"/>
            </a:ext>
          </a:extLst>
        </xdr:cNvPr>
        <xdr:cNvSpPr txBox="1"/>
      </xdr:nvSpPr>
      <xdr:spPr>
        <a:xfrm>
          <a:off x="4216400" y="1671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144599</xdr:rowOff>
    </xdr:from>
    <xdr:to>
      <xdr:col>20</xdr:col>
      <xdr:colOff>38100</xdr:colOff>
      <xdr:row>102</xdr:row>
      <xdr:rowOff>74749</xdr:rowOff>
    </xdr:to>
    <xdr:sp macro="" textlink="">
      <xdr:nvSpPr>
        <xdr:cNvPr id="419" name="楕円 418">
          <a:extLst>
            <a:ext uri="{FF2B5EF4-FFF2-40B4-BE49-F238E27FC236}">
              <a16:creationId xmlns:a16="http://schemas.microsoft.com/office/drawing/2014/main" id="{84E187E1-4C66-4181-9677-B5E0CA14C60F}"/>
            </a:ext>
          </a:extLst>
        </xdr:cNvPr>
        <xdr:cNvSpPr/>
      </xdr:nvSpPr>
      <xdr:spPr>
        <a:xfrm>
          <a:off x="3384550" y="168196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23949</xdr:rowOff>
    </xdr:from>
    <xdr:to>
      <xdr:col>24</xdr:col>
      <xdr:colOff>63500</xdr:colOff>
      <xdr:row>102</xdr:row>
      <xdr:rowOff>63137</xdr:rowOff>
    </xdr:to>
    <xdr:cxnSp macro="">
      <xdr:nvCxnSpPr>
        <xdr:cNvPr id="420" name="直線コネクタ 419">
          <a:extLst>
            <a:ext uri="{FF2B5EF4-FFF2-40B4-BE49-F238E27FC236}">
              <a16:creationId xmlns:a16="http://schemas.microsoft.com/office/drawing/2014/main" id="{5DC7A89D-DB8E-4F56-AD5B-819C3B3A8A5A}"/>
            </a:ext>
          </a:extLst>
        </xdr:cNvPr>
        <xdr:cNvCxnSpPr/>
      </xdr:nvCxnSpPr>
      <xdr:spPr>
        <a:xfrm>
          <a:off x="3429000" y="16864149"/>
          <a:ext cx="7493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103777</xdr:rowOff>
    </xdr:from>
    <xdr:to>
      <xdr:col>15</xdr:col>
      <xdr:colOff>101600</xdr:colOff>
      <xdr:row>102</xdr:row>
      <xdr:rowOff>33927</xdr:rowOff>
    </xdr:to>
    <xdr:sp macro="" textlink="">
      <xdr:nvSpPr>
        <xdr:cNvPr id="421" name="楕円 420">
          <a:extLst>
            <a:ext uri="{FF2B5EF4-FFF2-40B4-BE49-F238E27FC236}">
              <a16:creationId xmlns:a16="http://schemas.microsoft.com/office/drawing/2014/main" id="{14A64422-2059-46F3-AE6E-A67BEC9DC11A}"/>
            </a:ext>
          </a:extLst>
        </xdr:cNvPr>
        <xdr:cNvSpPr/>
      </xdr:nvSpPr>
      <xdr:spPr>
        <a:xfrm>
          <a:off x="2571750" y="167788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154577</xdr:rowOff>
    </xdr:from>
    <xdr:to>
      <xdr:col>19</xdr:col>
      <xdr:colOff>177800</xdr:colOff>
      <xdr:row>102</xdr:row>
      <xdr:rowOff>23949</xdr:rowOff>
    </xdr:to>
    <xdr:cxnSp macro="">
      <xdr:nvCxnSpPr>
        <xdr:cNvPr id="422" name="直線コネクタ 421">
          <a:extLst>
            <a:ext uri="{FF2B5EF4-FFF2-40B4-BE49-F238E27FC236}">
              <a16:creationId xmlns:a16="http://schemas.microsoft.com/office/drawing/2014/main" id="{FFBC054A-450B-46B5-8007-97EF0173D5B5}"/>
            </a:ext>
          </a:extLst>
        </xdr:cNvPr>
        <xdr:cNvCxnSpPr/>
      </xdr:nvCxnSpPr>
      <xdr:spPr>
        <a:xfrm>
          <a:off x="2622550" y="16829677"/>
          <a:ext cx="80645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62956</xdr:rowOff>
    </xdr:from>
    <xdr:to>
      <xdr:col>10</xdr:col>
      <xdr:colOff>165100</xdr:colOff>
      <xdr:row>101</xdr:row>
      <xdr:rowOff>164556</xdr:rowOff>
    </xdr:to>
    <xdr:sp macro="" textlink="">
      <xdr:nvSpPr>
        <xdr:cNvPr id="423" name="楕円 422">
          <a:extLst>
            <a:ext uri="{FF2B5EF4-FFF2-40B4-BE49-F238E27FC236}">
              <a16:creationId xmlns:a16="http://schemas.microsoft.com/office/drawing/2014/main" id="{3571AF33-26D5-4A72-8F87-930587DC1072}"/>
            </a:ext>
          </a:extLst>
        </xdr:cNvPr>
        <xdr:cNvSpPr/>
      </xdr:nvSpPr>
      <xdr:spPr>
        <a:xfrm>
          <a:off x="1778000" y="1673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113756</xdr:rowOff>
    </xdr:from>
    <xdr:to>
      <xdr:col>15</xdr:col>
      <xdr:colOff>50800</xdr:colOff>
      <xdr:row>101</xdr:row>
      <xdr:rowOff>154577</xdr:rowOff>
    </xdr:to>
    <xdr:cxnSp macro="">
      <xdr:nvCxnSpPr>
        <xdr:cNvPr id="424" name="直線コネクタ 423">
          <a:extLst>
            <a:ext uri="{FF2B5EF4-FFF2-40B4-BE49-F238E27FC236}">
              <a16:creationId xmlns:a16="http://schemas.microsoft.com/office/drawing/2014/main" id="{0D47027F-B9B7-484E-AC13-6E3F4DEECF8D}"/>
            </a:ext>
          </a:extLst>
        </xdr:cNvPr>
        <xdr:cNvCxnSpPr/>
      </xdr:nvCxnSpPr>
      <xdr:spPr>
        <a:xfrm>
          <a:off x="1828800" y="16788856"/>
          <a:ext cx="7937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23768</xdr:rowOff>
    </xdr:from>
    <xdr:to>
      <xdr:col>6</xdr:col>
      <xdr:colOff>38100</xdr:colOff>
      <xdr:row>101</xdr:row>
      <xdr:rowOff>125368</xdr:rowOff>
    </xdr:to>
    <xdr:sp macro="" textlink="">
      <xdr:nvSpPr>
        <xdr:cNvPr id="425" name="楕円 424">
          <a:extLst>
            <a:ext uri="{FF2B5EF4-FFF2-40B4-BE49-F238E27FC236}">
              <a16:creationId xmlns:a16="http://schemas.microsoft.com/office/drawing/2014/main" id="{DA367BCE-1E01-4EF1-ADF9-5A1BD6702F26}"/>
            </a:ext>
          </a:extLst>
        </xdr:cNvPr>
        <xdr:cNvSpPr/>
      </xdr:nvSpPr>
      <xdr:spPr>
        <a:xfrm>
          <a:off x="984250" y="166988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74568</xdr:rowOff>
    </xdr:from>
    <xdr:to>
      <xdr:col>10</xdr:col>
      <xdr:colOff>114300</xdr:colOff>
      <xdr:row>101</xdr:row>
      <xdr:rowOff>113756</xdr:rowOff>
    </xdr:to>
    <xdr:cxnSp macro="">
      <xdr:nvCxnSpPr>
        <xdr:cNvPr id="426" name="直線コネクタ 425">
          <a:extLst>
            <a:ext uri="{FF2B5EF4-FFF2-40B4-BE49-F238E27FC236}">
              <a16:creationId xmlns:a16="http://schemas.microsoft.com/office/drawing/2014/main" id="{3D6457B2-74D3-46BF-A06E-5CEA9F88D7C0}"/>
            </a:ext>
          </a:extLst>
        </xdr:cNvPr>
        <xdr:cNvCxnSpPr/>
      </xdr:nvCxnSpPr>
      <xdr:spPr>
        <a:xfrm>
          <a:off x="1028700" y="16749668"/>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73CA6033-3C33-4A02-83A3-00E1BE2D0299}"/>
            </a:ext>
          </a:extLst>
        </xdr:cNvPr>
        <xdr:cNvSpPr txBox="1"/>
      </xdr:nvSpPr>
      <xdr:spPr>
        <a:xfrm>
          <a:off x="3239144" y="1734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9A49B63A-CC78-4400-A45B-7BAB2CEFFC0C}"/>
            </a:ext>
          </a:extLst>
        </xdr:cNvPr>
        <xdr:cNvSpPr txBox="1"/>
      </xdr:nvSpPr>
      <xdr:spPr>
        <a:xfrm>
          <a:off x="2439044" y="1733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50C37C8B-9E9D-41A3-B1F8-2CFF9467A9B7}"/>
            </a:ext>
          </a:extLst>
        </xdr:cNvPr>
        <xdr:cNvSpPr txBox="1"/>
      </xdr:nvSpPr>
      <xdr:spPr>
        <a:xfrm>
          <a:off x="164529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71F5F59F-C452-43E3-B8A4-EE2D2FB625E1}"/>
            </a:ext>
          </a:extLst>
        </xdr:cNvPr>
        <xdr:cNvSpPr txBox="1"/>
      </xdr:nvSpPr>
      <xdr:spPr>
        <a:xfrm>
          <a:off x="851544" y="1730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91276</xdr:rowOff>
    </xdr:from>
    <xdr:ext cx="405111" cy="259045"/>
    <xdr:sp macro="" textlink="">
      <xdr:nvSpPr>
        <xdr:cNvPr id="431" name="n_1mainValue【市民会館】&#10;有形固定資産減価償却率">
          <a:extLst>
            <a:ext uri="{FF2B5EF4-FFF2-40B4-BE49-F238E27FC236}">
              <a16:creationId xmlns:a16="http://schemas.microsoft.com/office/drawing/2014/main" id="{934748FB-F872-468F-9400-D66E7D9365B5}"/>
            </a:ext>
          </a:extLst>
        </xdr:cNvPr>
        <xdr:cNvSpPr txBox="1"/>
      </xdr:nvSpPr>
      <xdr:spPr>
        <a:xfrm>
          <a:off x="3239144" y="16601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50454</xdr:rowOff>
    </xdr:from>
    <xdr:ext cx="405111" cy="259045"/>
    <xdr:sp macro="" textlink="">
      <xdr:nvSpPr>
        <xdr:cNvPr id="432" name="n_2mainValue【市民会館】&#10;有形固定資産減価償却率">
          <a:extLst>
            <a:ext uri="{FF2B5EF4-FFF2-40B4-BE49-F238E27FC236}">
              <a16:creationId xmlns:a16="http://schemas.microsoft.com/office/drawing/2014/main" id="{28D5EE31-BB64-47CC-959F-5B7EC0D788DB}"/>
            </a:ext>
          </a:extLst>
        </xdr:cNvPr>
        <xdr:cNvSpPr txBox="1"/>
      </xdr:nvSpPr>
      <xdr:spPr>
        <a:xfrm>
          <a:off x="2439044" y="16560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9633</xdr:rowOff>
    </xdr:from>
    <xdr:ext cx="405111" cy="259045"/>
    <xdr:sp macro="" textlink="">
      <xdr:nvSpPr>
        <xdr:cNvPr id="433" name="n_3mainValue【市民会館】&#10;有形固定資産減価償却率">
          <a:extLst>
            <a:ext uri="{FF2B5EF4-FFF2-40B4-BE49-F238E27FC236}">
              <a16:creationId xmlns:a16="http://schemas.microsoft.com/office/drawing/2014/main" id="{CD73076D-8AE0-412D-95DD-2852A621F492}"/>
            </a:ext>
          </a:extLst>
        </xdr:cNvPr>
        <xdr:cNvSpPr txBox="1"/>
      </xdr:nvSpPr>
      <xdr:spPr>
        <a:xfrm>
          <a:off x="1645294"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141895</xdr:rowOff>
    </xdr:from>
    <xdr:ext cx="405111" cy="259045"/>
    <xdr:sp macro="" textlink="">
      <xdr:nvSpPr>
        <xdr:cNvPr id="434" name="n_4mainValue【市民会館】&#10;有形固定資産減価償却率">
          <a:extLst>
            <a:ext uri="{FF2B5EF4-FFF2-40B4-BE49-F238E27FC236}">
              <a16:creationId xmlns:a16="http://schemas.microsoft.com/office/drawing/2014/main" id="{944DAC40-F274-4782-8F40-633684C6D486}"/>
            </a:ext>
          </a:extLst>
        </xdr:cNvPr>
        <xdr:cNvSpPr txBox="1"/>
      </xdr:nvSpPr>
      <xdr:spPr>
        <a:xfrm>
          <a:off x="851544" y="1648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3225D81-4B59-41E4-8CEA-DA791F92945E}"/>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ACA8AFB-88D3-4AA1-9EDB-A632E2A197E9}"/>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8F02D36-680C-4009-9D1B-3046658FEA3F}"/>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328E5D5-7F60-4440-B83B-E5BCB83637CA}"/>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75499DC-B9AB-4DF0-80B3-1BB0A30AF13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E509D5E-CEA0-45BD-86FF-3DD08ED800BF}"/>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BDE9047-12A1-48A6-A428-0E2EE772103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D1EF845-7421-473F-83C9-F55F90E4576B}"/>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F7C92AE-7C41-4E1F-8048-BBCD1148D437}"/>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98D177D-B3AC-4366-89E8-8D2BB5E4C581}"/>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83EDA62-ABFF-4D2B-BA3B-99E08A55CF1F}"/>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D50B67B9-3386-45C4-81DB-0985B3B2FC80}"/>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1541CDB5-C6A0-4975-9E24-2D91C154BD7B}"/>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70216FF8-849A-4579-B519-F53E104B415E}"/>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707EF286-C31B-4EF1-9A95-AA6FCE3D5FB1}"/>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43120B8-B388-4FE6-8745-AECC6E2A0E6F}"/>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EB36F11A-AEB6-4947-9AC9-7CFDBC9F8F76}"/>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D708B5F5-0783-45A5-8D89-A457DE86A4A1}"/>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67692B7F-2F1A-4541-8041-ED345C18B068}"/>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4FAE6CCC-8909-45E0-84CE-3C27588B22B7}"/>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677FF55-F860-49BC-A569-844D83F4504C}"/>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8B0A544-1C76-4D5E-AC64-10651BE91EA9}"/>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5B4D0262-9829-4EC8-B216-D3976F640AD3}"/>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D59EE3A2-3D78-4BB7-92E7-13BE5291D474}"/>
            </a:ext>
          </a:extLst>
        </xdr:cNvPr>
        <xdr:cNvCxnSpPr/>
      </xdr:nvCxnSpPr>
      <xdr:spPr>
        <a:xfrm flipV="1">
          <a:off x="9429115" y="16436339"/>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E06EDA9-11CD-4798-98A1-74F121FE7222}"/>
            </a:ext>
          </a:extLst>
        </xdr:cNvPr>
        <xdr:cNvSpPr txBox="1"/>
      </xdr:nvSpPr>
      <xdr:spPr>
        <a:xfrm>
          <a:off x="9467850" y="1796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8203E576-D735-4752-9B3F-285FC32D2947}"/>
            </a:ext>
          </a:extLst>
        </xdr:cNvPr>
        <xdr:cNvCxnSpPr/>
      </xdr:nvCxnSpPr>
      <xdr:spPr>
        <a:xfrm>
          <a:off x="9359900" y="17960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A981871-3E7E-412D-B893-D768657F625A}"/>
            </a:ext>
          </a:extLst>
        </xdr:cNvPr>
        <xdr:cNvSpPr txBox="1"/>
      </xdr:nvSpPr>
      <xdr:spPr>
        <a:xfrm>
          <a:off x="9467850" y="1621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0F04AFC-0404-4C32-859D-6610AA8707BD}"/>
            </a:ext>
          </a:extLst>
        </xdr:cNvPr>
        <xdr:cNvCxnSpPr/>
      </xdr:nvCxnSpPr>
      <xdr:spPr>
        <a:xfrm>
          <a:off x="9359900" y="16436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C0EECE3A-45E5-4B89-9E78-04303F6DFB5A}"/>
            </a:ext>
          </a:extLst>
        </xdr:cNvPr>
        <xdr:cNvSpPr txBox="1"/>
      </xdr:nvSpPr>
      <xdr:spPr>
        <a:xfrm>
          <a:off x="9467850" y="1741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79DA1A39-4367-473D-BAD9-CFCC2A8CDA7F}"/>
            </a:ext>
          </a:extLst>
        </xdr:cNvPr>
        <xdr:cNvSpPr/>
      </xdr:nvSpPr>
      <xdr:spPr>
        <a:xfrm>
          <a:off x="9398000" y="175602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6FFA1CC7-A7C9-46D9-BD30-68B53C992A51}"/>
            </a:ext>
          </a:extLst>
        </xdr:cNvPr>
        <xdr:cNvSpPr/>
      </xdr:nvSpPr>
      <xdr:spPr>
        <a:xfrm>
          <a:off x="86360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8B7E62B5-5857-4110-9B52-BB8B2CBE25F1}"/>
            </a:ext>
          </a:extLst>
        </xdr:cNvPr>
        <xdr:cNvSpPr/>
      </xdr:nvSpPr>
      <xdr:spPr>
        <a:xfrm>
          <a:off x="7842250" y="17569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4ADB24A9-9B9C-4625-BBBD-17391B86D29C}"/>
            </a:ext>
          </a:extLst>
        </xdr:cNvPr>
        <xdr:cNvSpPr/>
      </xdr:nvSpPr>
      <xdr:spPr>
        <a:xfrm>
          <a:off x="7029450" y="17573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2B38B3FE-6C9B-4092-9DAE-628A5DB36209}"/>
            </a:ext>
          </a:extLst>
        </xdr:cNvPr>
        <xdr:cNvSpPr/>
      </xdr:nvSpPr>
      <xdr:spPr>
        <a:xfrm>
          <a:off x="6235700" y="17590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91A498A-00C2-41B7-AB30-33D8D4129D82}"/>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B44BA3D-1A31-4BDC-92E2-510247733867}"/>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1A03401-773D-45E8-A1EA-3D999C12B62A}"/>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F277DAB-776B-43A7-A639-7A5F3F805927}"/>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BEE8E51-1408-42CE-9C68-204CB15256D4}"/>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154939</xdr:rowOff>
    </xdr:from>
    <xdr:to>
      <xdr:col>55</xdr:col>
      <xdr:colOff>50800</xdr:colOff>
      <xdr:row>108</xdr:row>
      <xdr:rowOff>85089</xdr:rowOff>
    </xdr:to>
    <xdr:sp macro="" textlink="">
      <xdr:nvSpPr>
        <xdr:cNvPr id="474" name="楕円 473">
          <a:extLst>
            <a:ext uri="{FF2B5EF4-FFF2-40B4-BE49-F238E27FC236}">
              <a16:creationId xmlns:a16="http://schemas.microsoft.com/office/drawing/2014/main" id="{E8E4C8BA-8536-4977-A245-A611F09D2354}"/>
            </a:ext>
          </a:extLst>
        </xdr:cNvPr>
        <xdr:cNvSpPr/>
      </xdr:nvSpPr>
      <xdr:spPr>
        <a:xfrm>
          <a:off x="9398000" y="178206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69866</xdr:rowOff>
    </xdr:from>
    <xdr:ext cx="469744" cy="259045"/>
    <xdr:sp macro="" textlink="">
      <xdr:nvSpPr>
        <xdr:cNvPr id="475" name="【市民会館】&#10;一人当たり面積該当値テキスト">
          <a:extLst>
            <a:ext uri="{FF2B5EF4-FFF2-40B4-BE49-F238E27FC236}">
              <a16:creationId xmlns:a16="http://schemas.microsoft.com/office/drawing/2014/main" id="{027D16CA-ABC0-41F1-B83B-712FD1424EC2}"/>
            </a:ext>
          </a:extLst>
        </xdr:cNvPr>
        <xdr:cNvSpPr txBox="1"/>
      </xdr:nvSpPr>
      <xdr:spPr>
        <a:xfrm>
          <a:off x="9467850" y="1773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156845</xdr:rowOff>
    </xdr:from>
    <xdr:to>
      <xdr:col>50</xdr:col>
      <xdr:colOff>165100</xdr:colOff>
      <xdr:row>108</xdr:row>
      <xdr:rowOff>86995</xdr:rowOff>
    </xdr:to>
    <xdr:sp macro="" textlink="">
      <xdr:nvSpPr>
        <xdr:cNvPr id="476" name="楕円 475">
          <a:extLst>
            <a:ext uri="{FF2B5EF4-FFF2-40B4-BE49-F238E27FC236}">
              <a16:creationId xmlns:a16="http://schemas.microsoft.com/office/drawing/2014/main" id="{8FC33784-B1E7-4348-9782-1A44AAACF662}"/>
            </a:ext>
          </a:extLst>
        </xdr:cNvPr>
        <xdr:cNvSpPr/>
      </xdr:nvSpPr>
      <xdr:spPr>
        <a:xfrm>
          <a:off x="8636000" y="17822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34289</xdr:rowOff>
    </xdr:from>
    <xdr:to>
      <xdr:col>55</xdr:col>
      <xdr:colOff>0</xdr:colOff>
      <xdr:row>108</xdr:row>
      <xdr:rowOff>36195</xdr:rowOff>
    </xdr:to>
    <xdr:cxnSp macro="">
      <xdr:nvCxnSpPr>
        <xdr:cNvPr id="477" name="直線コネクタ 476">
          <a:extLst>
            <a:ext uri="{FF2B5EF4-FFF2-40B4-BE49-F238E27FC236}">
              <a16:creationId xmlns:a16="http://schemas.microsoft.com/office/drawing/2014/main" id="{6B825AE4-A50B-473E-9B4A-B6238FB14F01}"/>
            </a:ext>
          </a:extLst>
        </xdr:cNvPr>
        <xdr:cNvCxnSpPr/>
      </xdr:nvCxnSpPr>
      <xdr:spPr>
        <a:xfrm flipV="1">
          <a:off x="8686800" y="17865089"/>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158750</xdr:rowOff>
    </xdr:from>
    <xdr:to>
      <xdr:col>46</xdr:col>
      <xdr:colOff>38100</xdr:colOff>
      <xdr:row>108</xdr:row>
      <xdr:rowOff>88900</xdr:rowOff>
    </xdr:to>
    <xdr:sp macro="" textlink="">
      <xdr:nvSpPr>
        <xdr:cNvPr id="478" name="楕円 477">
          <a:extLst>
            <a:ext uri="{FF2B5EF4-FFF2-40B4-BE49-F238E27FC236}">
              <a16:creationId xmlns:a16="http://schemas.microsoft.com/office/drawing/2014/main" id="{995E5F29-3AC0-44B9-A311-0D7CF6270643}"/>
            </a:ext>
          </a:extLst>
        </xdr:cNvPr>
        <xdr:cNvSpPr/>
      </xdr:nvSpPr>
      <xdr:spPr>
        <a:xfrm>
          <a:off x="7842250" y="17824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36195</xdr:rowOff>
    </xdr:from>
    <xdr:to>
      <xdr:col>50</xdr:col>
      <xdr:colOff>114300</xdr:colOff>
      <xdr:row>108</xdr:row>
      <xdr:rowOff>38100</xdr:rowOff>
    </xdr:to>
    <xdr:cxnSp macro="">
      <xdr:nvCxnSpPr>
        <xdr:cNvPr id="479" name="直線コネクタ 478">
          <a:extLst>
            <a:ext uri="{FF2B5EF4-FFF2-40B4-BE49-F238E27FC236}">
              <a16:creationId xmlns:a16="http://schemas.microsoft.com/office/drawing/2014/main" id="{40427EFB-37B2-4B42-85F1-E3B985DBBD85}"/>
            </a:ext>
          </a:extLst>
        </xdr:cNvPr>
        <xdr:cNvCxnSpPr/>
      </xdr:nvCxnSpPr>
      <xdr:spPr>
        <a:xfrm flipV="1">
          <a:off x="7886700" y="1786699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158750</xdr:rowOff>
    </xdr:from>
    <xdr:to>
      <xdr:col>41</xdr:col>
      <xdr:colOff>101600</xdr:colOff>
      <xdr:row>108</xdr:row>
      <xdr:rowOff>88900</xdr:rowOff>
    </xdr:to>
    <xdr:sp macro="" textlink="">
      <xdr:nvSpPr>
        <xdr:cNvPr id="480" name="楕円 479">
          <a:extLst>
            <a:ext uri="{FF2B5EF4-FFF2-40B4-BE49-F238E27FC236}">
              <a16:creationId xmlns:a16="http://schemas.microsoft.com/office/drawing/2014/main" id="{1EFE9820-D209-41AC-ADF5-44C65FF0BFA6}"/>
            </a:ext>
          </a:extLst>
        </xdr:cNvPr>
        <xdr:cNvSpPr/>
      </xdr:nvSpPr>
      <xdr:spPr>
        <a:xfrm>
          <a:off x="7029450" y="17824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38100</xdr:rowOff>
    </xdr:from>
    <xdr:to>
      <xdr:col>45</xdr:col>
      <xdr:colOff>177800</xdr:colOff>
      <xdr:row>108</xdr:row>
      <xdr:rowOff>38100</xdr:rowOff>
    </xdr:to>
    <xdr:cxnSp macro="">
      <xdr:nvCxnSpPr>
        <xdr:cNvPr id="481" name="直線コネクタ 480">
          <a:extLst>
            <a:ext uri="{FF2B5EF4-FFF2-40B4-BE49-F238E27FC236}">
              <a16:creationId xmlns:a16="http://schemas.microsoft.com/office/drawing/2014/main" id="{BF0BBE1B-2315-4828-9D91-9D6453B148E9}"/>
            </a:ext>
          </a:extLst>
        </xdr:cNvPr>
        <xdr:cNvCxnSpPr/>
      </xdr:nvCxnSpPr>
      <xdr:spPr>
        <a:xfrm>
          <a:off x="7080250" y="178689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160655</xdr:rowOff>
    </xdr:from>
    <xdr:to>
      <xdr:col>36</xdr:col>
      <xdr:colOff>165100</xdr:colOff>
      <xdr:row>108</xdr:row>
      <xdr:rowOff>90805</xdr:rowOff>
    </xdr:to>
    <xdr:sp macro="" textlink="">
      <xdr:nvSpPr>
        <xdr:cNvPr id="482" name="楕円 481">
          <a:extLst>
            <a:ext uri="{FF2B5EF4-FFF2-40B4-BE49-F238E27FC236}">
              <a16:creationId xmlns:a16="http://schemas.microsoft.com/office/drawing/2014/main" id="{F52AF861-5775-463E-82BA-2576374A7180}"/>
            </a:ext>
          </a:extLst>
        </xdr:cNvPr>
        <xdr:cNvSpPr/>
      </xdr:nvSpPr>
      <xdr:spPr>
        <a:xfrm>
          <a:off x="6235700" y="17826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38100</xdr:rowOff>
    </xdr:from>
    <xdr:to>
      <xdr:col>41</xdr:col>
      <xdr:colOff>50800</xdr:colOff>
      <xdr:row>108</xdr:row>
      <xdr:rowOff>40005</xdr:rowOff>
    </xdr:to>
    <xdr:cxnSp macro="">
      <xdr:nvCxnSpPr>
        <xdr:cNvPr id="483" name="直線コネクタ 482">
          <a:extLst>
            <a:ext uri="{FF2B5EF4-FFF2-40B4-BE49-F238E27FC236}">
              <a16:creationId xmlns:a16="http://schemas.microsoft.com/office/drawing/2014/main" id="{1F130DD2-B8A8-48D9-9185-C8E76F0383D6}"/>
            </a:ext>
          </a:extLst>
        </xdr:cNvPr>
        <xdr:cNvCxnSpPr/>
      </xdr:nvCxnSpPr>
      <xdr:spPr>
        <a:xfrm flipV="1">
          <a:off x="6286500" y="1786890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DA350E15-C60A-4E09-A72C-E3AB3BA0AC24}"/>
            </a:ext>
          </a:extLst>
        </xdr:cNvPr>
        <xdr:cNvSpPr txBox="1"/>
      </xdr:nvSpPr>
      <xdr:spPr>
        <a:xfrm>
          <a:off x="8458277" y="173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1B7A6510-8EA6-4BDF-9E4E-B85564E64130}"/>
            </a:ext>
          </a:extLst>
        </xdr:cNvPr>
        <xdr:cNvSpPr txBox="1"/>
      </xdr:nvSpPr>
      <xdr:spPr>
        <a:xfrm>
          <a:off x="7677227" y="173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1FBE5B2-9420-4EE3-928E-B9CAB4CC70D7}"/>
            </a:ext>
          </a:extLst>
        </xdr:cNvPr>
        <xdr:cNvSpPr txBox="1"/>
      </xdr:nvSpPr>
      <xdr:spPr>
        <a:xfrm>
          <a:off x="6864427" y="1735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733E0230-7EAD-43AF-BE2E-296AE584AE48}"/>
            </a:ext>
          </a:extLst>
        </xdr:cNvPr>
        <xdr:cNvSpPr txBox="1"/>
      </xdr:nvSpPr>
      <xdr:spPr>
        <a:xfrm>
          <a:off x="6070677"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78122</xdr:rowOff>
    </xdr:from>
    <xdr:ext cx="469744" cy="259045"/>
    <xdr:sp macro="" textlink="">
      <xdr:nvSpPr>
        <xdr:cNvPr id="488" name="n_1mainValue【市民会館】&#10;一人当たり面積">
          <a:extLst>
            <a:ext uri="{FF2B5EF4-FFF2-40B4-BE49-F238E27FC236}">
              <a16:creationId xmlns:a16="http://schemas.microsoft.com/office/drawing/2014/main" id="{3261905B-A95B-413C-8891-6B80A0A84167}"/>
            </a:ext>
          </a:extLst>
        </xdr:cNvPr>
        <xdr:cNvSpPr txBox="1"/>
      </xdr:nvSpPr>
      <xdr:spPr>
        <a:xfrm>
          <a:off x="8458277" y="179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80027</xdr:rowOff>
    </xdr:from>
    <xdr:ext cx="469744" cy="259045"/>
    <xdr:sp macro="" textlink="">
      <xdr:nvSpPr>
        <xdr:cNvPr id="489" name="n_2mainValue【市民会館】&#10;一人当たり面積">
          <a:extLst>
            <a:ext uri="{FF2B5EF4-FFF2-40B4-BE49-F238E27FC236}">
              <a16:creationId xmlns:a16="http://schemas.microsoft.com/office/drawing/2014/main" id="{CE7CD8B7-3C57-43BA-9707-84C42FC83FD2}"/>
            </a:ext>
          </a:extLst>
        </xdr:cNvPr>
        <xdr:cNvSpPr txBox="1"/>
      </xdr:nvSpPr>
      <xdr:spPr>
        <a:xfrm>
          <a:off x="7677227" y="179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80027</xdr:rowOff>
    </xdr:from>
    <xdr:ext cx="469744" cy="259045"/>
    <xdr:sp macro="" textlink="">
      <xdr:nvSpPr>
        <xdr:cNvPr id="490" name="n_3mainValue【市民会館】&#10;一人当たり面積">
          <a:extLst>
            <a:ext uri="{FF2B5EF4-FFF2-40B4-BE49-F238E27FC236}">
              <a16:creationId xmlns:a16="http://schemas.microsoft.com/office/drawing/2014/main" id="{68C7B88B-75A2-4D0E-BC47-E0E16353A3BE}"/>
            </a:ext>
          </a:extLst>
        </xdr:cNvPr>
        <xdr:cNvSpPr txBox="1"/>
      </xdr:nvSpPr>
      <xdr:spPr>
        <a:xfrm>
          <a:off x="6864427" y="179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81932</xdr:rowOff>
    </xdr:from>
    <xdr:ext cx="469744" cy="259045"/>
    <xdr:sp macro="" textlink="">
      <xdr:nvSpPr>
        <xdr:cNvPr id="491" name="n_4mainValue【市民会館】&#10;一人当たり面積">
          <a:extLst>
            <a:ext uri="{FF2B5EF4-FFF2-40B4-BE49-F238E27FC236}">
              <a16:creationId xmlns:a16="http://schemas.microsoft.com/office/drawing/2014/main" id="{9F6C9F3A-775D-4188-8A1D-F283038A9F1D}"/>
            </a:ext>
          </a:extLst>
        </xdr:cNvPr>
        <xdr:cNvSpPr txBox="1"/>
      </xdr:nvSpPr>
      <xdr:spPr>
        <a:xfrm>
          <a:off x="6070677" y="179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6E9EB62-24B9-4187-B48C-C218B70634FD}"/>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AF96FF7-CE18-4ACC-9B83-CA2EB9045A7F}"/>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96AC0FD-0BA9-4BAF-A1D2-63C6C696EFE9}"/>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472C49E-B659-428A-BB5A-2C5B4C28EA9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2D0E22D9-AAB8-4742-989E-A6603DA203E1}"/>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E454F9B4-E7D3-402A-A376-C0EFCD4F9D82}"/>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CBD48CB3-42D6-4D10-9F44-68E220E5DB6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04B24A6-BD9E-4F3B-BD10-043144BA3D0F}"/>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AC343EF6-0491-40A4-87A1-DF5A755EC907}"/>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836EFB4F-B615-4ABB-88BE-A9353D41ED5B}"/>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F531724C-A4FD-4EC9-AC60-64E70991D87E}"/>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BE236BDE-4BD8-49E0-930E-F2CDBFC9221F}"/>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E7C16E66-9176-403A-8D67-FD0C6835DB65}"/>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FC5CAA19-6053-4FE0-AB41-6F96EB361AB9}"/>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F1BF0CA3-3C58-40B3-8900-A090EFBB8742}"/>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3E7567DB-9787-4652-8AB7-2DEDE314BF21}"/>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0CE4F17A-5B1E-4AD2-8106-812DAF080B94}"/>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CFA17849-820F-4C55-BAB1-A7E006B70044}"/>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8FA1A6DD-42F7-4C46-810A-A6E499B79198}"/>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B563505A-D9F6-4039-98FA-739F94AB36B6}"/>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5C2D04FB-620B-4723-85DE-E6F71A1A7FF8}"/>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C8D97085-2D69-467E-B2EB-2AA6F020948D}"/>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FC50B92A-9168-4405-AD28-792A64773713}"/>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9C4F37F-7290-4476-B334-98C348721CE4}"/>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F181A02B-0863-4153-BFFE-8B3DCF454984}"/>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134983</xdr:rowOff>
    </xdr:from>
    <xdr:to>
      <xdr:col>85</xdr:col>
      <xdr:colOff>126364</xdr:colOff>
      <xdr:row>42</xdr:row>
      <xdr:rowOff>71301</xdr:rowOff>
    </xdr:to>
    <xdr:cxnSp macro="">
      <xdr:nvCxnSpPr>
        <xdr:cNvPr id="517" name="直線コネクタ 516">
          <a:extLst>
            <a:ext uri="{FF2B5EF4-FFF2-40B4-BE49-F238E27FC236}">
              <a16:creationId xmlns:a16="http://schemas.microsoft.com/office/drawing/2014/main" id="{1F8670C7-57AB-4E0F-B0E2-5D2B340F520F}"/>
            </a:ext>
          </a:extLst>
        </xdr:cNvPr>
        <xdr:cNvCxnSpPr/>
      </xdr:nvCxnSpPr>
      <xdr:spPr>
        <a:xfrm flipV="1">
          <a:off x="14699614" y="5748383"/>
          <a:ext cx="0" cy="125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75128</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BBC78F73-EE22-485D-B1F9-731AD2B03E85}"/>
            </a:ext>
          </a:extLst>
        </xdr:cNvPr>
        <xdr:cNvSpPr txBox="1"/>
      </xdr:nvSpPr>
      <xdr:spPr>
        <a:xfrm>
          <a:off x="14738350" y="700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71301</xdr:rowOff>
    </xdr:from>
    <xdr:to>
      <xdr:col>86</xdr:col>
      <xdr:colOff>25400</xdr:colOff>
      <xdr:row>42</xdr:row>
      <xdr:rowOff>71301</xdr:rowOff>
    </xdr:to>
    <xdr:cxnSp macro="">
      <xdr:nvCxnSpPr>
        <xdr:cNvPr id="519" name="直線コネクタ 518">
          <a:extLst>
            <a:ext uri="{FF2B5EF4-FFF2-40B4-BE49-F238E27FC236}">
              <a16:creationId xmlns:a16="http://schemas.microsoft.com/office/drawing/2014/main" id="{A72C5FEE-49AE-4A55-BA96-27D7B0D7204F}"/>
            </a:ext>
          </a:extLst>
        </xdr:cNvPr>
        <xdr:cNvCxnSpPr/>
      </xdr:nvCxnSpPr>
      <xdr:spPr>
        <a:xfrm>
          <a:off x="14611350" y="7005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81660</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ACBA8CEF-7CB2-4F9F-B1F8-B920FA96E385}"/>
            </a:ext>
          </a:extLst>
        </xdr:cNvPr>
        <xdr:cNvSpPr txBox="1"/>
      </xdr:nvSpPr>
      <xdr:spPr>
        <a:xfrm>
          <a:off x="14738350" y="5529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134983</xdr:rowOff>
    </xdr:from>
    <xdr:to>
      <xdr:col>86</xdr:col>
      <xdr:colOff>25400</xdr:colOff>
      <xdr:row>34</xdr:row>
      <xdr:rowOff>134983</xdr:rowOff>
    </xdr:to>
    <xdr:cxnSp macro="">
      <xdr:nvCxnSpPr>
        <xdr:cNvPr id="521" name="直線コネクタ 520">
          <a:extLst>
            <a:ext uri="{FF2B5EF4-FFF2-40B4-BE49-F238E27FC236}">
              <a16:creationId xmlns:a16="http://schemas.microsoft.com/office/drawing/2014/main" id="{81534D5F-E220-4239-BCA0-213B9F2AA8A5}"/>
            </a:ext>
          </a:extLst>
        </xdr:cNvPr>
        <xdr:cNvCxnSpPr/>
      </xdr:nvCxnSpPr>
      <xdr:spPr>
        <a:xfrm>
          <a:off x="14611350" y="57483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64243</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E79FD1B-C85C-4F22-BE73-E4619079A280}"/>
            </a:ext>
          </a:extLst>
        </xdr:cNvPr>
        <xdr:cNvSpPr txBox="1"/>
      </xdr:nvSpPr>
      <xdr:spPr>
        <a:xfrm>
          <a:off x="1473835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85816</xdr:rowOff>
    </xdr:from>
    <xdr:to>
      <xdr:col>85</xdr:col>
      <xdr:colOff>177800</xdr:colOff>
      <xdr:row>39</xdr:row>
      <xdr:rowOff>15966</xdr:rowOff>
    </xdr:to>
    <xdr:sp macro="" textlink="">
      <xdr:nvSpPr>
        <xdr:cNvPr id="523" name="フローチャート: 判断 522">
          <a:extLst>
            <a:ext uri="{FF2B5EF4-FFF2-40B4-BE49-F238E27FC236}">
              <a16:creationId xmlns:a16="http://schemas.microsoft.com/office/drawing/2014/main" id="{D5DC858B-997B-4574-8DBD-0763897BFBF3}"/>
            </a:ext>
          </a:extLst>
        </xdr:cNvPr>
        <xdr:cNvSpPr/>
      </xdr:nvSpPr>
      <xdr:spPr>
        <a:xfrm>
          <a:off x="14649450" y="6359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85816</xdr:rowOff>
    </xdr:from>
    <xdr:to>
      <xdr:col>81</xdr:col>
      <xdr:colOff>101600</xdr:colOff>
      <xdr:row>39</xdr:row>
      <xdr:rowOff>15966</xdr:rowOff>
    </xdr:to>
    <xdr:sp macro="" textlink="">
      <xdr:nvSpPr>
        <xdr:cNvPr id="524" name="フローチャート: 判断 523">
          <a:extLst>
            <a:ext uri="{FF2B5EF4-FFF2-40B4-BE49-F238E27FC236}">
              <a16:creationId xmlns:a16="http://schemas.microsoft.com/office/drawing/2014/main" id="{591D8222-F044-4A9B-A8BC-A28C258F71D9}"/>
            </a:ext>
          </a:extLst>
        </xdr:cNvPr>
        <xdr:cNvSpPr/>
      </xdr:nvSpPr>
      <xdr:spPr>
        <a:xfrm>
          <a:off x="13887450" y="63596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72753</xdr:rowOff>
    </xdr:from>
    <xdr:to>
      <xdr:col>76</xdr:col>
      <xdr:colOff>165100</xdr:colOff>
      <xdr:row>39</xdr:row>
      <xdr:rowOff>2903</xdr:rowOff>
    </xdr:to>
    <xdr:sp macro="" textlink="">
      <xdr:nvSpPr>
        <xdr:cNvPr id="525" name="フローチャート: 判断 524">
          <a:extLst>
            <a:ext uri="{FF2B5EF4-FFF2-40B4-BE49-F238E27FC236}">
              <a16:creationId xmlns:a16="http://schemas.microsoft.com/office/drawing/2014/main" id="{DB598CFD-B531-4074-9760-BA07D05267A5}"/>
            </a:ext>
          </a:extLst>
        </xdr:cNvPr>
        <xdr:cNvSpPr/>
      </xdr:nvSpPr>
      <xdr:spPr>
        <a:xfrm>
          <a:off x="13093700" y="63465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26" name="フローチャート: 判断 525">
          <a:extLst>
            <a:ext uri="{FF2B5EF4-FFF2-40B4-BE49-F238E27FC236}">
              <a16:creationId xmlns:a16="http://schemas.microsoft.com/office/drawing/2014/main" id="{1BC11A33-80A2-4DEF-A6E7-CE519C23009C}"/>
            </a:ext>
          </a:extLst>
        </xdr:cNvPr>
        <xdr:cNvSpPr/>
      </xdr:nvSpPr>
      <xdr:spPr>
        <a:xfrm>
          <a:off x="12299950" y="6333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27" name="フローチャート: 判断 526">
          <a:extLst>
            <a:ext uri="{FF2B5EF4-FFF2-40B4-BE49-F238E27FC236}">
              <a16:creationId xmlns:a16="http://schemas.microsoft.com/office/drawing/2014/main" id="{35E9B20D-72F5-44F7-93A4-168C8DDF442A}"/>
            </a:ext>
          </a:extLst>
        </xdr:cNvPr>
        <xdr:cNvSpPr/>
      </xdr:nvSpPr>
      <xdr:spPr>
        <a:xfrm>
          <a:off x="11487150" y="632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89B8791-694C-4A08-917A-26D68D7A822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C1079B4-4FF0-4EAB-BE81-DACFAC601DF5}"/>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A49B4AC-0DC3-4642-A3D4-3EE37338EE9F}"/>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FFE3824-A054-4C03-916F-B205E71DF1B3}"/>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32736A8-8C9B-45ED-9D1C-1A8D0CA12EA7}"/>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103777</xdr:rowOff>
    </xdr:from>
    <xdr:to>
      <xdr:col>85</xdr:col>
      <xdr:colOff>177800</xdr:colOff>
      <xdr:row>35</xdr:row>
      <xdr:rowOff>33927</xdr:rowOff>
    </xdr:to>
    <xdr:sp macro="" textlink="">
      <xdr:nvSpPr>
        <xdr:cNvPr id="533" name="楕円 532">
          <a:extLst>
            <a:ext uri="{FF2B5EF4-FFF2-40B4-BE49-F238E27FC236}">
              <a16:creationId xmlns:a16="http://schemas.microsoft.com/office/drawing/2014/main" id="{E3D85E27-71BA-4E9A-8F83-DB678E1C28B6}"/>
            </a:ext>
          </a:extLst>
        </xdr:cNvPr>
        <xdr:cNvSpPr/>
      </xdr:nvSpPr>
      <xdr:spPr>
        <a:xfrm>
          <a:off x="14649450" y="57171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37210</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70D08B3D-4919-4894-96F4-66E35C333B85}"/>
            </a:ext>
          </a:extLst>
        </xdr:cNvPr>
        <xdr:cNvSpPr txBox="1"/>
      </xdr:nvSpPr>
      <xdr:spPr>
        <a:xfrm>
          <a:off x="14738350" y="565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49893</xdr:rowOff>
    </xdr:from>
    <xdr:to>
      <xdr:col>81</xdr:col>
      <xdr:colOff>101600</xdr:colOff>
      <xdr:row>34</xdr:row>
      <xdr:rowOff>151493</xdr:rowOff>
    </xdr:to>
    <xdr:sp macro="" textlink="">
      <xdr:nvSpPr>
        <xdr:cNvPr id="535" name="楕円 534">
          <a:extLst>
            <a:ext uri="{FF2B5EF4-FFF2-40B4-BE49-F238E27FC236}">
              <a16:creationId xmlns:a16="http://schemas.microsoft.com/office/drawing/2014/main" id="{52A9082F-89FB-41B5-A301-D97B1D3C15CE}"/>
            </a:ext>
          </a:extLst>
        </xdr:cNvPr>
        <xdr:cNvSpPr/>
      </xdr:nvSpPr>
      <xdr:spPr>
        <a:xfrm>
          <a:off x="13887450" y="566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100693</xdr:rowOff>
    </xdr:from>
    <xdr:to>
      <xdr:col>85</xdr:col>
      <xdr:colOff>127000</xdr:colOff>
      <xdr:row>34</xdr:row>
      <xdr:rowOff>154577</xdr:rowOff>
    </xdr:to>
    <xdr:cxnSp macro="">
      <xdr:nvCxnSpPr>
        <xdr:cNvPr id="536" name="直線コネクタ 535">
          <a:extLst>
            <a:ext uri="{FF2B5EF4-FFF2-40B4-BE49-F238E27FC236}">
              <a16:creationId xmlns:a16="http://schemas.microsoft.com/office/drawing/2014/main" id="{57911A3D-A824-473C-BE91-75C0DA2FCAC2}"/>
            </a:ext>
          </a:extLst>
        </xdr:cNvPr>
        <xdr:cNvCxnSpPr/>
      </xdr:nvCxnSpPr>
      <xdr:spPr>
        <a:xfrm>
          <a:off x="13938250" y="5714093"/>
          <a:ext cx="762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167458</xdr:rowOff>
    </xdr:from>
    <xdr:to>
      <xdr:col>76</xdr:col>
      <xdr:colOff>165100</xdr:colOff>
      <xdr:row>34</xdr:row>
      <xdr:rowOff>97608</xdr:rowOff>
    </xdr:to>
    <xdr:sp macro="" textlink="">
      <xdr:nvSpPr>
        <xdr:cNvPr id="537" name="楕円 536">
          <a:extLst>
            <a:ext uri="{FF2B5EF4-FFF2-40B4-BE49-F238E27FC236}">
              <a16:creationId xmlns:a16="http://schemas.microsoft.com/office/drawing/2014/main" id="{94E47FFC-AEDD-4AD0-8A69-EE9D2A1B4C7C}"/>
            </a:ext>
          </a:extLst>
        </xdr:cNvPr>
        <xdr:cNvSpPr/>
      </xdr:nvSpPr>
      <xdr:spPr>
        <a:xfrm>
          <a:off x="13093700" y="5615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46808</xdr:rowOff>
    </xdr:from>
    <xdr:to>
      <xdr:col>81</xdr:col>
      <xdr:colOff>50800</xdr:colOff>
      <xdr:row>34</xdr:row>
      <xdr:rowOff>100693</xdr:rowOff>
    </xdr:to>
    <xdr:cxnSp macro="">
      <xdr:nvCxnSpPr>
        <xdr:cNvPr id="538" name="直線コネクタ 537">
          <a:extLst>
            <a:ext uri="{FF2B5EF4-FFF2-40B4-BE49-F238E27FC236}">
              <a16:creationId xmlns:a16="http://schemas.microsoft.com/office/drawing/2014/main" id="{63DA913C-F2CD-4B63-966E-42AE77829457}"/>
            </a:ext>
          </a:extLst>
        </xdr:cNvPr>
        <xdr:cNvCxnSpPr/>
      </xdr:nvCxnSpPr>
      <xdr:spPr>
        <a:xfrm>
          <a:off x="13144500" y="5660208"/>
          <a:ext cx="79375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113574</xdr:rowOff>
    </xdr:from>
    <xdr:to>
      <xdr:col>72</xdr:col>
      <xdr:colOff>38100</xdr:colOff>
      <xdr:row>34</xdr:row>
      <xdr:rowOff>43724</xdr:rowOff>
    </xdr:to>
    <xdr:sp macro="" textlink="">
      <xdr:nvSpPr>
        <xdr:cNvPr id="539" name="楕円 538">
          <a:extLst>
            <a:ext uri="{FF2B5EF4-FFF2-40B4-BE49-F238E27FC236}">
              <a16:creationId xmlns:a16="http://schemas.microsoft.com/office/drawing/2014/main" id="{428EA41D-F6B5-4C94-8912-7D55D6A201AA}"/>
            </a:ext>
          </a:extLst>
        </xdr:cNvPr>
        <xdr:cNvSpPr/>
      </xdr:nvSpPr>
      <xdr:spPr>
        <a:xfrm>
          <a:off x="12299950" y="55618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164374</xdr:rowOff>
    </xdr:from>
    <xdr:to>
      <xdr:col>76</xdr:col>
      <xdr:colOff>114300</xdr:colOff>
      <xdr:row>34</xdr:row>
      <xdr:rowOff>46808</xdr:rowOff>
    </xdr:to>
    <xdr:cxnSp macro="">
      <xdr:nvCxnSpPr>
        <xdr:cNvPr id="540" name="直線コネクタ 539">
          <a:extLst>
            <a:ext uri="{FF2B5EF4-FFF2-40B4-BE49-F238E27FC236}">
              <a16:creationId xmlns:a16="http://schemas.microsoft.com/office/drawing/2014/main" id="{494BF432-9123-48DF-B371-5EA54F869D62}"/>
            </a:ext>
          </a:extLst>
        </xdr:cNvPr>
        <xdr:cNvCxnSpPr/>
      </xdr:nvCxnSpPr>
      <xdr:spPr>
        <a:xfrm>
          <a:off x="12344400" y="5612674"/>
          <a:ext cx="800100" cy="4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59690</xdr:rowOff>
    </xdr:from>
    <xdr:to>
      <xdr:col>67</xdr:col>
      <xdr:colOff>101600</xdr:colOff>
      <xdr:row>33</xdr:row>
      <xdr:rowOff>161290</xdr:rowOff>
    </xdr:to>
    <xdr:sp macro="" textlink="">
      <xdr:nvSpPr>
        <xdr:cNvPr id="541" name="楕円 540">
          <a:extLst>
            <a:ext uri="{FF2B5EF4-FFF2-40B4-BE49-F238E27FC236}">
              <a16:creationId xmlns:a16="http://schemas.microsoft.com/office/drawing/2014/main" id="{52CE2777-916B-438E-9A99-73A56F0DD635}"/>
            </a:ext>
          </a:extLst>
        </xdr:cNvPr>
        <xdr:cNvSpPr/>
      </xdr:nvSpPr>
      <xdr:spPr>
        <a:xfrm>
          <a:off x="11487150" y="550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110490</xdr:rowOff>
    </xdr:from>
    <xdr:to>
      <xdr:col>71</xdr:col>
      <xdr:colOff>177800</xdr:colOff>
      <xdr:row>33</xdr:row>
      <xdr:rowOff>164374</xdr:rowOff>
    </xdr:to>
    <xdr:cxnSp macro="">
      <xdr:nvCxnSpPr>
        <xdr:cNvPr id="542" name="直線コネクタ 541">
          <a:extLst>
            <a:ext uri="{FF2B5EF4-FFF2-40B4-BE49-F238E27FC236}">
              <a16:creationId xmlns:a16="http://schemas.microsoft.com/office/drawing/2014/main" id="{01B0C311-DEB4-4169-ABD3-14E259340094}"/>
            </a:ext>
          </a:extLst>
        </xdr:cNvPr>
        <xdr:cNvCxnSpPr/>
      </xdr:nvCxnSpPr>
      <xdr:spPr>
        <a:xfrm>
          <a:off x="11537950" y="5558790"/>
          <a:ext cx="8064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7093</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0BC39E77-4197-4CB7-BFCB-F8864899E0A2}"/>
            </a:ext>
          </a:extLst>
        </xdr:cNvPr>
        <xdr:cNvSpPr txBox="1"/>
      </xdr:nvSpPr>
      <xdr:spPr>
        <a:xfrm>
          <a:off x="13742044" y="6445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165480</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D9DD42E0-667A-48F4-A786-A647390BAEEB}"/>
            </a:ext>
          </a:extLst>
        </xdr:cNvPr>
        <xdr:cNvSpPr txBox="1"/>
      </xdr:nvSpPr>
      <xdr:spPr>
        <a:xfrm>
          <a:off x="12960994" y="643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3139E363-322E-43B3-9F32-7622F85C2E68}"/>
            </a:ext>
          </a:extLst>
        </xdr:cNvPr>
        <xdr:cNvSpPr txBox="1"/>
      </xdr:nvSpPr>
      <xdr:spPr>
        <a:xfrm>
          <a:off x="1216724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147518</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B342E182-1750-430F-8078-4A5053A57361}"/>
            </a:ext>
          </a:extLst>
        </xdr:cNvPr>
        <xdr:cNvSpPr txBox="1"/>
      </xdr:nvSpPr>
      <xdr:spPr>
        <a:xfrm>
          <a:off x="11354444" y="64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168020</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C2DB23E1-43D9-4083-B0C6-82E800C8C0A2}"/>
            </a:ext>
          </a:extLst>
        </xdr:cNvPr>
        <xdr:cNvSpPr txBox="1"/>
      </xdr:nvSpPr>
      <xdr:spPr>
        <a:xfrm>
          <a:off x="13742044" y="5451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114135</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9A85C407-8FB5-435F-94B6-3A16C78B09A5}"/>
            </a:ext>
          </a:extLst>
        </xdr:cNvPr>
        <xdr:cNvSpPr txBox="1"/>
      </xdr:nvSpPr>
      <xdr:spPr>
        <a:xfrm>
          <a:off x="12960994" y="5397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60251</xdr:rowOff>
    </xdr:from>
    <xdr:ext cx="340478" cy="259045"/>
    <xdr:sp macro="" textlink="">
      <xdr:nvSpPr>
        <xdr:cNvPr id="549" name="n_3mainValue【一般廃棄物処理施設】&#10;有形固定資産減価償却率">
          <a:extLst>
            <a:ext uri="{FF2B5EF4-FFF2-40B4-BE49-F238E27FC236}">
              <a16:creationId xmlns:a16="http://schemas.microsoft.com/office/drawing/2014/main" id="{13335034-E7A2-40D8-9C34-A038F51FBBAB}"/>
            </a:ext>
          </a:extLst>
        </xdr:cNvPr>
        <xdr:cNvSpPr txBox="1"/>
      </xdr:nvSpPr>
      <xdr:spPr>
        <a:xfrm>
          <a:off x="12180511" y="5343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6367</xdr:rowOff>
    </xdr:from>
    <xdr:ext cx="340478" cy="259045"/>
    <xdr:sp macro="" textlink="">
      <xdr:nvSpPr>
        <xdr:cNvPr id="550" name="n_4mainValue【一般廃棄物処理施設】&#10;有形固定資産減価償却率">
          <a:extLst>
            <a:ext uri="{FF2B5EF4-FFF2-40B4-BE49-F238E27FC236}">
              <a16:creationId xmlns:a16="http://schemas.microsoft.com/office/drawing/2014/main" id="{6118FC8D-F860-469E-8FBE-53BF0DF48DC8}"/>
            </a:ext>
          </a:extLst>
        </xdr:cNvPr>
        <xdr:cNvSpPr txBox="1"/>
      </xdr:nvSpPr>
      <xdr:spPr>
        <a:xfrm>
          <a:off x="11386761" y="5289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B1582835-8FBF-40D3-AFDF-4B6D35711C1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833BE40C-5E97-4850-BB11-C2516E7F0BFA}"/>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60C4AE9A-97AB-49DC-A92E-C8A408F47BC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ED50EA94-2278-45F6-BA9E-E709BB4D1975}"/>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45255E9A-6558-4D79-B746-89D0A62C3133}"/>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B55195FC-42CE-4DBB-A56D-6CF6B3AE2E64}"/>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54A13778-348E-4BC7-9D64-9A80928AE52F}"/>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D1A581D1-DDA5-4BAA-9B3F-F04B01693E65}"/>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F2EA1510-0313-4D35-869C-6C3306F84CDE}"/>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AD768379-F094-44B2-9D6D-4625D9691878}"/>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6DFD4898-9E90-4FEC-BFFF-DE2DDEF6541C}"/>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04A003F2-2DC3-4B63-BCD2-4E6425A9015F}"/>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9141C0D7-9D03-45F8-BE23-DADFDC9F46A7}"/>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4" name="テキスト ボックス 563">
          <a:extLst>
            <a:ext uri="{FF2B5EF4-FFF2-40B4-BE49-F238E27FC236}">
              <a16:creationId xmlns:a16="http://schemas.microsoft.com/office/drawing/2014/main" id="{40A4EFE3-DD61-4191-899F-61691F993760}"/>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5A9627EC-396E-4F10-8F8F-471EB1EDF1B7}"/>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CC6B9EE3-B439-40B5-8D0D-A25676173976}"/>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EA542698-B2F8-4F3A-99C7-1345EA932541}"/>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D87A8F97-6E43-4615-A17C-E0B71192FA53}"/>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49C2FF25-9140-4311-B66F-E85A39903F18}"/>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86FB6D50-7718-44C9-A44A-77EB2D5C8135}"/>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B25C184F-E110-4EC0-B0AD-13285750335D}"/>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2B30FA02-1143-46AA-8DDB-FF765AC4DD43}"/>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EF707CC0-E454-46E6-A803-028909403978}"/>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4" name="直線コネクタ 573">
          <a:extLst>
            <a:ext uri="{FF2B5EF4-FFF2-40B4-BE49-F238E27FC236}">
              <a16:creationId xmlns:a16="http://schemas.microsoft.com/office/drawing/2014/main" id="{DBF59731-212C-4BEE-8AB5-02791BC6492B}"/>
            </a:ext>
          </a:extLst>
        </xdr:cNvPr>
        <xdr:cNvCxnSpPr/>
      </xdr:nvCxnSpPr>
      <xdr:spPr>
        <a:xfrm flipV="1">
          <a:off x="19951064" y="5565804"/>
          <a:ext cx="0" cy="1406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5" name="【一般廃棄物処理施設】&#10;一人当たり有形固定資産（償却資産）額最小値テキスト">
          <a:extLst>
            <a:ext uri="{FF2B5EF4-FFF2-40B4-BE49-F238E27FC236}">
              <a16:creationId xmlns:a16="http://schemas.microsoft.com/office/drawing/2014/main" id="{19908B15-4F84-43C1-8F82-E284D7F61964}"/>
            </a:ext>
          </a:extLst>
        </xdr:cNvPr>
        <xdr:cNvSpPr txBox="1"/>
      </xdr:nvSpPr>
      <xdr:spPr>
        <a:xfrm>
          <a:off x="19989800" y="69758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6" name="直線コネクタ 575">
          <a:extLst>
            <a:ext uri="{FF2B5EF4-FFF2-40B4-BE49-F238E27FC236}">
              <a16:creationId xmlns:a16="http://schemas.microsoft.com/office/drawing/2014/main" id="{1E4FD993-BE7E-4623-B64C-6ED8D59FD17A}"/>
            </a:ext>
          </a:extLst>
        </xdr:cNvPr>
        <xdr:cNvCxnSpPr/>
      </xdr:nvCxnSpPr>
      <xdr:spPr>
        <a:xfrm>
          <a:off x="19881850" y="6972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DEC3FCA9-0C27-41A2-9058-44FF8042F1FC}"/>
            </a:ext>
          </a:extLst>
        </xdr:cNvPr>
        <xdr:cNvSpPr txBox="1"/>
      </xdr:nvSpPr>
      <xdr:spPr>
        <a:xfrm>
          <a:off x="19989800" y="534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8" name="直線コネクタ 577">
          <a:extLst>
            <a:ext uri="{FF2B5EF4-FFF2-40B4-BE49-F238E27FC236}">
              <a16:creationId xmlns:a16="http://schemas.microsoft.com/office/drawing/2014/main" id="{20A84D75-E093-4D74-AA5D-53A9312933F3}"/>
            </a:ext>
          </a:extLst>
        </xdr:cNvPr>
        <xdr:cNvCxnSpPr/>
      </xdr:nvCxnSpPr>
      <xdr:spPr>
        <a:xfrm>
          <a:off x="19881850" y="55658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6D33593B-3E3D-44C0-A43E-D19B43399F17}"/>
            </a:ext>
          </a:extLst>
        </xdr:cNvPr>
        <xdr:cNvSpPr txBox="1"/>
      </xdr:nvSpPr>
      <xdr:spPr>
        <a:xfrm>
          <a:off x="19989800" y="63283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80" name="フローチャート: 判断 579">
          <a:extLst>
            <a:ext uri="{FF2B5EF4-FFF2-40B4-BE49-F238E27FC236}">
              <a16:creationId xmlns:a16="http://schemas.microsoft.com/office/drawing/2014/main" id="{56E94243-73D7-4F16-B2B6-2F787403FD9C}"/>
            </a:ext>
          </a:extLst>
        </xdr:cNvPr>
        <xdr:cNvSpPr/>
      </xdr:nvSpPr>
      <xdr:spPr>
        <a:xfrm>
          <a:off x="19900900" y="64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1" name="フローチャート: 判断 580">
          <a:extLst>
            <a:ext uri="{FF2B5EF4-FFF2-40B4-BE49-F238E27FC236}">
              <a16:creationId xmlns:a16="http://schemas.microsoft.com/office/drawing/2014/main" id="{EF075481-F681-4D08-984E-990D35A38E30}"/>
            </a:ext>
          </a:extLst>
        </xdr:cNvPr>
        <xdr:cNvSpPr/>
      </xdr:nvSpPr>
      <xdr:spPr>
        <a:xfrm>
          <a:off x="19157950" y="64805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2" name="フローチャート: 判断 581">
          <a:extLst>
            <a:ext uri="{FF2B5EF4-FFF2-40B4-BE49-F238E27FC236}">
              <a16:creationId xmlns:a16="http://schemas.microsoft.com/office/drawing/2014/main" id="{C78C16A8-5C59-49A0-9F68-85AF9FEDE496}"/>
            </a:ext>
          </a:extLst>
        </xdr:cNvPr>
        <xdr:cNvSpPr/>
      </xdr:nvSpPr>
      <xdr:spPr>
        <a:xfrm>
          <a:off x="18345150" y="6493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3" name="フローチャート: 判断 582">
          <a:extLst>
            <a:ext uri="{FF2B5EF4-FFF2-40B4-BE49-F238E27FC236}">
              <a16:creationId xmlns:a16="http://schemas.microsoft.com/office/drawing/2014/main" id="{9841BF8A-F563-40A1-9729-E09371C43C1A}"/>
            </a:ext>
          </a:extLst>
        </xdr:cNvPr>
        <xdr:cNvSpPr/>
      </xdr:nvSpPr>
      <xdr:spPr>
        <a:xfrm>
          <a:off x="17551400" y="650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4" name="フローチャート: 判断 583">
          <a:extLst>
            <a:ext uri="{FF2B5EF4-FFF2-40B4-BE49-F238E27FC236}">
              <a16:creationId xmlns:a16="http://schemas.microsoft.com/office/drawing/2014/main" id="{00A84ADA-A055-4DFE-871E-E372607C8812}"/>
            </a:ext>
          </a:extLst>
        </xdr:cNvPr>
        <xdr:cNvSpPr/>
      </xdr:nvSpPr>
      <xdr:spPr>
        <a:xfrm>
          <a:off x="16757650" y="6508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83E9E8A-49FD-46E2-BDB2-3CF37F3B1BCA}"/>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ABBFC85-9E66-444F-BC04-75E45C4443D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EF24CC2-2E79-48EF-8B17-DDC327231AE9}"/>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2C378CF-B54F-4B2F-9E9B-0E761C66422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FCBE058-8741-41B9-9332-89A7FC196AA3}"/>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157847</xdr:rowOff>
    </xdr:from>
    <xdr:to>
      <xdr:col>116</xdr:col>
      <xdr:colOff>114300</xdr:colOff>
      <xdr:row>40</xdr:row>
      <xdr:rowOff>87997</xdr:rowOff>
    </xdr:to>
    <xdr:sp macro="" textlink="">
      <xdr:nvSpPr>
        <xdr:cNvPr id="590" name="楕円 589">
          <a:extLst>
            <a:ext uri="{FF2B5EF4-FFF2-40B4-BE49-F238E27FC236}">
              <a16:creationId xmlns:a16="http://schemas.microsoft.com/office/drawing/2014/main" id="{E521AF2B-D8F3-491C-B161-A3E702868551}"/>
            </a:ext>
          </a:extLst>
        </xdr:cNvPr>
        <xdr:cNvSpPr/>
      </xdr:nvSpPr>
      <xdr:spPr>
        <a:xfrm>
          <a:off x="19900900" y="6596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136274</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1BA5863B-9EA8-44EA-9FB7-134F82B3306A}"/>
            </a:ext>
          </a:extLst>
        </xdr:cNvPr>
        <xdr:cNvSpPr txBox="1"/>
      </xdr:nvSpPr>
      <xdr:spPr>
        <a:xfrm>
          <a:off x="19989800" y="657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162351</xdr:rowOff>
    </xdr:from>
    <xdr:to>
      <xdr:col>112</xdr:col>
      <xdr:colOff>38100</xdr:colOff>
      <xdr:row>40</xdr:row>
      <xdr:rowOff>92501</xdr:rowOff>
    </xdr:to>
    <xdr:sp macro="" textlink="">
      <xdr:nvSpPr>
        <xdr:cNvPr id="592" name="楕円 591">
          <a:extLst>
            <a:ext uri="{FF2B5EF4-FFF2-40B4-BE49-F238E27FC236}">
              <a16:creationId xmlns:a16="http://schemas.microsoft.com/office/drawing/2014/main" id="{4CF6C5FE-7E2F-470B-A1CA-7BE0EC0E19C6}"/>
            </a:ext>
          </a:extLst>
        </xdr:cNvPr>
        <xdr:cNvSpPr/>
      </xdr:nvSpPr>
      <xdr:spPr>
        <a:xfrm>
          <a:off x="19157950" y="66012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37197</xdr:rowOff>
    </xdr:from>
    <xdr:to>
      <xdr:col>116</xdr:col>
      <xdr:colOff>63500</xdr:colOff>
      <xdr:row>40</xdr:row>
      <xdr:rowOff>41701</xdr:rowOff>
    </xdr:to>
    <xdr:cxnSp macro="">
      <xdr:nvCxnSpPr>
        <xdr:cNvPr id="593" name="直線コネクタ 592">
          <a:extLst>
            <a:ext uri="{FF2B5EF4-FFF2-40B4-BE49-F238E27FC236}">
              <a16:creationId xmlns:a16="http://schemas.microsoft.com/office/drawing/2014/main" id="{9DBF61D0-56B9-40B4-94A6-3AAD0670C1AA}"/>
            </a:ext>
          </a:extLst>
        </xdr:cNvPr>
        <xdr:cNvCxnSpPr/>
      </xdr:nvCxnSpPr>
      <xdr:spPr>
        <a:xfrm flipV="1">
          <a:off x="19202400" y="6641197"/>
          <a:ext cx="749300" cy="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167559</xdr:rowOff>
    </xdr:from>
    <xdr:to>
      <xdr:col>107</xdr:col>
      <xdr:colOff>101600</xdr:colOff>
      <xdr:row>40</xdr:row>
      <xdr:rowOff>97709</xdr:rowOff>
    </xdr:to>
    <xdr:sp macro="" textlink="">
      <xdr:nvSpPr>
        <xdr:cNvPr id="594" name="楕円 593">
          <a:extLst>
            <a:ext uri="{FF2B5EF4-FFF2-40B4-BE49-F238E27FC236}">
              <a16:creationId xmlns:a16="http://schemas.microsoft.com/office/drawing/2014/main" id="{07465FA1-7E81-48A0-A54F-C433B0067950}"/>
            </a:ext>
          </a:extLst>
        </xdr:cNvPr>
        <xdr:cNvSpPr/>
      </xdr:nvSpPr>
      <xdr:spPr>
        <a:xfrm>
          <a:off x="18345150" y="66064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41701</xdr:rowOff>
    </xdr:from>
    <xdr:to>
      <xdr:col>111</xdr:col>
      <xdr:colOff>177800</xdr:colOff>
      <xdr:row>40</xdr:row>
      <xdr:rowOff>46909</xdr:rowOff>
    </xdr:to>
    <xdr:cxnSp macro="">
      <xdr:nvCxnSpPr>
        <xdr:cNvPr id="595" name="直線コネクタ 594">
          <a:extLst>
            <a:ext uri="{FF2B5EF4-FFF2-40B4-BE49-F238E27FC236}">
              <a16:creationId xmlns:a16="http://schemas.microsoft.com/office/drawing/2014/main" id="{95EE82D1-CD85-4247-B328-BDCED0B67B36}"/>
            </a:ext>
          </a:extLst>
        </xdr:cNvPr>
        <xdr:cNvCxnSpPr/>
      </xdr:nvCxnSpPr>
      <xdr:spPr>
        <a:xfrm flipV="1">
          <a:off x="18395950" y="6645701"/>
          <a:ext cx="806450" cy="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471</xdr:rowOff>
    </xdr:from>
    <xdr:to>
      <xdr:col>102</xdr:col>
      <xdr:colOff>165100</xdr:colOff>
      <xdr:row>40</xdr:row>
      <xdr:rowOff>102071</xdr:rowOff>
    </xdr:to>
    <xdr:sp macro="" textlink="">
      <xdr:nvSpPr>
        <xdr:cNvPr id="596" name="楕円 595">
          <a:extLst>
            <a:ext uri="{FF2B5EF4-FFF2-40B4-BE49-F238E27FC236}">
              <a16:creationId xmlns:a16="http://schemas.microsoft.com/office/drawing/2014/main" id="{66B1AC18-322F-43E2-95F8-891411CE549F}"/>
            </a:ext>
          </a:extLst>
        </xdr:cNvPr>
        <xdr:cNvSpPr/>
      </xdr:nvSpPr>
      <xdr:spPr>
        <a:xfrm>
          <a:off x="17551400" y="66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46909</xdr:rowOff>
    </xdr:from>
    <xdr:to>
      <xdr:col>107</xdr:col>
      <xdr:colOff>50800</xdr:colOff>
      <xdr:row>40</xdr:row>
      <xdr:rowOff>51271</xdr:rowOff>
    </xdr:to>
    <xdr:cxnSp macro="">
      <xdr:nvCxnSpPr>
        <xdr:cNvPr id="597" name="直線コネクタ 596">
          <a:extLst>
            <a:ext uri="{FF2B5EF4-FFF2-40B4-BE49-F238E27FC236}">
              <a16:creationId xmlns:a16="http://schemas.microsoft.com/office/drawing/2014/main" id="{98DCD5D7-3894-423B-A05E-3F6C957292F0}"/>
            </a:ext>
          </a:extLst>
        </xdr:cNvPr>
        <xdr:cNvCxnSpPr/>
      </xdr:nvCxnSpPr>
      <xdr:spPr>
        <a:xfrm flipV="1">
          <a:off x="17602200" y="6650909"/>
          <a:ext cx="793750" cy="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5333</xdr:rowOff>
    </xdr:from>
    <xdr:to>
      <xdr:col>98</xdr:col>
      <xdr:colOff>38100</xdr:colOff>
      <xdr:row>40</xdr:row>
      <xdr:rowOff>106933</xdr:rowOff>
    </xdr:to>
    <xdr:sp macro="" textlink="">
      <xdr:nvSpPr>
        <xdr:cNvPr id="598" name="楕円 597">
          <a:extLst>
            <a:ext uri="{FF2B5EF4-FFF2-40B4-BE49-F238E27FC236}">
              <a16:creationId xmlns:a16="http://schemas.microsoft.com/office/drawing/2014/main" id="{6B2B4687-7DBD-464E-8E5C-ECE10AB4A686}"/>
            </a:ext>
          </a:extLst>
        </xdr:cNvPr>
        <xdr:cNvSpPr/>
      </xdr:nvSpPr>
      <xdr:spPr>
        <a:xfrm>
          <a:off x="16757650" y="66093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51271</xdr:rowOff>
    </xdr:from>
    <xdr:to>
      <xdr:col>102</xdr:col>
      <xdr:colOff>114300</xdr:colOff>
      <xdr:row>40</xdr:row>
      <xdr:rowOff>56133</xdr:rowOff>
    </xdr:to>
    <xdr:cxnSp macro="">
      <xdr:nvCxnSpPr>
        <xdr:cNvPr id="599" name="直線コネクタ 598">
          <a:extLst>
            <a:ext uri="{FF2B5EF4-FFF2-40B4-BE49-F238E27FC236}">
              <a16:creationId xmlns:a16="http://schemas.microsoft.com/office/drawing/2014/main" id="{3961E17F-CAC2-4AF8-8FDF-E6FE4360DC06}"/>
            </a:ext>
          </a:extLst>
        </xdr:cNvPr>
        <xdr:cNvCxnSpPr/>
      </xdr:nvCxnSpPr>
      <xdr:spPr>
        <a:xfrm flipV="1">
          <a:off x="16802100" y="6655271"/>
          <a:ext cx="800100" cy="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5C8D30B8-E0DB-46C9-B262-13FD2D971DA9}"/>
            </a:ext>
          </a:extLst>
        </xdr:cNvPr>
        <xdr:cNvSpPr txBox="1"/>
      </xdr:nvSpPr>
      <xdr:spPr>
        <a:xfrm>
          <a:off x="18915595" y="6268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36769E29-E2FE-49D5-8CD0-8B71C057D1DE}"/>
            </a:ext>
          </a:extLst>
        </xdr:cNvPr>
        <xdr:cNvSpPr txBox="1"/>
      </xdr:nvSpPr>
      <xdr:spPr>
        <a:xfrm>
          <a:off x="18134545" y="627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448465F6-599A-4F69-826B-807482ED8AC6}"/>
            </a:ext>
          </a:extLst>
        </xdr:cNvPr>
        <xdr:cNvSpPr txBox="1"/>
      </xdr:nvSpPr>
      <xdr:spPr>
        <a:xfrm>
          <a:off x="17321745" y="628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CBFFA803-F7D7-4943-8DDD-33372F694B49}"/>
            </a:ext>
          </a:extLst>
        </xdr:cNvPr>
        <xdr:cNvSpPr txBox="1"/>
      </xdr:nvSpPr>
      <xdr:spPr>
        <a:xfrm>
          <a:off x="16527995" y="628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83628</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6FBCA0F6-66E9-4431-A450-D4B4005C520F}"/>
            </a:ext>
          </a:extLst>
        </xdr:cNvPr>
        <xdr:cNvSpPr txBox="1"/>
      </xdr:nvSpPr>
      <xdr:spPr>
        <a:xfrm>
          <a:off x="18947911" y="668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88836</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DFDDFDAC-6D7B-4C2A-974D-7AB639E5F3EA}"/>
            </a:ext>
          </a:extLst>
        </xdr:cNvPr>
        <xdr:cNvSpPr txBox="1"/>
      </xdr:nvSpPr>
      <xdr:spPr>
        <a:xfrm>
          <a:off x="18166861" y="669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93198</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6D31FDBC-AB34-419F-B6FE-8E0F04C305AA}"/>
            </a:ext>
          </a:extLst>
        </xdr:cNvPr>
        <xdr:cNvSpPr txBox="1"/>
      </xdr:nvSpPr>
      <xdr:spPr>
        <a:xfrm>
          <a:off x="17354061" y="669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98060</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EDC8A67B-BF27-4C62-8CD6-139170B6EBC8}"/>
            </a:ext>
          </a:extLst>
        </xdr:cNvPr>
        <xdr:cNvSpPr txBox="1"/>
      </xdr:nvSpPr>
      <xdr:spPr>
        <a:xfrm>
          <a:off x="16560311" y="670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77C8C75C-4D5B-4784-BFD5-7F0583F91BC9}"/>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3BA4157C-F774-4F82-B4E4-1A5AF64CE29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50917EB-BF38-40FC-B053-5779A647060C}"/>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A4A70BFC-04CC-4276-8096-EA3DD71CABBA}"/>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9A0F1F05-0C65-4AA5-AEE4-94424082A25A}"/>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94581625-D3B2-4F4C-B492-88CA9EB37536}"/>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31A46CE-43FB-4C05-968F-562668D0B108}"/>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0B2ED23-9DCB-425B-99D2-18265FD5E599}"/>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D856CCDC-3642-415C-82DC-DE8F3AA50074}"/>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858E4A7E-6FDA-4FE8-BB47-E7A9A98D8389}"/>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D4FAAEAC-3536-4938-B02A-BEE790BB8E74}"/>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3D28CFB8-0F34-4670-933F-5675861C7520}"/>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70144027-5D44-4651-BB9D-CFAAFB4572C9}"/>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87D78C24-E112-4AD3-9EA7-132D8F8CC38F}"/>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8D15479E-CE96-476C-9928-7EF35E996C5A}"/>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4C14290E-1A94-4846-AAF8-F7ABB17A6B2B}"/>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1A722BF1-892D-4EC0-89DA-B368A2043046}"/>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F1D50785-8561-4E92-8EDB-E2EA473CCB29}"/>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8FD8566A-8B63-44A3-BFC5-D1A1577C2CC8}"/>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C49B5DA2-7B11-4EA8-A282-757B3129343A}"/>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B8E78F48-8C77-4040-B9E1-5622BFD37BC7}"/>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B96C1BDF-66D1-43B6-82B9-6334CE6229DA}"/>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26709098-5718-409D-A4D9-9729DD38AA0B}"/>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E8667F02-D5FF-490C-AAAA-A5E7BD826414}"/>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367692C2-D548-4BCE-8F5A-DA19A5443888}"/>
            </a:ext>
          </a:extLst>
        </xdr:cNvPr>
        <xdr:cNvCxnSpPr/>
      </xdr:nvCxnSpPr>
      <xdr:spPr>
        <a:xfrm flipV="1">
          <a:off x="14699614" y="92456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10BA75D4-BF7B-4AAC-A577-EA00349CB27D}"/>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881D203D-76FD-4352-9C07-03995DD3D214}"/>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677ABB18-F861-4B19-96A8-5245A0CBE6C3}"/>
            </a:ext>
          </a:extLst>
        </xdr:cNvPr>
        <xdr:cNvSpPr txBox="1"/>
      </xdr:nvSpPr>
      <xdr:spPr>
        <a:xfrm>
          <a:off x="14738350" y="903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6" name="直線コネクタ 635">
          <a:extLst>
            <a:ext uri="{FF2B5EF4-FFF2-40B4-BE49-F238E27FC236}">
              <a16:creationId xmlns:a16="http://schemas.microsoft.com/office/drawing/2014/main" id="{C9A25876-CB16-4C65-8397-C40B03481EC4}"/>
            </a:ext>
          </a:extLst>
        </xdr:cNvPr>
        <xdr:cNvCxnSpPr/>
      </xdr:nvCxnSpPr>
      <xdr:spPr>
        <a:xfrm>
          <a:off x="14611350" y="924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AEAD618-D362-4599-8383-A90F694C45AE}"/>
            </a:ext>
          </a:extLst>
        </xdr:cNvPr>
        <xdr:cNvSpPr txBox="1"/>
      </xdr:nvSpPr>
      <xdr:spPr>
        <a:xfrm>
          <a:off x="14738350" y="9658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8" name="フローチャート: 判断 637">
          <a:extLst>
            <a:ext uri="{FF2B5EF4-FFF2-40B4-BE49-F238E27FC236}">
              <a16:creationId xmlns:a16="http://schemas.microsoft.com/office/drawing/2014/main" id="{183CCC5D-1882-4887-A85A-AE32DF5AB882}"/>
            </a:ext>
          </a:extLst>
        </xdr:cNvPr>
        <xdr:cNvSpPr/>
      </xdr:nvSpPr>
      <xdr:spPr>
        <a:xfrm>
          <a:off x="14649450" y="9800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9" name="フローチャート: 判断 638">
          <a:extLst>
            <a:ext uri="{FF2B5EF4-FFF2-40B4-BE49-F238E27FC236}">
              <a16:creationId xmlns:a16="http://schemas.microsoft.com/office/drawing/2014/main" id="{C4FC2E2B-3B57-4F8A-AD44-24F676074D99}"/>
            </a:ext>
          </a:extLst>
        </xdr:cNvPr>
        <xdr:cNvSpPr/>
      </xdr:nvSpPr>
      <xdr:spPr>
        <a:xfrm>
          <a:off x="1388745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40" name="フローチャート: 判断 639">
          <a:extLst>
            <a:ext uri="{FF2B5EF4-FFF2-40B4-BE49-F238E27FC236}">
              <a16:creationId xmlns:a16="http://schemas.microsoft.com/office/drawing/2014/main" id="{09304F6B-4936-46A4-BCAE-6EF87CD8FB1B}"/>
            </a:ext>
          </a:extLst>
        </xdr:cNvPr>
        <xdr:cNvSpPr/>
      </xdr:nvSpPr>
      <xdr:spPr>
        <a:xfrm>
          <a:off x="130937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1" name="フローチャート: 判断 640">
          <a:extLst>
            <a:ext uri="{FF2B5EF4-FFF2-40B4-BE49-F238E27FC236}">
              <a16:creationId xmlns:a16="http://schemas.microsoft.com/office/drawing/2014/main" id="{F48E5399-0FDB-48FA-BD41-5BF17D9B00E3}"/>
            </a:ext>
          </a:extLst>
        </xdr:cNvPr>
        <xdr:cNvSpPr/>
      </xdr:nvSpPr>
      <xdr:spPr>
        <a:xfrm>
          <a:off x="12299950" y="9711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2" name="フローチャート: 判断 641">
          <a:extLst>
            <a:ext uri="{FF2B5EF4-FFF2-40B4-BE49-F238E27FC236}">
              <a16:creationId xmlns:a16="http://schemas.microsoft.com/office/drawing/2014/main" id="{AEC60348-9D30-4253-89FC-0CC48895F468}"/>
            </a:ext>
          </a:extLst>
        </xdr:cNvPr>
        <xdr:cNvSpPr/>
      </xdr:nvSpPr>
      <xdr:spPr>
        <a:xfrm>
          <a:off x="11487150" y="969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31BF39-02A4-4239-BE18-2B7EB22B334F}"/>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9E00CFE-A721-49B3-93F1-DB7F19F80EF2}"/>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6D3FDE0-3E95-4707-B567-45E8DC6A2575}"/>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11B9D44-E1D1-4EA9-BF27-FE944292E04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21795BB-0F12-4145-8213-879ADEF3F45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648" name="楕円 647">
          <a:extLst>
            <a:ext uri="{FF2B5EF4-FFF2-40B4-BE49-F238E27FC236}">
              <a16:creationId xmlns:a16="http://schemas.microsoft.com/office/drawing/2014/main" id="{D4A78381-673A-49E4-9F69-C4C8E9D37C14}"/>
            </a:ext>
          </a:extLst>
        </xdr:cNvPr>
        <xdr:cNvSpPr/>
      </xdr:nvSpPr>
      <xdr:spPr>
        <a:xfrm>
          <a:off x="14649450" y="9895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133367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922FA60C-2CB5-4206-9252-5BDEDF394E71}"/>
            </a:ext>
          </a:extLst>
        </xdr:cNvPr>
        <xdr:cNvSpPr txBox="1"/>
      </xdr:nvSpPr>
      <xdr:spPr>
        <a:xfrm>
          <a:off x="14738350"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114935</xdr:rowOff>
    </xdr:from>
    <xdr:to>
      <xdr:col>81</xdr:col>
      <xdr:colOff>101600</xdr:colOff>
      <xdr:row>60</xdr:row>
      <xdr:rowOff>45085</xdr:rowOff>
    </xdr:to>
    <xdr:sp macro="" textlink="">
      <xdr:nvSpPr>
        <xdr:cNvPr id="650" name="楕円 649">
          <a:extLst>
            <a:ext uri="{FF2B5EF4-FFF2-40B4-BE49-F238E27FC236}">
              <a16:creationId xmlns:a16="http://schemas.microsoft.com/office/drawing/2014/main" id="{1FB671EE-AEC2-4C96-8EDB-53C5A8C1ECA2}"/>
            </a:ext>
          </a:extLst>
        </xdr:cNvPr>
        <xdr:cNvSpPr/>
      </xdr:nvSpPr>
      <xdr:spPr>
        <a:xfrm>
          <a:off x="13887450" y="9855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165735</xdr:rowOff>
    </xdr:from>
    <xdr:to>
      <xdr:col>85</xdr:col>
      <xdr:colOff>127000</xdr:colOff>
      <xdr:row>60</xdr:row>
      <xdr:rowOff>34290</xdr:rowOff>
    </xdr:to>
    <xdr:cxnSp macro="">
      <xdr:nvCxnSpPr>
        <xdr:cNvPr id="651" name="直線コネクタ 650">
          <a:extLst>
            <a:ext uri="{FF2B5EF4-FFF2-40B4-BE49-F238E27FC236}">
              <a16:creationId xmlns:a16="http://schemas.microsoft.com/office/drawing/2014/main" id="{3BA369DE-0879-41BD-8281-5379DF089BCC}"/>
            </a:ext>
          </a:extLst>
        </xdr:cNvPr>
        <xdr:cNvCxnSpPr/>
      </xdr:nvCxnSpPr>
      <xdr:spPr>
        <a:xfrm>
          <a:off x="13938250" y="9906635"/>
          <a:ext cx="762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652" name="楕円 651">
          <a:extLst>
            <a:ext uri="{FF2B5EF4-FFF2-40B4-BE49-F238E27FC236}">
              <a16:creationId xmlns:a16="http://schemas.microsoft.com/office/drawing/2014/main" id="{5DBABCBD-0C28-4A4B-B46E-3CBC941D28C9}"/>
            </a:ext>
          </a:extLst>
        </xdr:cNvPr>
        <xdr:cNvSpPr/>
      </xdr:nvSpPr>
      <xdr:spPr>
        <a:xfrm>
          <a:off x="13093700" y="9817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127635</xdr:rowOff>
    </xdr:from>
    <xdr:to>
      <xdr:col>81</xdr:col>
      <xdr:colOff>50800</xdr:colOff>
      <xdr:row>59</xdr:row>
      <xdr:rowOff>165735</xdr:rowOff>
    </xdr:to>
    <xdr:cxnSp macro="">
      <xdr:nvCxnSpPr>
        <xdr:cNvPr id="653" name="直線コネクタ 652">
          <a:extLst>
            <a:ext uri="{FF2B5EF4-FFF2-40B4-BE49-F238E27FC236}">
              <a16:creationId xmlns:a16="http://schemas.microsoft.com/office/drawing/2014/main" id="{608ECF33-0EC9-4212-B8D0-E648018CFABA}"/>
            </a:ext>
          </a:extLst>
        </xdr:cNvPr>
        <xdr:cNvCxnSpPr/>
      </xdr:nvCxnSpPr>
      <xdr:spPr>
        <a:xfrm>
          <a:off x="13144500" y="986853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654" name="楕円 653">
          <a:extLst>
            <a:ext uri="{FF2B5EF4-FFF2-40B4-BE49-F238E27FC236}">
              <a16:creationId xmlns:a16="http://schemas.microsoft.com/office/drawing/2014/main" id="{34F33DCC-92FB-46E9-A527-3FE2420FFB70}"/>
            </a:ext>
          </a:extLst>
        </xdr:cNvPr>
        <xdr:cNvSpPr/>
      </xdr:nvSpPr>
      <xdr:spPr>
        <a:xfrm>
          <a:off x="12299950" y="9777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127635</xdr:rowOff>
    </xdr:to>
    <xdr:cxnSp macro="">
      <xdr:nvCxnSpPr>
        <xdr:cNvPr id="655" name="直線コネクタ 654">
          <a:extLst>
            <a:ext uri="{FF2B5EF4-FFF2-40B4-BE49-F238E27FC236}">
              <a16:creationId xmlns:a16="http://schemas.microsoft.com/office/drawing/2014/main" id="{40D3E8F2-C310-4D2B-9CC1-26A70005CF28}"/>
            </a:ext>
          </a:extLst>
        </xdr:cNvPr>
        <xdr:cNvCxnSpPr/>
      </xdr:nvCxnSpPr>
      <xdr:spPr>
        <a:xfrm>
          <a:off x="12344400" y="982853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168275</xdr:rowOff>
    </xdr:from>
    <xdr:to>
      <xdr:col>67</xdr:col>
      <xdr:colOff>101600</xdr:colOff>
      <xdr:row>59</xdr:row>
      <xdr:rowOff>98425</xdr:rowOff>
    </xdr:to>
    <xdr:sp macro="" textlink="">
      <xdr:nvSpPr>
        <xdr:cNvPr id="656" name="楕円 655">
          <a:extLst>
            <a:ext uri="{FF2B5EF4-FFF2-40B4-BE49-F238E27FC236}">
              <a16:creationId xmlns:a16="http://schemas.microsoft.com/office/drawing/2014/main" id="{C762B324-0781-47F0-B3C3-5EF2FD164968}"/>
            </a:ext>
          </a:extLst>
        </xdr:cNvPr>
        <xdr:cNvSpPr/>
      </xdr:nvSpPr>
      <xdr:spPr>
        <a:xfrm>
          <a:off x="1148715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47625</xdr:rowOff>
    </xdr:from>
    <xdr:to>
      <xdr:col>71</xdr:col>
      <xdr:colOff>177800</xdr:colOff>
      <xdr:row>59</xdr:row>
      <xdr:rowOff>87630</xdr:rowOff>
    </xdr:to>
    <xdr:cxnSp macro="">
      <xdr:nvCxnSpPr>
        <xdr:cNvPr id="657" name="直線コネクタ 656">
          <a:extLst>
            <a:ext uri="{FF2B5EF4-FFF2-40B4-BE49-F238E27FC236}">
              <a16:creationId xmlns:a16="http://schemas.microsoft.com/office/drawing/2014/main" id="{26A880B6-C1F7-4B75-B178-FC976D1A10D7}"/>
            </a:ext>
          </a:extLst>
        </xdr:cNvPr>
        <xdr:cNvCxnSpPr/>
      </xdr:nvCxnSpPr>
      <xdr:spPr>
        <a:xfrm>
          <a:off x="11537950" y="978852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A3F04A83-1CF9-48BC-855C-60C005D75C71}"/>
            </a:ext>
          </a:extLst>
        </xdr:cNvPr>
        <xdr:cNvSpPr txBox="1"/>
      </xdr:nvSpPr>
      <xdr:spPr>
        <a:xfrm>
          <a:off x="137420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CB31FA9A-E863-404B-B258-33AE8330DD60}"/>
            </a:ext>
          </a:extLst>
        </xdr:cNvPr>
        <xdr:cNvSpPr txBox="1"/>
      </xdr:nvSpPr>
      <xdr:spPr>
        <a:xfrm>
          <a:off x="1296099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C0AEEF62-6221-4475-B59D-1983B73275B6}"/>
            </a:ext>
          </a:extLst>
        </xdr:cNvPr>
        <xdr:cNvSpPr txBox="1"/>
      </xdr:nvSpPr>
      <xdr:spPr>
        <a:xfrm>
          <a:off x="121672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3B59D48-49B1-4F08-8BA4-50C13691C66F}"/>
            </a:ext>
          </a:extLst>
        </xdr:cNvPr>
        <xdr:cNvSpPr txBox="1"/>
      </xdr:nvSpPr>
      <xdr:spPr>
        <a:xfrm>
          <a:off x="113544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36212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C35E40C7-C68B-4005-910F-6915760ABADC}"/>
            </a:ext>
          </a:extLst>
        </xdr:cNvPr>
        <xdr:cNvSpPr txBox="1"/>
      </xdr:nvSpPr>
      <xdr:spPr>
        <a:xfrm>
          <a:off x="137420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169562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3A80F4A6-6BC3-4B1C-AA98-1D7E67F38D67}"/>
            </a:ext>
          </a:extLst>
        </xdr:cNvPr>
        <xdr:cNvSpPr txBox="1"/>
      </xdr:nvSpPr>
      <xdr:spPr>
        <a:xfrm>
          <a:off x="12960994"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5FEC008E-5246-4C6B-A3D9-A45B43BE6047}"/>
            </a:ext>
          </a:extLst>
        </xdr:cNvPr>
        <xdr:cNvSpPr txBox="1"/>
      </xdr:nvSpPr>
      <xdr:spPr>
        <a:xfrm>
          <a:off x="1216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89552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F1001E9F-B22B-4D0B-B2C8-57CE4DEDBC96}"/>
            </a:ext>
          </a:extLst>
        </xdr:cNvPr>
        <xdr:cNvSpPr txBox="1"/>
      </xdr:nvSpPr>
      <xdr:spPr>
        <a:xfrm>
          <a:off x="113544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4AAB2D47-6C25-4AC5-9C2F-73023FB1CB22}"/>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4273ECBB-5C8F-438E-AAEA-6411803FFE04}"/>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CC5D49DF-4E03-4FA7-AFA9-CEFAEB9851F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D4B533D9-57C5-4138-B3A5-E5BF1A07A4C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550DF312-D128-4238-AA54-DAE8C8E73F9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5E7825DF-FC27-4B20-9E59-B53552D1232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E26FD851-6A8D-4EF1-9CCE-B4568208B1D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618E8385-A6C2-4866-B7E7-32DB720EE0E1}"/>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105A7F9-7435-4B51-8237-FFEE4100B2BF}"/>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6D13BDF8-A7FB-44FF-ABD9-352045F638AE}"/>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99CDEA58-6882-4BBB-A64E-3BD64FAE3E6A}"/>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13D5A635-AB71-4DF3-BB07-3CA0CE656CA5}"/>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A602B9F4-42BE-43F1-9515-EC7C5A505A8C}"/>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E6FEEA2E-11BF-4AEA-80A8-3F57DC240264}"/>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5AB5078B-0857-4C1A-B00A-DFFC207AC9BD}"/>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A52BA32-4FFD-4F84-BBA9-35CC1C701321}"/>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211BCE20-B60B-4EB6-8428-505084BA2C82}"/>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B8B0009A-3B47-439D-89F9-A8D14C21E843}"/>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D724E61B-0D51-495F-B94B-7A30D1ABDF9F}"/>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5F3D09F6-68D7-4F75-ABCA-C8BBDE041D9D}"/>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F760F699-A4DF-43D9-86CF-ADC87CA95DF9}"/>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A7C0E9E5-EC62-45FF-A3DD-BC72DB4327D8}"/>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34D8615F-1C55-4264-A157-7FB39AE8ED97}"/>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A9EE9D84-2C9F-4522-918C-B3C5EA481A71}"/>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7D7A463-F561-4AEA-8200-20C08EEB2903}"/>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1" name="直線コネクタ 690">
          <a:extLst>
            <a:ext uri="{FF2B5EF4-FFF2-40B4-BE49-F238E27FC236}">
              <a16:creationId xmlns:a16="http://schemas.microsoft.com/office/drawing/2014/main" id="{75FFC019-7E66-43FF-8E5C-3FCF6A130F8F}"/>
            </a:ext>
          </a:extLst>
        </xdr:cNvPr>
        <xdr:cNvCxnSpPr/>
      </xdr:nvCxnSpPr>
      <xdr:spPr>
        <a:xfrm flipV="1">
          <a:off x="19951064" y="9327243"/>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4602809F-E3C2-4846-B675-278C486BE331}"/>
            </a:ext>
          </a:extLst>
        </xdr:cNvPr>
        <xdr:cNvSpPr txBox="1"/>
      </xdr:nvSpPr>
      <xdr:spPr>
        <a:xfrm>
          <a:off x="19989800" y="10687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3" name="直線コネクタ 692">
          <a:extLst>
            <a:ext uri="{FF2B5EF4-FFF2-40B4-BE49-F238E27FC236}">
              <a16:creationId xmlns:a16="http://schemas.microsoft.com/office/drawing/2014/main" id="{485A4E3E-286C-432C-8464-D621DE662855}"/>
            </a:ext>
          </a:extLst>
        </xdr:cNvPr>
        <xdr:cNvCxnSpPr/>
      </xdr:nvCxnSpPr>
      <xdr:spPr>
        <a:xfrm>
          <a:off x="19881850" y="10683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E777D164-2CED-4745-919D-B1AE2955BF45}"/>
            </a:ext>
          </a:extLst>
        </xdr:cNvPr>
        <xdr:cNvSpPr txBox="1"/>
      </xdr:nvSpPr>
      <xdr:spPr>
        <a:xfrm>
          <a:off x="19989800" y="910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5" name="直線コネクタ 694">
          <a:extLst>
            <a:ext uri="{FF2B5EF4-FFF2-40B4-BE49-F238E27FC236}">
              <a16:creationId xmlns:a16="http://schemas.microsoft.com/office/drawing/2014/main" id="{725FE5CA-2BE4-4268-93C6-DD8C04ACFE8C}"/>
            </a:ext>
          </a:extLst>
        </xdr:cNvPr>
        <xdr:cNvCxnSpPr/>
      </xdr:nvCxnSpPr>
      <xdr:spPr>
        <a:xfrm>
          <a:off x="19881850" y="9327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F64DAA19-1670-4E39-B431-A2E00F36BA30}"/>
            </a:ext>
          </a:extLst>
        </xdr:cNvPr>
        <xdr:cNvSpPr txBox="1"/>
      </xdr:nvSpPr>
      <xdr:spPr>
        <a:xfrm>
          <a:off x="19989800" y="10258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7" name="フローチャート: 判断 696">
          <a:extLst>
            <a:ext uri="{FF2B5EF4-FFF2-40B4-BE49-F238E27FC236}">
              <a16:creationId xmlns:a16="http://schemas.microsoft.com/office/drawing/2014/main" id="{ED23C27C-E2D3-4BA5-96E8-00FC0351191D}"/>
            </a:ext>
          </a:extLst>
        </xdr:cNvPr>
        <xdr:cNvSpPr/>
      </xdr:nvSpPr>
      <xdr:spPr>
        <a:xfrm>
          <a:off x="199009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8" name="フローチャート: 判断 697">
          <a:extLst>
            <a:ext uri="{FF2B5EF4-FFF2-40B4-BE49-F238E27FC236}">
              <a16:creationId xmlns:a16="http://schemas.microsoft.com/office/drawing/2014/main" id="{3C19E977-6FE0-4D50-8260-F01449ACB5C5}"/>
            </a:ext>
          </a:extLst>
        </xdr:cNvPr>
        <xdr:cNvSpPr/>
      </xdr:nvSpPr>
      <xdr:spPr>
        <a:xfrm>
          <a:off x="19157950" y="10404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9" name="フローチャート: 判断 698">
          <a:extLst>
            <a:ext uri="{FF2B5EF4-FFF2-40B4-BE49-F238E27FC236}">
              <a16:creationId xmlns:a16="http://schemas.microsoft.com/office/drawing/2014/main" id="{F246B5C1-1369-4365-BAAA-6C3854F4ADB8}"/>
            </a:ext>
          </a:extLst>
        </xdr:cNvPr>
        <xdr:cNvSpPr/>
      </xdr:nvSpPr>
      <xdr:spPr>
        <a:xfrm>
          <a:off x="1834515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700" name="フローチャート: 判断 699">
          <a:extLst>
            <a:ext uri="{FF2B5EF4-FFF2-40B4-BE49-F238E27FC236}">
              <a16:creationId xmlns:a16="http://schemas.microsoft.com/office/drawing/2014/main" id="{01E7AAF0-6581-4E21-B1D4-A10E32565759}"/>
            </a:ext>
          </a:extLst>
        </xdr:cNvPr>
        <xdr:cNvSpPr/>
      </xdr:nvSpPr>
      <xdr:spPr>
        <a:xfrm>
          <a:off x="17551400" y="104042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1" name="フローチャート: 判断 700">
          <a:extLst>
            <a:ext uri="{FF2B5EF4-FFF2-40B4-BE49-F238E27FC236}">
              <a16:creationId xmlns:a16="http://schemas.microsoft.com/office/drawing/2014/main" id="{78A6BE9F-9356-4BD5-BE5F-D8C0226E3C9B}"/>
            </a:ext>
          </a:extLst>
        </xdr:cNvPr>
        <xdr:cNvSpPr/>
      </xdr:nvSpPr>
      <xdr:spPr>
        <a:xfrm>
          <a:off x="16757650" y="104011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6D94D6B-613D-432A-A978-55B041BC653B}"/>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ABF300F-7FAB-409E-A82B-9873BFE00D3F}"/>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AEA5035-1572-4787-A9D0-61C7D9669376}"/>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3FB33DE-245E-4847-A353-9E4F92D3C00F}"/>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99925379-162C-4F19-B053-920338606D4D}"/>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91259</xdr:rowOff>
    </xdr:from>
    <xdr:to>
      <xdr:col>116</xdr:col>
      <xdr:colOff>114300</xdr:colOff>
      <xdr:row>64</xdr:row>
      <xdr:rowOff>21409</xdr:rowOff>
    </xdr:to>
    <xdr:sp macro="" textlink="">
      <xdr:nvSpPr>
        <xdr:cNvPr id="707" name="楕円 706">
          <a:extLst>
            <a:ext uri="{FF2B5EF4-FFF2-40B4-BE49-F238E27FC236}">
              <a16:creationId xmlns:a16="http://schemas.microsoft.com/office/drawing/2014/main" id="{657068EF-431C-4E47-BCBA-C39378FE2207}"/>
            </a:ext>
          </a:extLst>
        </xdr:cNvPr>
        <xdr:cNvSpPr/>
      </xdr:nvSpPr>
      <xdr:spPr>
        <a:xfrm>
          <a:off x="19900900" y="10492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69686</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456E3EEF-E8A2-4B20-89D7-953D6800534F}"/>
            </a:ext>
          </a:extLst>
        </xdr:cNvPr>
        <xdr:cNvSpPr txBox="1"/>
      </xdr:nvSpPr>
      <xdr:spPr>
        <a:xfrm>
          <a:off x="19989800" y="104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94524</xdr:rowOff>
    </xdr:from>
    <xdr:to>
      <xdr:col>112</xdr:col>
      <xdr:colOff>38100</xdr:colOff>
      <xdr:row>64</xdr:row>
      <xdr:rowOff>24674</xdr:rowOff>
    </xdr:to>
    <xdr:sp macro="" textlink="">
      <xdr:nvSpPr>
        <xdr:cNvPr id="709" name="楕円 708">
          <a:extLst>
            <a:ext uri="{FF2B5EF4-FFF2-40B4-BE49-F238E27FC236}">
              <a16:creationId xmlns:a16="http://schemas.microsoft.com/office/drawing/2014/main" id="{9CEA4FE7-8242-40C1-B63A-30FDAE7664C4}"/>
            </a:ext>
          </a:extLst>
        </xdr:cNvPr>
        <xdr:cNvSpPr/>
      </xdr:nvSpPr>
      <xdr:spPr>
        <a:xfrm>
          <a:off x="19157950" y="104958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142059</xdr:rowOff>
    </xdr:from>
    <xdr:to>
      <xdr:col>116</xdr:col>
      <xdr:colOff>63500</xdr:colOff>
      <xdr:row>63</xdr:row>
      <xdr:rowOff>145324</xdr:rowOff>
    </xdr:to>
    <xdr:cxnSp macro="">
      <xdr:nvCxnSpPr>
        <xdr:cNvPr id="710" name="直線コネクタ 709">
          <a:extLst>
            <a:ext uri="{FF2B5EF4-FFF2-40B4-BE49-F238E27FC236}">
              <a16:creationId xmlns:a16="http://schemas.microsoft.com/office/drawing/2014/main" id="{790266F7-2C3D-4849-B471-D513AAFC3AB6}"/>
            </a:ext>
          </a:extLst>
        </xdr:cNvPr>
        <xdr:cNvCxnSpPr/>
      </xdr:nvCxnSpPr>
      <xdr:spPr>
        <a:xfrm flipV="1">
          <a:off x="19202400" y="10543359"/>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711" name="楕円 710">
          <a:extLst>
            <a:ext uri="{FF2B5EF4-FFF2-40B4-BE49-F238E27FC236}">
              <a16:creationId xmlns:a16="http://schemas.microsoft.com/office/drawing/2014/main" id="{9076CDF3-555E-4668-9710-7D0AC0447873}"/>
            </a:ext>
          </a:extLst>
        </xdr:cNvPr>
        <xdr:cNvSpPr/>
      </xdr:nvSpPr>
      <xdr:spPr>
        <a:xfrm>
          <a:off x="18345150" y="1049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145324</xdr:rowOff>
    </xdr:from>
    <xdr:to>
      <xdr:col>111</xdr:col>
      <xdr:colOff>177800</xdr:colOff>
      <xdr:row>63</xdr:row>
      <xdr:rowOff>148590</xdr:rowOff>
    </xdr:to>
    <xdr:cxnSp macro="">
      <xdr:nvCxnSpPr>
        <xdr:cNvPr id="712" name="直線コネクタ 711">
          <a:extLst>
            <a:ext uri="{FF2B5EF4-FFF2-40B4-BE49-F238E27FC236}">
              <a16:creationId xmlns:a16="http://schemas.microsoft.com/office/drawing/2014/main" id="{0374CD0C-0B5D-4BAF-BFA8-41282B3DB978}"/>
            </a:ext>
          </a:extLst>
        </xdr:cNvPr>
        <xdr:cNvCxnSpPr/>
      </xdr:nvCxnSpPr>
      <xdr:spPr>
        <a:xfrm flipV="1">
          <a:off x="18395950" y="1054662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713" name="楕円 712">
          <a:extLst>
            <a:ext uri="{FF2B5EF4-FFF2-40B4-BE49-F238E27FC236}">
              <a16:creationId xmlns:a16="http://schemas.microsoft.com/office/drawing/2014/main" id="{77BE14F6-08E0-45B6-9BF4-EC165A31D03B}"/>
            </a:ext>
          </a:extLst>
        </xdr:cNvPr>
        <xdr:cNvSpPr/>
      </xdr:nvSpPr>
      <xdr:spPr>
        <a:xfrm>
          <a:off x="17551400" y="1049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148590</xdr:rowOff>
    </xdr:to>
    <xdr:cxnSp macro="">
      <xdr:nvCxnSpPr>
        <xdr:cNvPr id="714" name="直線コネクタ 713">
          <a:extLst>
            <a:ext uri="{FF2B5EF4-FFF2-40B4-BE49-F238E27FC236}">
              <a16:creationId xmlns:a16="http://schemas.microsoft.com/office/drawing/2014/main" id="{983CFB5F-E2C7-4AB3-9EF4-647D5F817A16}"/>
            </a:ext>
          </a:extLst>
        </xdr:cNvPr>
        <xdr:cNvCxnSpPr/>
      </xdr:nvCxnSpPr>
      <xdr:spPr>
        <a:xfrm>
          <a:off x="17602200" y="1054989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101056</xdr:rowOff>
    </xdr:from>
    <xdr:to>
      <xdr:col>98</xdr:col>
      <xdr:colOff>38100</xdr:colOff>
      <xdr:row>64</xdr:row>
      <xdr:rowOff>31206</xdr:rowOff>
    </xdr:to>
    <xdr:sp macro="" textlink="">
      <xdr:nvSpPr>
        <xdr:cNvPr id="715" name="楕円 714">
          <a:extLst>
            <a:ext uri="{FF2B5EF4-FFF2-40B4-BE49-F238E27FC236}">
              <a16:creationId xmlns:a16="http://schemas.microsoft.com/office/drawing/2014/main" id="{02E0CB81-8E4C-407D-BF41-30C0DD2046DB}"/>
            </a:ext>
          </a:extLst>
        </xdr:cNvPr>
        <xdr:cNvSpPr/>
      </xdr:nvSpPr>
      <xdr:spPr>
        <a:xfrm>
          <a:off x="16757650" y="105023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148590</xdr:rowOff>
    </xdr:from>
    <xdr:to>
      <xdr:col>102</xdr:col>
      <xdr:colOff>114300</xdr:colOff>
      <xdr:row>63</xdr:row>
      <xdr:rowOff>151856</xdr:rowOff>
    </xdr:to>
    <xdr:cxnSp macro="">
      <xdr:nvCxnSpPr>
        <xdr:cNvPr id="716" name="直線コネクタ 715">
          <a:extLst>
            <a:ext uri="{FF2B5EF4-FFF2-40B4-BE49-F238E27FC236}">
              <a16:creationId xmlns:a16="http://schemas.microsoft.com/office/drawing/2014/main" id="{284E0E49-3BB0-40D7-A02C-E37F10DE3D34}"/>
            </a:ext>
          </a:extLst>
        </xdr:cNvPr>
        <xdr:cNvCxnSpPr/>
      </xdr:nvCxnSpPr>
      <xdr:spPr>
        <a:xfrm flipV="1">
          <a:off x="16802100" y="1054989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7" name="n_1aveValue【保健センター・保健所】&#10;一人当たり面積">
          <a:extLst>
            <a:ext uri="{FF2B5EF4-FFF2-40B4-BE49-F238E27FC236}">
              <a16:creationId xmlns:a16="http://schemas.microsoft.com/office/drawing/2014/main" id="{38BC405E-2F94-4887-9467-C228A235CF91}"/>
            </a:ext>
          </a:extLst>
        </xdr:cNvPr>
        <xdr:cNvSpPr txBox="1"/>
      </xdr:nvSpPr>
      <xdr:spPr>
        <a:xfrm>
          <a:off x="1898022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8" name="n_2aveValue【保健センター・保健所】&#10;一人当たり面積">
          <a:extLst>
            <a:ext uri="{FF2B5EF4-FFF2-40B4-BE49-F238E27FC236}">
              <a16:creationId xmlns:a16="http://schemas.microsoft.com/office/drawing/2014/main" id="{1FD76C83-F039-4F12-8525-92DF91E96FF0}"/>
            </a:ext>
          </a:extLst>
        </xdr:cNvPr>
        <xdr:cNvSpPr txBox="1"/>
      </xdr:nvSpPr>
      <xdr:spPr>
        <a:xfrm>
          <a:off x="181801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9" name="n_3aveValue【保健センター・保健所】&#10;一人当たり面積">
          <a:extLst>
            <a:ext uri="{FF2B5EF4-FFF2-40B4-BE49-F238E27FC236}">
              <a16:creationId xmlns:a16="http://schemas.microsoft.com/office/drawing/2014/main" id="{BF6815D7-C384-467A-87A8-3AA0CF13010C}"/>
            </a:ext>
          </a:extLst>
        </xdr:cNvPr>
        <xdr:cNvSpPr txBox="1"/>
      </xdr:nvSpPr>
      <xdr:spPr>
        <a:xfrm>
          <a:off x="1738637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20" name="n_4aveValue【保健センター・保健所】&#10;一人当たり面積">
          <a:extLst>
            <a:ext uri="{FF2B5EF4-FFF2-40B4-BE49-F238E27FC236}">
              <a16:creationId xmlns:a16="http://schemas.microsoft.com/office/drawing/2014/main" id="{C80ACF89-32B4-4469-B0F7-51098349CD84}"/>
            </a:ext>
          </a:extLst>
        </xdr:cNvPr>
        <xdr:cNvSpPr txBox="1"/>
      </xdr:nvSpPr>
      <xdr:spPr>
        <a:xfrm>
          <a:off x="165926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15801</xdr:rowOff>
    </xdr:from>
    <xdr:ext cx="469744" cy="259045"/>
    <xdr:sp macro="" textlink="">
      <xdr:nvSpPr>
        <xdr:cNvPr id="721" name="n_1mainValue【保健センター・保健所】&#10;一人当たり面積">
          <a:extLst>
            <a:ext uri="{FF2B5EF4-FFF2-40B4-BE49-F238E27FC236}">
              <a16:creationId xmlns:a16="http://schemas.microsoft.com/office/drawing/2014/main" id="{4133D0A4-B955-4873-8D80-A60E8C1E9D3E}"/>
            </a:ext>
          </a:extLst>
        </xdr:cNvPr>
        <xdr:cNvSpPr txBox="1"/>
      </xdr:nvSpPr>
      <xdr:spPr>
        <a:xfrm>
          <a:off x="18980227" y="1058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722" name="n_2mainValue【保健センター・保健所】&#10;一人当たり面積">
          <a:extLst>
            <a:ext uri="{FF2B5EF4-FFF2-40B4-BE49-F238E27FC236}">
              <a16:creationId xmlns:a16="http://schemas.microsoft.com/office/drawing/2014/main" id="{8A9E2B48-9ABB-47FA-8A77-BBF94B1115C2}"/>
            </a:ext>
          </a:extLst>
        </xdr:cNvPr>
        <xdr:cNvSpPr txBox="1"/>
      </xdr:nvSpPr>
      <xdr:spPr>
        <a:xfrm>
          <a:off x="18180127"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723" name="n_3mainValue【保健センター・保健所】&#10;一人当たり面積">
          <a:extLst>
            <a:ext uri="{FF2B5EF4-FFF2-40B4-BE49-F238E27FC236}">
              <a16:creationId xmlns:a16="http://schemas.microsoft.com/office/drawing/2014/main" id="{D5F4E1FD-DCF6-470D-B266-79A993DC4C04}"/>
            </a:ext>
          </a:extLst>
        </xdr:cNvPr>
        <xdr:cNvSpPr txBox="1"/>
      </xdr:nvSpPr>
      <xdr:spPr>
        <a:xfrm>
          <a:off x="17386377"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22333</xdr:rowOff>
    </xdr:from>
    <xdr:ext cx="469744" cy="259045"/>
    <xdr:sp macro="" textlink="">
      <xdr:nvSpPr>
        <xdr:cNvPr id="724" name="n_4mainValue【保健センター・保健所】&#10;一人当たり面積">
          <a:extLst>
            <a:ext uri="{FF2B5EF4-FFF2-40B4-BE49-F238E27FC236}">
              <a16:creationId xmlns:a16="http://schemas.microsoft.com/office/drawing/2014/main" id="{7872E49E-240C-463B-B917-1661371B44D1}"/>
            </a:ext>
          </a:extLst>
        </xdr:cNvPr>
        <xdr:cNvSpPr txBox="1"/>
      </xdr:nvSpPr>
      <xdr:spPr>
        <a:xfrm>
          <a:off x="16592627" y="1058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F2C2E50-3945-46ED-8EF3-D3EDDE4A8C4A}"/>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6BA67016-2B43-4831-9C5B-6031A8A4BC0B}"/>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4D7314BD-3EDD-4166-B3AF-FB5FE8632A97}"/>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926436A7-6218-4983-814C-611766060079}"/>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492E9501-97DB-4B46-8826-3A204225FF7D}"/>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B2854873-A710-4C7F-8E63-1D8CC3A9E9F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B90F6492-48D0-4CE1-A54E-D551A3E72705}"/>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14659531-BE8B-4771-A6CB-8C02D67F1561}"/>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9830C1F0-F8D1-452E-9279-0DF68CBD9707}"/>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F7F35389-AD27-4B46-9B4C-DFC24F5746BD}"/>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97B95A44-6B27-4D91-9006-E2F0871E070B}"/>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3C7418-6220-48AD-A156-20E2F574E188}"/>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BECF1482-2136-4085-B5BC-6799C461AD74}"/>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76001497-9E97-425F-9E36-31A22036F5C0}"/>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6B567ED7-86E2-4D41-BE1E-AB811B0E2803}"/>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B8E4E434-1AD6-429E-A475-09B2B261187A}"/>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1FC16A2C-B730-49B8-8E7D-F4A9E24DF737}"/>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42D4B8BD-1080-4B58-A338-1AF8736932D1}"/>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144B81A9-FDB8-4950-8814-B73590C77D10}"/>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B27A1E20-F125-406F-BD34-6F651A4936FF}"/>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688BC0C-26AE-4620-9E1D-86717335B420}"/>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92D6AB7E-E9FC-41C4-A636-EFD0129CC7D3}"/>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3A526A08-2ED5-447E-BDD4-62282ED39A2B}"/>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67928CD8-80AC-4C35-9F9C-3F5BF440005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D5F4D4B7-B7FA-4516-9ABD-D20A75107D19}"/>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D0F62B8F-A150-4060-8592-FDA1A207CA4A}"/>
            </a:ext>
          </a:extLst>
        </xdr:cNvPr>
        <xdr:cNvCxnSpPr/>
      </xdr:nvCxnSpPr>
      <xdr:spPr>
        <a:xfrm flipV="1">
          <a:off x="14699614" y="13023669"/>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3C3C9A20-5CF3-4236-B62E-2381E2A5B0C1}"/>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FB879805-7E19-46B3-84B9-6AE22AB6C28F}"/>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92546</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9C08BD88-B3BB-483F-9C4B-BD9011BB7835}"/>
            </a:ext>
          </a:extLst>
        </xdr:cNvPr>
        <xdr:cNvSpPr txBox="1"/>
      </xdr:nvSpPr>
      <xdr:spPr>
        <a:xfrm>
          <a:off x="14738350" y="1280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145869</xdr:rowOff>
    </xdr:from>
    <xdr:to>
      <xdr:col>86</xdr:col>
      <xdr:colOff>25400</xdr:colOff>
      <xdr:row>78</xdr:row>
      <xdr:rowOff>145869</xdr:rowOff>
    </xdr:to>
    <xdr:cxnSp macro="">
      <xdr:nvCxnSpPr>
        <xdr:cNvPr id="754" name="直線コネクタ 753">
          <a:extLst>
            <a:ext uri="{FF2B5EF4-FFF2-40B4-BE49-F238E27FC236}">
              <a16:creationId xmlns:a16="http://schemas.microsoft.com/office/drawing/2014/main" id="{1E72E3C2-6ADA-41F2-80E8-E9D22BCFF79B}"/>
            </a:ext>
          </a:extLst>
        </xdr:cNvPr>
        <xdr:cNvCxnSpPr/>
      </xdr:nvCxnSpPr>
      <xdr:spPr>
        <a:xfrm>
          <a:off x="14611350" y="13023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27776</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C580B618-698B-4950-B073-9613F37B0EA4}"/>
            </a:ext>
          </a:extLst>
        </xdr:cNvPr>
        <xdr:cNvSpPr txBox="1"/>
      </xdr:nvSpPr>
      <xdr:spPr>
        <a:xfrm>
          <a:off x="14738350" y="137310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49349</xdr:rowOff>
    </xdr:from>
    <xdr:to>
      <xdr:col>85</xdr:col>
      <xdr:colOff>177800</xdr:colOff>
      <xdr:row>83</xdr:row>
      <xdr:rowOff>150949</xdr:rowOff>
    </xdr:to>
    <xdr:sp macro="" textlink="">
      <xdr:nvSpPr>
        <xdr:cNvPr id="756" name="フローチャート: 判断 755">
          <a:extLst>
            <a:ext uri="{FF2B5EF4-FFF2-40B4-BE49-F238E27FC236}">
              <a16:creationId xmlns:a16="http://schemas.microsoft.com/office/drawing/2014/main" id="{1EB6845C-F9E1-4F48-BCDB-2765205F6AED}"/>
            </a:ext>
          </a:extLst>
        </xdr:cNvPr>
        <xdr:cNvSpPr/>
      </xdr:nvSpPr>
      <xdr:spPr>
        <a:xfrm>
          <a:off x="14649450" y="1375264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44450</xdr:rowOff>
    </xdr:from>
    <xdr:to>
      <xdr:col>81</xdr:col>
      <xdr:colOff>101600</xdr:colOff>
      <xdr:row>83</xdr:row>
      <xdr:rowOff>146050</xdr:rowOff>
    </xdr:to>
    <xdr:sp macro="" textlink="">
      <xdr:nvSpPr>
        <xdr:cNvPr id="757" name="フローチャート: 判断 756">
          <a:extLst>
            <a:ext uri="{FF2B5EF4-FFF2-40B4-BE49-F238E27FC236}">
              <a16:creationId xmlns:a16="http://schemas.microsoft.com/office/drawing/2014/main" id="{4F8D68C0-E474-417B-951C-DAD047A656C1}"/>
            </a:ext>
          </a:extLst>
        </xdr:cNvPr>
        <xdr:cNvSpPr/>
      </xdr:nvSpPr>
      <xdr:spPr>
        <a:xfrm>
          <a:off x="13887450" y="1374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24856</xdr:rowOff>
    </xdr:from>
    <xdr:to>
      <xdr:col>76</xdr:col>
      <xdr:colOff>165100</xdr:colOff>
      <xdr:row>83</xdr:row>
      <xdr:rowOff>126456</xdr:rowOff>
    </xdr:to>
    <xdr:sp macro="" textlink="">
      <xdr:nvSpPr>
        <xdr:cNvPr id="758" name="フローチャート: 判断 757">
          <a:extLst>
            <a:ext uri="{FF2B5EF4-FFF2-40B4-BE49-F238E27FC236}">
              <a16:creationId xmlns:a16="http://schemas.microsoft.com/office/drawing/2014/main" id="{86B57924-498E-4C18-9AD0-F81D9C543EE8}"/>
            </a:ext>
          </a:extLst>
        </xdr:cNvPr>
        <xdr:cNvSpPr/>
      </xdr:nvSpPr>
      <xdr:spPr>
        <a:xfrm>
          <a:off x="13093700" y="1372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11793</xdr:rowOff>
    </xdr:from>
    <xdr:to>
      <xdr:col>72</xdr:col>
      <xdr:colOff>38100</xdr:colOff>
      <xdr:row>83</xdr:row>
      <xdr:rowOff>113393</xdr:rowOff>
    </xdr:to>
    <xdr:sp macro="" textlink="">
      <xdr:nvSpPr>
        <xdr:cNvPr id="759" name="フローチャート: 判断 758">
          <a:extLst>
            <a:ext uri="{FF2B5EF4-FFF2-40B4-BE49-F238E27FC236}">
              <a16:creationId xmlns:a16="http://schemas.microsoft.com/office/drawing/2014/main" id="{47C3D803-0E01-4186-88E9-3A1F26E9E74A}"/>
            </a:ext>
          </a:extLst>
        </xdr:cNvPr>
        <xdr:cNvSpPr/>
      </xdr:nvSpPr>
      <xdr:spPr>
        <a:xfrm>
          <a:off x="122999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15058</xdr:rowOff>
    </xdr:from>
    <xdr:to>
      <xdr:col>67</xdr:col>
      <xdr:colOff>101600</xdr:colOff>
      <xdr:row>83</xdr:row>
      <xdr:rowOff>116658</xdr:rowOff>
    </xdr:to>
    <xdr:sp macro="" textlink="">
      <xdr:nvSpPr>
        <xdr:cNvPr id="760" name="フローチャート: 判断 759">
          <a:extLst>
            <a:ext uri="{FF2B5EF4-FFF2-40B4-BE49-F238E27FC236}">
              <a16:creationId xmlns:a16="http://schemas.microsoft.com/office/drawing/2014/main" id="{7E589974-984E-457A-97E4-33F34C41FB86}"/>
            </a:ext>
          </a:extLst>
        </xdr:cNvPr>
        <xdr:cNvSpPr/>
      </xdr:nvSpPr>
      <xdr:spPr>
        <a:xfrm>
          <a:off x="11487150" y="137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D49C9D9-77F8-45FD-B56D-0BF2286DAA8D}"/>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B4BD335-3D23-4F89-88A8-3C0B5F3B2274}"/>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3EFE4E5-BB88-48F1-9AD6-18B92752BE97}"/>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1546E18-3F83-4C76-B5EC-E024D328CAD6}"/>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D363014-D084-4674-9B8E-105FC20D426A}"/>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95069</xdr:rowOff>
    </xdr:from>
    <xdr:to>
      <xdr:col>85</xdr:col>
      <xdr:colOff>177800</xdr:colOff>
      <xdr:row>79</xdr:row>
      <xdr:rowOff>25219</xdr:rowOff>
    </xdr:to>
    <xdr:sp macro="" textlink="">
      <xdr:nvSpPr>
        <xdr:cNvPr id="766" name="楕円 765">
          <a:extLst>
            <a:ext uri="{FF2B5EF4-FFF2-40B4-BE49-F238E27FC236}">
              <a16:creationId xmlns:a16="http://schemas.microsoft.com/office/drawing/2014/main" id="{79549FF2-3619-45C0-B212-6A160457B06D}"/>
            </a:ext>
          </a:extLst>
        </xdr:cNvPr>
        <xdr:cNvSpPr/>
      </xdr:nvSpPr>
      <xdr:spPr>
        <a:xfrm>
          <a:off x="14649450" y="129728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48096</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2BD47964-1B23-4CA1-8088-AFCB3513247D}"/>
            </a:ext>
          </a:extLst>
        </xdr:cNvPr>
        <xdr:cNvSpPr txBox="1"/>
      </xdr:nvSpPr>
      <xdr:spPr>
        <a:xfrm>
          <a:off x="14738350" y="12925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108131</xdr:rowOff>
    </xdr:from>
    <xdr:to>
      <xdr:col>81</xdr:col>
      <xdr:colOff>101600</xdr:colOff>
      <xdr:row>79</xdr:row>
      <xdr:rowOff>38281</xdr:rowOff>
    </xdr:to>
    <xdr:sp macro="" textlink="">
      <xdr:nvSpPr>
        <xdr:cNvPr id="768" name="楕円 767">
          <a:extLst>
            <a:ext uri="{FF2B5EF4-FFF2-40B4-BE49-F238E27FC236}">
              <a16:creationId xmlns:a16="http://schemas.microsoft.com/office/drawing/2014/main" id="{D62D183D-192D-4CD0-A308-28DE43F093D7}"/>
            </a:ext>
          </a:extLst>
        </xdr:cNvPr>
        <xdr:cNvSpPr/>
      </xdr:nvSpPr>
      <xdr:spPr>
        <a:xfrm>
          <a:off x="13887450" y="129859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145869</xdr:rowOff>
    </xdr:from>
    <xdr:to>
      <xdr:col>85</xdr:col>
      <xdr:colOff>127000</xdr:colOff>
      <xdr:row>78</xdr:row>
      <xdr:rowOff>158931</xdr:rowOff>
    </xdr:to>
    <xdr:cxnSp macro="">
      <xdr:nvCxnSpPr>
        <xdr:cNvPr id="769" name="直線コネクタ 768">
          <a:extLst>
            <a:ext uri="{FF2B5EF4-FFF2-40B4-BE49-F238E27FC236}">
              <a16:creationId xmlns:a16="http://schemas.microsoft.com/office/drawing/2014/main" id="{FD27C9FB-670C-4483-831C-C0CB00A8F252}"/>
            </a:ext>
          </a:extLst>
        </xdr:cNvPr>
        <xdr:cNvCxnSpPr/>
      </xdr:nvCxnSpPr>
      <xdr:spPr>
        <a:xfrm flipV="1">
          <a:off x="13938250" y="13023669"/>
          <a:ext cx="762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55880</xdr:rowOff>
    </xdr:from>
    <xdr:to>
      <xdr:col>76</xdr:col>
      <xdr:colOff>165100</xdr:colOff>
      <xdr:row>78</xdr:row>
      <xdr:rowOff>157480</xdr:rowOff>
    </xdr:to>
    <xdr:sp macro="" textlink="">
      <xdr:nvSpPr>
        <xdr:cNvPr id="770" name="楕円 769">
          <a:extLst>
            <a:ext uri="{FF2B5EF4-FFF2-40B4-BE49-F238E27FC236}">
              <a16:creationId xmlns:a16="http://schemas.microsoft.com/office/drawing/2014/main" id="{B8419B7F-2358-4210-8B1A-8B27326AE971}"/>
            </a:ext>
          </a:extLst>
        </xdr:cNvPr>
        <xdr:cNvSpPr/>
      </xdr:nvSpPr>
      <xdr:spPr>
        <a:xfrm>
          <a:off x="1309370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106680</xdr:rowOff>
    </xdr:from>
    <xdr:to>
      <xdr:col>81</xdr:col>
      <xdr:colOff>50800</xdr:colOff>
      <xdr:row>78</xdr:row>
      <xdr:rowOff>158931</xdr:rowOff>
    </xdr:to>
    <xdr:cxnSp macro="">
      <xdr:nvCxnSpPr>
        <xdr:cNvPr id="771" name="直線コネクタ 770">
          <a:extLst>
            <a:ext uri="{FF2B5EF4-FFF2-40B4-BE49-F238E27FC236}">
              <a16:creationId xmlns:a16="http://schemas.microsoft.com/office/drawing/2014/main" id="{36B3902C-4762-4057-B782-F6F202F87E40}"/>
            </a:ext>
          </a:extLst>
        </xdr:cNvPr>
        <xdr:cNvCxnSpPr/>
      </xdr:nvCxnSpPr>
      <xdr:spPr>
        <a:xfrm>
          <a:off x="13144500" y="12984480"/>
          <a:ext cx="7937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42818</xdr:rowOff>
    </xdr:from>
    <xdr:to>
      <xdr:col>72</xdr:col>
      <xdr:colOff>38100</xdr:colOff>
      <xdr:row>78</xdr:row>
      <xdr:rowOff>144418</xdr:rowOff>
    </xdr:to>
    <xdr:sp macro="" textlink="">
      <xdr:nvSpPr>
        <xdr:cNvPr id="772" name="楕円 771">
          <a:extLst>
            <a:ext uri="{FF2B5EF4-FFF2-40B4-BE49-F238E27FC236}">
              <a16:creationId xmlns:a16="http://schemas.microsoft.com/office/drawing/2014/main" id="{8236F680-25D1-4F55-B5F1-5F41FD3A77F4}"/>
            </a:ext>
          </a:extLst>
        </xdr:cNvPr>
        <xdr:cNvSpPr/>
      </xdr:nvSpPr>
      <xdr:spPr>
        <a:xfrm>
          <a:off x="12299950" y="129206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93618</xdr:rowOff>
    </xdr:from>
    <xdr:to>
      <xdr:col>76</xdr:col>
      <xdr:colOff>114300</xdr:colOff>
      <xdr:row>78</xdr:row>
      <xdr:rowOff>106680</xdr:rowOff>
    </xdr:to>
    <xdr:cxnSp macro="">
      <xdr:nvCxnSpPr>
        <xdr:cNvPr id="773" name="直線コネクタ 772">
          <a:extLst>
            <a:ext uri="{FF2B5EF4-FFF2-40B4-BE49-F238E27FC236}">
              <a16:creationId xmlns:a16="http://schemas.microsoft.com/office/drawing/2014/main" id="{840E2102-EA94-46EA-BCC7-151A877EC8EC}"/>
            </a:ext>
          </a:extLst>
        </xdr:cNvPr>
        <xdr:cNvCxnSpPr/>
      </xdr:nvCxnSpPr>
      <xdr:spPr>
        <a:xfrm>
          <a:off x="12344400" y="12971418"/>
          <a:ext cx="8001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126093</xdr:rowOff>
    </xdr:from>
    <xdr:to>
      <xdr:col>67</xdr:col>
      <xdr:colOff>101600</xdr:colOff>
      <xdr:row>79</xdr:row>
      <xdr:rowOff>56243</xdr:rowOff>
    </xdr:to>
    <xdr:sp macro="" textlink="">
      <xdr:nvSpPr>
        <xdr:cNvPr id="774" name="楕円 773">
          <a:extLst>
            <a:ext uri="{FF2B5EF4-FFF2-40B4-BE49-F238E27FC236}">
              <a16:creationId xmlns:a16="http://schemas.microsoft.com/office/drawing/2014/main" id="{AD105793-8C44-40AD-B61D-D2295DE69F7B}"/>
            </a:ext>
          </a:extLst>
        </xdr:cNvPr>
        <xdr:cNvSpPr/>
      </xdr:nvSpPr>
      <xdr:spPr>
        <a:xfrm>
          <a:off x="11487150" y="13003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93618</xdr:rowOff>
    </xdr:from>
    <xdr:to>
      <xdr:col>71</xdr:col>
      <xdr:colOff>177800</xdr:colOff>
      <xdr:row>79</xdr:row>
      <xdr:rowOff>5443</xdr:rowOff>
    </xdr:to>
    <xdr:cxnSp macro="">
      <xdr:nvCxnSpPr>
        <xdr:cNvPr id="775" name="直線コネクタ 774">
          <a:extLst>
            <a:ext uri="{FF2B5EF4-FFF2-40B4-BE49-F238E27FC236}">
              <a16:creationId xmlns:a16="http://schemas.microsoft.com/office/drawing/2014/main" id="{0E209D1C-51FB-4A5C-B5B2-0597973B4E20}"/>
            </a:ext>
          </a:extLst>
        </xdr:cNvPr>
        <xdr:cNvCxnSpPr/>
      </xdr:nvCxnSpPr>
      <xdr:spPr>
        <a:xfrm flipV="1">
          <a:off x="11537950" y="12971418"/>
          <a:ext cx="806450" cy="7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137177</xdr:rowOff>
    </xdr:from>
    <xdr:ext cx="405111" cy="259045"/>
    <xdr:sp macro="" textlink="">
      <xdr:nvSpPr>
        <xdr:cNvPr id="776" name="n_1aveValue【消防施設】&#10;有形固定資産減価償却率">
          <a:extLst>
            <a:ext uri="{FF2B5EF4-FFF2-40B4-BE49-F238E27FC236}">
              <a16:creationId xmlns:a16="http://schemas.microsoft.com/office/drawing/2014/main" id="{865E60C0-D804-43E9-AB0E-0C8A43DAC8F1}"/>
            </a:ext>
          </a:extLst>
        </xdr:cNvPr>
        <xdr:cNvSpPr txBox="1"/>
      </xdr:nvSpPr>
      <xdr:spPr>
        <a:xfrm>
          <a:off x="137420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117583</xdr:rowOff>
    </xdr:from>
    <xdr:ext cx="405111" cy="259045"/>
    <xdr:sp macro="" textlink="">
      <xdr:nvSpPr>
        <xdr:cNvPr id="777" name="n_2aveValue【消防施設】&#10;有形固定資産減価償却率">
          <a:extLst>
            <a:ext uri="{FF2B5EF4-FFF2-40B4-BE49-F238E27FC236}">
              <a16:creationId xmlns:a16="http://schemas.microsoft.com/office/drawing/2014/main" id="{FA8004B5-9C2A-40A8-8752-448B9626C83D}"/>
            </a:ext>
          </a:extLst>
        </xdr:cNvPr>
        <xdr:cNvSpPr txBox="1"/>
      </xdr:nvSpPr>
      <xdr:spPr>
        <a:xfrm>
          <a:off x="12960994" y="1382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104520</xdr:rowOff>
    </xdr:from>
    <xdr:ext cx="405111" cy="259045"/>
    <xdr:sp macro="" textlink="">
      <xdr:nvSpPr>
        <xdr:cNvPr id="778" name="n_3aveValue【消防施設】&#10;有形固定資産減価償却率">
          <a:extLst>
            <a:ext uri="{FF2B5EF4-FFF2-40B4-BE49-F238E27FC236}">
              <a16:creationId xmlns:a16="http://schemas.microsoft.com/office/drawing/2014/main" id="{7EAF2CA2-8B5C-46A9-9273-F87C44FA8C27}"/>
            </a:ext>
          </a:extLst>
        </xdr:cNvPr>
        <xdr:cNvSpPr txBox="1"/>
      </xdr:nvSpPr>
      <xdr:spPr>
        <a:xfrm>
          <a:off x="12167244"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779" name="n_4aveValue【消防施設】&#10;有形固定資産減価償却率">
          <a:extLst>
            <a:ext uri="{FF2B5EF4-FFF2-40B4-BE49-F238E27FC236}">
              <a16:creationId xmlns:a16="http://schemas.microsoft.com/office/drawing/2014/main" id="{3F083FC1-5BC8-4A43-818B-2ACFE02BEAC7}"/>
            </a:ext>
          </a:extLst>
        </xdr:cNvPr>
        <xdr:cNvSpPr txBox="1"/>
      </xdr:nvSpPr>
      <xdr:spPr>
        <a:xfrm>
          <a:off x="11354444" y="1381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54808</xdr:rowOff>
    </xdr:from>
    <xdr:ext cx="405111" cy="259045"/>
    <xdr:sp macro="" textlink="">
      <xdr:nvSpPr>
        <xdr:cNvPr id="780" name="n_1mainValue【消防施設】&#10;有形固定資産減価償却率">
          <a:extLst>
            <a:ext uri="{FF2B5EF4-FFF2-40B4-BE49-F238E27FC236}">
              <a16:creationId xmlns:a16="http://schemas.microsoft.com/office/drawing/2014/main" id="{ECC24DA9-3E3C-4093-9325-B0B91708A476}"/>
            </a:ext>
          </a:extLst>
        </xdr:cNvPr>
        <xdr:cNvSpPr txBox="1"/>
      </xdr:nvSpPr>
      <xdr:spPr>
        <a:xfrm>
          <a:off x="13742044" y="12767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2557</xdr:rowOff>
    </xdr:from>
    <xdr:ext cx="405111" cy="259045"/>
    <xdr:sp macro="" textlink="">
      <xdr:nvSpPr>
        <xdr:cNvPr id="781" name="n_2mainValue【消防施設】&#10;有形固定資産減価償却率">
          <a:extLst>
            <a:ext uri="{FF2B5EF4-FFF2-40B4-BE49-F238E27FC236}">
              <a16:creationId xmlns:a16="http://schemas.microsoft.com/office/drawing/2014/main" id="{EA5E68AD-0E65-46ED-8A16-D5242BE579C8}"/>
            </a:ext>
          </a:extLst>
        </xdr:cNvPr>
        <xdr:cNvSpPr txBox="1"/>
      </xdr:nvSpPr>
      <xdr:spPr>
        <a:xfrm>
          <a:off x="12960994" y="1271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160945</xdr:rowOff>
    </xdr:from>
    <xdr:ext cx="405111" cy="259045"/>
    <xdr:sp macro="" textlink="">
      <xdr:nvSpPr>
        <xdr:cNvPr id="782" name="n_3mainValue【消防施設】&#10;有形固定資産減価償却率">
          <a:extLst>
            <a:ext uri="{FF2B5EF4-FFF2-40B4-BE49-F238E27FC236}">
              <a16:creationId xmlns:a16="http://schemas.microsoft.com/office/drawing/2014/main" id="{3455D890-A46E-4654-A7D3-7441C7060C1C}"/>
            </a:ext>
          </a:extLst>
        </xdr:cNvPr>
        <xdr:cNvSpPr txBox="1"/>
      </xdr:nvSpPr>
      <xdr:spPr>
        <a:xfrm>
          <a:off x="12167244" y="127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72770</xdr:rowOff>
    </xdr:from>
    <xdr:ext cx="405111" cy="259045"/>
    <xdr:sp macro="" textlink="">
      <xdr:nvSpPr>
        <xdr:cNvPr id="783" name="n_4mainValue【消防施設】&#10;有形固定資産減価償却率">
          <a:extLst>
            <a:ext uri="{FF2B5EF4-FFF2-40B4-BE49-F238E27FC236}">
              <a16:creationId xmlns:a16="http://schemas.microsoft.com/office/drawing/2014/main" id="{81F92D5E-7DEF-413E-9741-6332B8B09405}"/>
            </a:ext>
          </a:extLst>
        </xdr:cNvPr>
        <xdr:cNvSpPr txBox="1"/>
      </xdr:nvSpPr>
      <xdr:spPr>
        <a:xfrm>
          <a:off x="11354444" y="1278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EFAE01F-51DB-43DD-919F-5A581A4493D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46E6A56-2761-42EB-A77F-701B709BC6B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40F3B492-63D8-4767-A5C8-2237A1FEBC4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B6A817EB-806A-46BF-B91D-E2F34F73DCAF}"/>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9A0EDF45-A8B3-48FA-A3AF-B9979AA73817}"/>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367B712-0D25-4967-AF66-2931BC72B81A}"/>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4FBCF147-C055-4867-86AF-6F88C112A66A}"/>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77B12448-EE3D-4AB6-A74C-C9FDD3959378}"/>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4FC343D9-EEF3-4BA8-8088-B101CF51D76B}"/>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A829C293-66B9-4EE6-82AC-456DA171FBCF}"/>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4" name="直線コネクタ 793">
          <a:extLst>
            <a:ext uri="{FF2B5EF4-FFF2-40B4-BE49-F238E27FC236}">
              <a16:creationId xmlns:a16="http://schemas.microsoft.com/office/drawing/2014/main" id="{3D364E52-6984-4605-B09D-14B80D7FBBDB}"/>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5" name="テキスト ボックス 794">
          <a:extLst>
            <a:ext uri="{FF2B5EF4-FFF2-40B4-BE49-F238E27FC236}">
              <a16:creationId xmlns:a16="http://schemas.microsoft.com/office/drawing/2014/main" id="{65963F7B-0420-4E54-9842-3FCD74AAB597}"/>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6" name="直線コネクタ 795">
          <a:extLst>
            <a:ext uri="{FF2B5EF4-FFF2-40B4-BE49-F238E27FC236}">
              <a16:creationId xmlns:a16="http://schemas.microsoft.com/office/drawing/2014/main" id="{5D0A675C-6D7F-46BC-89FB-F7C350E2F584}"/>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7" name="テキスト ボックス 796">
          <a:extLst>
            <a:ext uri="{FF2B5EF4-FFF2-40B4-BE49-F238E27FC236}">
              <a16:creationId xmlns:a16="http://schemas.microsoft.com/office/drawing/2014/main" id="{7338F77F-B123-40BB-B407-1D665FACA555}"/>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8" name="直線コネクタ 797">
          <a:extLst>
            <a:ext uri="{FF2B5EF4-FFF2-40B4-BE49-F238E27FC236}">
              <a16:creationId xmlns:a16="http://schemas.microsoft.com/office/drawing/2014/main" id="{CF78E5CE-57EC-4ECF-8E2C-BB189568298F}"/>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9" name="テキスト ボックス 798">
          <a:extLst>
            <a:ext uri="{FF2B5EF4-FFF2-40B4-BE49-F238E27FC236}">
              <a16:creationId xmlns:a16="http://schemas.microsoft.com/office/drawing/2014/main" id="{C564CE44-F32F-4A78-A316-D8D87E146A9D}"/>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0" name="直線コネクタ 799">
          <a:extLst>
            <a:ext uri="{FF2B5EF4-FFF2-40B4-BE49-F238E27FC236}">
              <a16:creationId xmlns:a16="http://schemas.microsoft.com/office/drawing/2014/main" id="{E97A5AB6-DED1-4E08-BE96-ECDA9FC4F316}"/>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1" name="テキスト ボックス 800">
          <a:extLst>
            <a:ext uri="{FF2B5EF4-FFF2-40B4-BE49-F238E27FC236}">
              <a16:creationId xmlns:a16="http://schemas.microsoft.com/office/drawing/2014/main" id="{4040BC00-55FA-45F4-ACCA-789960D4E29A}"/>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2" name="直線コネクタ 801">
          <a:extLst>
            <a:ext uri="{FF2B5EF4-FFF2-40B4-BE49-F238E27FC236}">
              <a16:creationId xmlns:a16="http://schemas.microsoft.com/office/drawing/2014/main" id="{041212AF-8951-47D1-AF7F-4C3B01B8A400}"/>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3" name="テキスト ボックス 802">
          <a:extLst>
            <a:ext uri="{FF2B5EF4-FFF2-40B4-BE49-F238E27FC236}">
              <a16:creationId xmlns:a16="http://schemas.microsoft.com/office/drawing/2014/main" id="{34D0A29B-7254-48BF-B885-3135E7D88993}"/>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4" name="直線コネクタ 803">
          <a:extLst>
            <a:ext uri="{FF2B5EF4-FFF2-40B4-BE49-F238E27FC236}">
              <a16:creationId xmlns:a16="http://schemas.microsoft.com/office/drawing/2014/main" id="{D58F027B-EEBB-435E-A130-1F59ECCD6ABD}"/>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5" name="テキスト ボックス 804">
          <a:extLst>
            <a:ext uri="{FF2B5EF4-FFF2-40B4-BE49-F238E27FC236}">
              <a16:creationId xmlns:a16="http://schemas.microsoft.com/office/drawing/2014/main" id="{4F628C88-1A6F-4F6E-A41B-0328D3334CBC}"/>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BEED01B2-BCD3-48B3-80F2-323DF9805806}"/>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EEE9B62A-17AC-4991-AC7C-8EDA0EF8D0EC}"/>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D83385CA-6C15-47D8-AD40-097FDF881239}"/>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9" name="直線コネクタ 808">
          <a:extLst>
            <a:ext uri="{FF2B5EF4-FFF2-40B4-BE49-F238E27FC236}">
              <a16:creationId xmlns:a16="http://schemas.microsoft.com/office/drawing/2014/main" id="{3DEA207B-BB18-4E1B-86DF-0CC2C8EE16B5}"/>
            </a:ext>
          </a:extLst>
        </xdr:cNvPr>
        <xdr:cNvCxnSpPr/>
      </xdr:nvCxnSpPr>
      <xdr:spPr>
        <a:xfrm flipV="1">
          <a:off x="19951064" y="12780192"/>
          <a:ext cx="0" cy="154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10" name="【消防施設】&#10;一人当たり面積最小値テキスト">
          <a:extLst>
            <a:ext uri="{FF2B5EF4-FFF2-40B4-BE49-F238E27FC236}">
              <a16:creationId xmlns:a16="http://schemas.microsoft.com/office/drawing/2014/main" id="{F3C0DFD6-71D1-427E-98EC-1473BAFA25E0}"/>
            </a:ext>
          </a:extLst>
        </xdr:cNvPr>
        <xdr:cNvSpPr txBox="1"/>
      </xdr:nvSpPr>
      <xdr:spPr>
        <a:xfrm>
          <a:off x="199898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11" name="直線コネクタ 810">
          <a:extLst>
            <a:ext uri="{FF2B5EF4-FFF2-40B4-BE49-F238E27FC236}">
              <a16:creationId xmlns:a16="http://schemas.microsoft.com/office/drawing/2014/main" id="{DD1E2E68-53E7-4DCB-84F8-2E02F0D04594}"/>
            </a:ext>
          </a:extLst>
        </xdr:cNvPr>
        <xdr:cNvCxnSpPr/>
      </xdr:nvCxnSpPr>
      <xdr:spPr>
        <a:xfrm>
          <a:off x="19881850" y="14328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2" name="【消防施設】&#10;一人当たり面積最大値テキスト">
          <a:extLst>
            <a:ext uri="{FF2B5EF4-FFF2-40B4-BE49-F238E27FC236}">
              <a16:creationId xmlns:a16="http://schemas.microsoft.com/office/drawing/2014/main" id="{329D35AC-00A2-480F-B3AD-05178375FBB0}"/>
            </a:ext>
          </a:extLst>
        </xdr:cNvPr>
        <xdr:cNvSpPr txBox="1"/>
      </xdr:nvSpPr>
      <xdr:spPr>
        <a:xfrm>
          <a:off x="19989800" y="125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3" name="直線コネクタ 812">
          <a:extLst>
            <a:ext uri="{FF2B5EF4-FFF2-40B4-BE49-F238E27FC236}">
              <a16:creationId xmlns:a16="http://schemas.microsoft.com/office/drawing/2014/main" id="{00250091-705A-485E-815F-2C2D02AF254C}"/>
            </a:ext>
          </a:extLst>
        </xdr:cNvPr>
        <xdr:cNvCxnSpPr/>
      </xdr:nvCxnSpPr>
      <xdr:spPr>
        <a:xfrm>
          <a:off x="19881850" y="12780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4" name="【消防施設】&#10;一人当たり面積平均値テキスト">
          <a:extLst>
            <a:ext uri="{FF2B5EF4-FFF2-40B4-BE49-F238E27FC236}">
              <a16:creationId xmlns:a16="http://schemas.microsoft.com/office/drawing/2014/main" id="{82DCAAD6-CF37-4745-B716-024A430B5867}"/>
            </a:ext>
          </a:extLst>
        </xdr:cNvPr>
        <xdr:cNvSpPr txBox="1"/>
      </xdr:nvSpPr>
      <xdr:spPr>
        <a:xfrm>
          <a:off x="19989800" y="13911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5" name="フローチャート: 判断 814">
          <a:extLst>
            <a:ext uri="{FF2B5EF4-FFF2-40B4-BE49-F238E27FC236}">
              <a16:creationId xmlns:a16="http://schemas.microsoft.com/office/drawing/2014/main" id="{06EE005C-F534-4B21-9BE4-F2C07CFE5E1E}"/>
            </a:ext>
          </a:extLst>
        </xdr:cNvPr>
        <xdr:cNvSpPr/>
      </xdr:nvSpPr>
      <xdr:spPr>
        <a:xfrm>
          <a:off x="19900900" y="140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6" name="フローチャート: 判断 815">
          <a:extLst>
            <a:ext uri="{FF2B5EF4-FFF2-40B4-BE49-F238E27FC236}">
              <a16:creationId xmlns:a16="http://schemas.microsoft.com/office/drawing/2014/main" id="{DE1ED3C0-D310-4DD8-A1F8-41BB14A58949}"/>
            </a:ext>
          </a:extLst>
        </xdr:cNvPr>
        <xdr:cNvSpPr/>
      </xdr:nvSpPr>
      <xdr:spPr>
        <a:xfrm>
          <a:off x="19157950" y="140599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7" name="フローチャート: 判断 816">
          <a:extLst>
            <a:ext uri="{FF2B5EF4-FFF2-40B4-BE49-F238E27FC236}">
              <a16:creationId xmlns:a16="http://schemas.microsoft.com/office/drawing/2014/main" id="{027D484A-D3F4-4EB3-B220-4AF282519A29}"/>
            </a:ext>
          </a:extLst>
        </xdr:cNvPr>
        <xdr:cNvSpPr/>
      </xdr:nvSpPr>
      <xdr:spPr>
        <a:xfrm>
          <a:off x="1834515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8" name="フローチャート: 判断 817">
          <a:extLst>
            <a:ext uri="{FF2B5EF4-FFF2-40B4-BE49-F238E27FC236}">
              <a16:creationId xmlns:a16="http://schemas.microsoft.com/office/drawing/2014/main" id="{E1F045CF-F9E0-4320-91E2-6F8DF7D848CA}"/>
            </a:ext>
          </a:extLst>
        </xdr:cNvPr>
        <xdr:cNvSpPr/>
      </xdr:nvSpPr>
      <xdr:spPr>
        <a:xfrm>
          <a:off x="175514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9" name="フローチャート: 判断 818">
          <a:extLst>
            <a:ext uri="{FF2B5EF4-FFF2-40B4-BE49-F238E27FC236}">
              <a16:creationId xmlns:a16="http://schemas.microsoft.com/office/drawing/2014/main" id="{7ABB9ECD-077B-4077-A3B8-63AB6D142185}"/>
            </a:ext>
          </a:extLst>
        </xdr:cNvPr>
        <xdr:cNvSpPr/>
      </xdr:nvSpPr>
      <xdr:spPr>
        <a:xfrm>
          <a:off x="16757650" y="140910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5D6CEF7-0F3F-435C-9088-1A872D004A0C}"/>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AA10734-66A1-4D3A-A013-2022D9DDDC9E}"/>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8858789-615D-4D3B-8E20-6C08D132ADF4}"/>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689C3A2E-C0EF-436A-8E1F-2C590C967E2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2460C380-683E-4D77-A23B-C6153442AE13}"/>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139156</xdr:rowOff>
    </xdr:from>
    <xdr:to>
      <xdr:col>116</xdr:col>
      <xdr:colOff>114300</xdr:colOff>
      <xdr:row>86</xdr:row>
      <xdr:rowOff>69306</xdr:rowOff>
    </xdr:to>
    <xdr:sp macro="" textlink="">
      <xdr:nvSpPr>
        <xdr:cNvPr id="825" name="楕円 824">
          <a:extLst>
            <a:ext uri="{FF2B5EF4-FFF2-40B4-BE49-F238E27FC236}">
              <a16:creationId xmlns:a16="http://schemas.microsoft.com/office/drawing/2014/main" id="{58A61B76-54D2-4650-A767-2DAF4409CF8A}"/>
            </a:ext>
          </a:extLst>
        </xdr:cNvPr>
        <xdr:cNvSpPr/>
      </xdr:nvSpPr>
      <xdr:spPr>
        <a:xfrm>
          <a:off x="19900900" y="14172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54083</xdr:rowOff>
    </xdr:from>
    <xdr:ext cx="469744" cy="259045"/>
    <xdr:sp macro="" textlink="">
      <xdr:nvSpPr>
        <xdr:cNvPr id="826" name="【消防施設】&#10;一人当たり面積該当値テキスト">
          <a:extLst>
            <a:ext uri="{FF2B5EF4-FFF2-40B4-BE49-F238E27FC236}">
              <a16:creationId xmlns:a16="http://schemas.microsoft.com/office/drawing/2014/main" id="{70142EF4-D181-4F4C-984E-D6A36E800A56}"/>
            </a:ext>
          </a:extLst>
        </xdr:cNvPr>
        <xdr:cNvSpPr txBox="1"/>
      </xdr:nvSpPr>
      <xdr:spPr>
        <a:xfrm>
          <a:off x="19989800" y="140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140788</xdr:rowOff>
    </xdr:from>
    <xdr:to>
      <xdr:col>112</xdr:col>
      <xdr:colOff>38100</xdr:colOff>
      <xdr:row>86</xdr:row>
      <xdr:rowOff>70938</xdr:rowOff>
    </xdr:to>
    <xdr:sp macro="" textlink="">
      <xdr:nvSpPr>
        <xdr:cNvPr id="827" name="楕円 826">
          <a:extLst>
            <a:ext uri="{FF2B5EF4-FFF2-40B4-BE49-F238E27FC236}">
              <a16:creationId xmlns:a16="http://schemas.microsoft.com/office/drawing/2014/main" id="{169F95A7-C913-4BC3-9598-2C3ACC66E15A}"/>
            </a:ext>
          </a:extLst>
        </xdr:cNvPr>
        <xdr:cNvSpPr/>
      </xdr:nvSpPr>
      <xdr:spPr>
        <a:xfrm>
          <a:off x="19157950" y="141742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18506</xdr:rowOff>
    </xdr:from>
    <xdr:to>
      <xdr:col>116</xdr:col>
      <xdr:colOff>63500</xdr:colOff>
      <xdr:row>86</xdr:row>
      <xdr:rowOff>20138</xdr:rowOff>
    </xdr:to>
    <xdr:cxnSp macro="">
      <xdr:nvCxnSpPr>
        <xdr:cNvPr id="828" name="直線コネクタ 827">
          <a:extLst>
            <a:ext uri="{FF2B5EF4-FFF2-40B4-BE49-F238E27FC236}">
              <a16:creationId xmlns:a16="http://schemas.microsoft.com/office/drawing/2014/main" id="{D333DF58-4D04-46CB-B87E-4DF5F021CA9F}"/>
            </a:ext>
          </a:extLst>
        </xdr:cNvPr>
        <xdr:cNvCxnSpPr/>
      </xdr:nvCxnSpPr>
      <xdr:spPr>
        <a:xfrm flipV="1">
          <a:off x="19202400" y="14217106"/>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142421</xdr:rowOff>
    </xdr:from>
    <xdr:to>
      <xdr:col>107</xdr:col>
      <xdr:colOff>101600</xdr:colOff>
      <xdr:row>86</xdr:row>
      <xdr:rowOff>72571</xdr:rowOff>
    </xdr:to>
    <xdr:sp macro="" textlink="">
      <xdr:nvSpPr>
        <xdr:cNvPr id="829" name="楕円 828">
          <a:extLst>
            <a:ext uri="{FF2B5EF4-FFF2-40B4-BE49-F238E27FC236}">
              <a16:creationId xmlns:a16="http://schemas.microsoft.com/office/drawing/2014/main" id="{92F218D2-23CD-4F31-98BF-63574FA79838}"/>
            </a:ext>
          </a:extLst>
        </xdr:cNvPr>
        <xdr:cNvSpPr/>
      </xdr:nvSpPr>
      <xdr:spPr>
        <a:xfrm>
          <a:off x="1834515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20138</xdr:rowOff>
    </xdr:from>
    <xdr:to>
      <xdr:col>111</xdr:col>
      <xdr:colOff>177800</xdr:colOff>
      <xdr:row>86</xdr:row>
      <xdr:rowOff>21771</xdr:rowOff>
    </xdr:to>
    <xdr:cxnSp macro="">
      <xdr:nvCxnSpPr>
        <xdr:cNvPr id="830" name="直線コネクタ 829">
          <a:extLst>
            <a:ext uri="{FF2B5EF4-FFF2-40B4-BE49-F238E27FC236}">
              <a16:creationId xmlns:a16="http://schemas.microsoft.com/office/drawing/2014/main" id="{536A9BE4-CEEF-47D6-94E8-45721C9808C8}"/>
            </a:ext>
          </a:extLst>
        </xdr:cNvPr>
        <xdr:cNvCxnSpPr/>
      </xdr:nvCxnSpPr>
      <xdr:spPr>
        <a:xfrm flipV="1">
          <a:off x="18395950" y="14218738"/>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145687</xdr:rowOff>
    </xdr:from>
    <xdr:to>
      <xdr:col>102</xdr:col>
      <xdr:colOff>165100</xdr:colOff>
      <xdr:row>86</xdr:row>
      <xdr:rowOff>75837</xdr:rowOff>
    </xdr:to>
    <xdr:sp macro="" textlink="">
      <xdr:nvSpPr>
        <xdr:cNvPr id="831" name="楕円 830">
          <a:extLst>
            <a:ext uri="{FF2B5EF4-FFF2-40B4-BE49-F238E27FC236}">
              <a16:creationId xmlns:a16="http://schemas.microsoft.com/office/drawing/2014/main" id="{FB8FED67-AAFC-4224-A0A4-614FE22728B6}"/>
            </a:ext>
          </a:extLst>
        </xdr:cNvPr>
        <xdr:cNvSpPr/>
      </xdr:nvSpPr>
      <xdr:spPr>
        <a:xfrm>
          <a:off x="17551400" y="141791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21771</xdr:rowOff>
    </xdr:from>
    <xdr:to>
      <xdr:col>107</xdr:col>
      <xdr:colOff>50800</xdr:colOff>
      <xdr:row>86</xdr:row>
      <xdr:rowOff>25037</xdr:rowOff>
    </xdr:to>
    <xdr:cxnSp macro="">
      <xdr:nvCxnSpPr>
        <xdr:cNvPr id="832" name="直線コネクタ 831">
          <a:extLst>
            <a:ext uri="{FF2B5EF4-FFF2-40B4-BE49-F238E27FC236}">
              <a16:creationId xmlns:a16="http://schemas.microsoft.com/office/drawing/2014/main" id="{955EB2DB-2330-4BCE-968A-961A8394CA34}"/>
            </a:ext>
          </a:extLst>
        </xdr:cNvPr>
        <xdr:cNvCxnSpPr/>
      </xdr:nvCxnSpPr>
      <xdr:spPr>
        <a:xfrm flipV="1">
          <a:off x="17602200" y="14220371"/>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139156</xdr:rowOff>
    </xdr:from>
    <xdr:to>
      <xdr:col>98</xdr:col>
      <xdr:colOff>38100</xdr:colOff>
      <xdr:row>86</xdr:row>
      <xdr:rowOff>69306</xdr:rowOff>
    </xdr:to>
    <xdr:sp macro="" textlink="">
      <xdr:nvSpPr>
        <xdr:cNvPr id="833" name="楕円 832">
          <a:extLst>
            <a:ext uri="{FF2B5EF4-FFF2-40B4-BE49-F238E27FC236}">
              <a16:creationId xmlns:a16="http://schemas.microsoft.com/office/drawing/2014/main" id="{A726BB83-AB8C-4311-9350-C63E7DBE628F}"/>
            </a:ext>
          </a:extLst>
        </xdr:cNvPr>
        <xdr:cNvSpPr/>
      </xdr:nvSpPr>
      <xdr:spPr>
        <a:xfrm>
          <a:off x="16757650" y="141726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18506</xdr:rowOff>
    </xdr:from>
    <xdr:to>
      <xdr:col>102</xdr:col>
      <xdr:colOff>114300</xdr:colOff>
      <xdr:row>86</xdr:row>
      <xdr:rowOff>25037</xdr:rowOff>
    </xdr:to>
    <xdr:cxnSp macro="">
      <xdr:nvCxnSpPr>
        <xdr:cNvPr id="834" name="直線コネクタ 833">
          <a:extLst>
            <a:ext uri="{FF2B5EF4-FFF2-40B4-BE49-F238E27FC236}">
              <a16:creationId xmlns:a16="http://schemas.microsoft.com/office/drawing/2014/main" id="{B523EA67-CDA9-4D73-9106-3019CB187B98}"/>
            </a:ext>
          </a:extLst>
        </xdr:cNvPr>
        <xdr:cNvCxnSpPr/>
      </xdr:nvCxnSpPr>
      <xdr:spPr>
        <a:xfrm>
          <a:off x="16802100" y="14217106"/>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5" name="n_1aveValue【消防施設】&#10;一人当たり面積">
          <a:extLst>
            <a:ext uri="{FF2B5EF4-FFF2-40B4-BE49-F238E27FC236}">
              <a16:creationId xmlns:a16="http://schemas.microsoft.com/office/drawing/2014/main" id="{11B46AEC-F580-4F6D-AE11-C3C0504930C6}"/>
            </a:ext>
          </a:extLst>
        </xdr:cNvPr>
        <xdr:cNvSpPr txBox="1"/>
      </xdr:nvSpPr>
      <xdr:spPr>
        <a:xfrm>
          <a:off x="18980227" y="1384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6" name="n_2aveValue【消防施設】&#10;一人当たり面積">
          <a:extLst>
            <a:ext uri="{FF2B5EF4-FFF2-40B4-BE49-F238E27FC236}">
              <a16:creationId xmlns:a16="http://schemas.microsoft.com/office/drawing/2014/main" id="{A14AD773-5E61-487B-98D0-62D28879EA09}"/>
            </a:ext>
          </a:extLst>
        </xdr:cNvPr>
        <xdr:cNvSpPr txBox="1"/>
      </xdr:nvSpPr>
      <xdr:spPr>
        <a:xfrm>
          <a:off x="18180127" y="1385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7" name="n_3aveValue【消防施設】&#10;一人当たり面積">
          <a:extLst>
            <a:ext uri="{FF2B5EF4-FFF2-40B4-BE49-F238E27FC236}">
              <a16:creationId xmlns:a16="http://schemas.microsoft.com/office/drawing/2014/main" id="{E016B9A4-1CF9-4662-A32D-433EB5E4308D}"/>
            </a:ext>
          </a:extLst>
        </xdr:cNvPr>
        <xdr:cNvSpPr txBox="1"/>
      </xdr:nvSpPr>
      <xdr:spPr>
        <a:xfrm>
          <a:off x="17386377" y="1385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8" name="n_4aveValue【消防施設】&#10;一人当たり面積">
          <a:extLst>
            <a:ext uri="{FF2B5EF4-FFF2-40B4-BE49-F238E27FC236}">
              <a16:creationId xmlns:a16="http://schemas.microsoft.com/office/drawing/2014/main" id="{90B23273-2069-4841-8A77-BA138A530876}"/>
            </a:ext>
          </a:extLst>
        </xdr:cNvPr>
        <xdr:cNvSpPr txBox="1"/>
      </xdr:nvSpPr>
      <xdr:spPr>
        <a:xfrm>
          <a:off x="16592627" y="1387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62065</xdr:rowOff>
    </xdr:from>
    <xdr:ext cx="469744" cy="259045"/>
    <xdr:sp macro="" textlink="">
      <xdr:nvSpPr>
        <xdr:cNvPr id="839" name="n_1mainValue【消防施設】&#10;一人当たり面積">
          <a:extLst>
            <a:ext uri="{FF2B5EF4-FFF2-40B4-BE49-F238E27FC236}">
              <a16:creationId xmlns:a16="http://schemas.microsoft.com/office/drawing/2014/main" id="{7953976B-87C7-4367-B89A-545C9786B838}"/>
            </a:ext>
          </a:extLst>
        </xdr:cNvPr>
        <xdr:cNvSpPr txBox="1"/>
      </xdr:nvSpPr>
      <xdr:spPr>
        <a:xfrm>
          <a:off x="18980227" y="1426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840" name="n_2mainValue【消防施設】&#10;一人当たり面積">
          <a:extLst>
            <a:ext uri="{FF2B5EF4-FFF2-40B4-BE49-F238E27FC236}">
              <a16:creationId xmlns:a16="http://schemas.microsoft.com/office/drawing/2014/main" id="{119DA9CC-E516-44ED-9C45-8B7AD3DB4D6E}"/>
            </a:ext>
          </a:extLst>
        </xdr:cNvPr>
        <xdr:cNvSpPr txBox="1"/>
      </xdr:nvSpPr>
      <xdr:spPr>
        <a:xfrm>
          <a:off x="181801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66964</xdr:rowOff>
    </xdr:from>
    <xdr:ext cx="469744" cy="259045"/>
    <xdr:sp macro="" textlink="">
      <xdr:nvSpPr>
        <xdr:cNvPr id="841" name="n_3mainValue【消防施設】&#10;一人当たり面積">
          <a:extLst>
            <a:ext uri="{FF2B5EF4-FFF2-40B4-BE49-F238E27FC236}">
              <a16:creationId xmlns:a16="http://schemas.microsoft.com/office/drawing/2014/main" id="{99F46927-036F-4EE2-B7A6-5D1D8CE97CD7}"/>
            </a:ext>
          </a:extLst>
        </xdr:cNvPr>
        <xdr:cNvSpPr txBox="1"/>
      </xdr:nvSpPr>
      <xdr:spPr>
        <a:xfrm>
          <a:off x="17386377" y="142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60433</xdr:rowOff>
    </xdr:from>
    <xdr:ext cx="469744" cy="259045"/>
    <xdr:sp macro="" textlink="">
      <xdr:nvSpPr>
        <xdr:cNvPr id="842" name="n_4mainValue【消防施設】&#10;一人当たり面積">
          <a:extLst>
            <a:ext uri="{FF2B5EF4-FFF2-40B4-BE49-F238E27FC236}">
              <a16:creationId xmlns:a16="http://schemas.microsoft.com/office/drawing/2014/main" id="{6529A6B9-1A3E-4137-B589-AE87936A08D4}"/>
            </a:ext>
          </a:extLst>
        </xdr:cNvPr>
        <xdr:cNvSpPr txBox="1"/>
      </xdr:nvSpPr>
      <xdr:spPr>
        <a:xfrm>
          <a:off x="16592627" y="1425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CD7A28A8-1855-4D22-BE12-C43FC5C2F8AF}"/>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1EE54554-690D-4B1A-8BD5-F10B6D037688}"/>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F97A96E2-7D7B-40AE-8EC7-544AE3706A08}"/>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F5C4EEC3-2EB9-4422-9151-84EAFDBC39A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172E3B82-217A-4354-B1D6-B493D43F26C3}"/>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CB5E784F-F8BE-4548-B1F5-B7F21FA34B95}"/>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F84C1084-1157-41FB-9C4B-AFEB6B51AD7F}"/>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1D0E964D-AD6F-4199-AEBE-39D2E568A59A}"/>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45D43E10-D831-420F-9DC6-06E1784A5C39}"/>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DCD27370-D876-427C-A9AE-986142D2C6DA}"/>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3627447B-786F-479D-8F8D-D2913CAB52F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05ACC5B3-3B12-4DC2-98CC-9555D2E3E9C1}"/>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44CC1791-40A5-4B8A-9090-3D2DA492135F}"/>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329961E2-0979-43C4-A0CB-379552051EC7}"/>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82C85D18-5D94-48F6-A4EB-F3CD78DA56A9}"/>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498B83DB-2221-46B2-BB9A-529377E84302}"/>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A31229DC-8657-4981-BA07-A0D15A9E3F30}"/>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5085FF29-78EC-4D48-A09A-0935052ED7C9}"/>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08BBD223-A807-4AAA-9510-415119351594}"/>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B69C9452-257B-46BA-A1B0-38144B0FF9B9}"/>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C52B1E89-CE5B-4757-9029-2B98A6984472}"/>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6EDE9514-9919-4B82-9FCF-F16B3CEF7726}"/>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751F27C9-F00C-4D4B-A8D1-1C2C87CA0FFB}"/>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23BC56FE-8C62-4CC8-BDEA-CA71DF845B9B}"/>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86F3F209-8CAA-4CAA-9027-D81AD01EDAED}"/>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8" name="直線コネクタ 867">
          <a:extLst>
            <a:ext uri="{FF2B5EF4-FFF2-40B4-BE49-F238E27FC236}">
              <a16:creationId xmlns:a16="http://schemas.microsoft.com/office/drawing/2014/main" id="{17DDD2ED-D63C-4D87-8532-7EDC89EAD888}"/>
            </a:ext>
          </a:extLst>
        </xdr:cNvPr>
        <xdr:cNvCxnSpPr/>
      </xdr:nvCxnSpPr>
      <xdr:spPr>
        <a:xfrm flipV="1">
          <a:off x="14699614" y="16494579"/>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庁舎】&#10;有形固定資産減価償却率最小値テキスト">
          <a:extLst>
            <a:ext uri="{FF2B5EF4-FFF2-40B4-BE49-F238E27FC236}">
              <a16:creationId xmlns:a16="http://schemas.microsoft.com/office/drawing/2014/main" id="{8C866AD8-C6B6-4F92-A950-F0F00DF50F93}"/>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a:extLst>
            <a:ext uri="{FF2B5EF4-FFF2-40B4-BE49-F238E27FC236}">
              <a16:creationId xmlns:a16="http://schemas.microsoft.com/office/drawing/2014/main" id="{BC3223C9-243B-4589-AE26-7B3CDD16CDA6}"/>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71" name="【庁舎】&#10;有形固定資産減価償却率最大値テキスト">
          <a:extLst>
            <a:ext uri="{FF2B5EF4-FFF2-40B4-BE49-F238E27FC236}">
              <a16:creationId xmlns:a16="http://schemas.microsoft.com/office/drawing/2014/main" id="{10C19487-DDB5-46E8-A772-A36003B1720F}"/>
            </a:ext>
          </a:extLst>
        </xdr:cNvPr>
        <xdr:cNvSpPr txBox="1"/>
      </xdr:nvSpPr>
      <xdr:spPr>
        <a:xfrm>
          <a:off x="14738350" y="162761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2" name="直線コネクタ 871">
          <a:extLst>
            <a:ext uri="{FF2B5EF4-FFF2-40B4-BE49-F238E27FC236}">
              <a16:creationId xmlns:a16="http://schemas.microsoft.com/office/drawing/2014/main" id="{C1CADAE0-8A7F-4DA2-A3F5-6711D6D6862E}"/>
            </a:ext>
          </a:extLst>
        </xdr:cNvPr>
        <xdr:cNvCxnSpPr/>
      </xdr:nvCxnSpPr>
      <xdr:spPr>
        <a:xfrm>
          <a:off x="14611350" y="16494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3" name="【庁舎】&#10;有形固定資産減価償却率平均値テキスト">
          <a:extLst>
            <a:ext uri="{FF2B5EF4-FFF2-40B4-BE49-F238E27FC236}">
              <a16:creationId xmlns:a16="http://schemas.microsoft.com/office/drawing/2014/main" id="{E417AA1D-5EAA-40D2-89FA-3A0F663C6239}"/>
            </a:ext>
          </a:extLst>
        </xdr:cNvPr>
        <xdr:cNvSpPr txBox="1"/>
      </xdr:nvSpPr>
      <xdr:spPr>
        <a:xfrm>
          <a:off x="14738350" y="171675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4" name="フローチャート: 判断 873">
          <a:extLst>
            <a:ext uri="{FF2B5EF4-FFF2-40B4-BE49-F238E27FC236}">
              <a16:creationId xmlns:a16="http://schemas.microsoft.com/office/drawing/2014/main" id="{C73430FE-F816-46D6-B684-B452F2010FF2}"/>
            </a:ext>
          </a:extLst>
        </xdr:cNvPr>
        <xdr:cNvSpPr/>
      </xdr:nvSpPr>
      <xdr:spPr>
        <a:xfrm>
          <a:off x="14649450" y="171827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5" name="フローチャート: 判断 874">
          <a:extLst>
            <a:ext uri="{FF2B5EF4-FFF2-40B4-BE49-F238E27FC236}">
              <a16:creationId xmlns:a16="http://schemas.microsoft.com/office/drawing/2014/main" id="{E8C21A2C-705E-4395-9DB1-1603F18A146C}"/>
            </a:ext>
          </a:extLst>
        </xdr:cNvPr>
        <xdr:cNvSpPr/>
      </xdr:nvSpPr>
      <xdr:spPr>
        <a:xfrm>
          <a:off x="13887450" y="1717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6" name="フローチャート: 判断 875">
          <a:extLst>
            <a:ext uri="{FF2B5EF4-FFF2-40B4-BE49-F238E27FC236}">
              <a16:creationId xmlns:a16="http://schemas.microsoft.com/office/drawing/2014/main" id="{DC255D2F-36A7-46BC-A19E-C9057A5DC1A9}"/>
            </a:ext>
          </a:extLst>
        </xdr:cNvPr>
        <xdr:cNvSpPr/>
      </xdr:nvSpPr>
      <xdr:spPr>
        <a:xfrm>
          <a:off x="13093700" y="1718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7" name="フローチャート: 判断 876">
          <a:extLst>
            <a:ext uri="{FF2B5EF4-FFF2-40B4-BE49-F238E27FC236}">
              <a16:creationId xmlns:a16="http://schemas.microsoft.com/office/drawing/2014/main" id="{80B9AECA-DE2F-47B9-B99E-B7657DCB1092}"/>
            </a:ext>
          </a:extLst>
        </xdr:cNvPr>
        <xdr:cNvSpPr/>
      </xdr:nvSpPr>
      <xdr:spPr>
        <a:xfrm>
          <a:off x="12299950" y="171778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8" name="フローチャート: 判断 877">
          <a:extLst>
            <a:ext uri="{FF2B5EF4-FFF2-40B4-BE49-F238E27FC236}">
              <a16:creationId xmlns:a16="http://schemas.microsoft.com/office/drawing/2014/main" id="{C707DBD8-6A16-40CE-8928-374BE83C3718}"/>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F320B24-5BE6-406C-945D-EBCBD001C460}"/>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8DAA04F-38F1-4E04-8E04-2235AF81B166}"/>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32B1467-E603-4475-9B51-2E92747D593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EA8176C6-3BFD-4D55-B3C7-DFB5F41397B1}"/>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D46145C7-B220-4F88-8549-0368649D178E}"/>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87449</xdr:rowOff>
    </xdr:from>
    <xdr:to>
      <xdr:col>85</xdr:col>
      <xdr:colOff>177800</xdr:colOff>
      <xdr:row>104</xdr:row>
      <xdr:rowOff>17599</xdr:rowOff>
    </xdr:to>
    <xdr:sp macro="" textlink="">
      <xdr:nvSpPr>
        <xdr:cNvPr id="884" name="楕円 883">
          <a:extLst>
            <a:ext uri="{FF2B5EF4-FFF2-40B4-BE49-F238E27FC236}">
              <a16:creationId xmlns:a16="http://schemas.microsoft.com/office/drawing/2014/main" id="{0DB38067-072B-4785-9734-E13D22331459}"/>
            </a:ext>
          </a:extLst>
        </xdr:cNvPr>
        <xdr:cNvSpPr/>
      </xdr:nvSpPr>
      <xdr:spPr>
        <a:xfrm>
          <a:off x="14649450" y="170927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110326</xdr:rowOff>
    </xdr:from>
    <xdr:ext cx="405111" cy="259045"/>
    <xdr:sp macro="" textlink="">
      <xdr:nvSpPr>
        <xdr:cNvPr id="885" name="【庁舎】&#10;有形固定資産減価償却率該当値テキスト">
          <a:extLst>
            <a:ext uri="{FF2B5EF4-FFF2-40B4-BE49-F238E27FC236}">
              <a16:creationId xmlns:a16="http://schemas.microsoft.com/office/drawing/2014/main" id="{19BAAF90-EEC5-4374-9544-716494DCC43C}"/>
            </a:ext>
          </a:extLst>
        </xdr:cNvPr>
        <xdr:cNvSpPr txBox="1"/>
      </xdr:nvSpPr>
      <xdr:spPr>
        <a:xfrm>
          <a:off x="14738350" y="1695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48261</xdr:rowOff>
    </xdr:from>
    <xdr:to>
      <xdr:col>81</xdr:col>
      <xdr:colOff>101600</xdr:colOff>
      <xdr:row>103</xdr:row>
      <xdr:rowOff>149861</xdr:rowOff>
    </xdr:to>
    <xdr:sp macro="" textlink="">
      <xdr:nvSpPr>
        <xdr:cNvPr id="886" name="楕円 885">
          <a:extLst>
            <a:ext uri="{FF2B5EF4-FFF2-40B4-BE49-F238E27FC236}">
              <a16:creationId xmlns:a16="http://schemas.microsoft.com/office/drawing/2014/main" id="{75155632-B8EC-4C6C-AC9B-BD5FE53A88D0}"/>
            </a:ext>
          </a:extLst>
        </xdr:cNvPr>
        <xdr:cNvSpPr/>
      </xdr:nvSpPr>
      <xdr:spPr>
        <a:xfrm>
          <a:off x="13887450" y="1705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99061</xdr:rowOff>
    </xdr:from>
    <xdr:to>
      <xdr:col>85</xdr:col>
      <xdr:colOff>127000</xdr:colOff>
      <xdr:row>103</xdr:row>
      <xdr:rowOff>138249</xdr:rowOff>
    </xdr:to>
    <xdr:cxnSp macro="">
      <xdr:nvCxnSpPr>
        <xdr:cNvPr id="887" name="直線コネクタ 886">
          <a:extLst>
            <a:ext uri="{FF2B5EF4-FFF2-40B4-BE49-F238E27FC236}">
              <a16:creationId xmlns:a16="http://schemas.microsoft.com/office/drawing/2014/main" id="{12D803F7-FA0B-4046-A771-6ADC6BF037BA}"/>
            </a:ext>
          </a:extLst>
        </xdr:cNvPr>
        <xdr:cNvCxnSpPr/>
      </xdr:nvCxnSpPr>
      <xdr:spPr>
        <a:xfrm>
          <a:off x="13938250" y="17104361"/>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5806</xdr:rowOff>
    </xdr:from>
    <xdr:to>
      <xdr:col>76</xdr:col>
      <xdr:colOff>165100</xdr:colOff>
      <xdr:row>103</xdr:row>
      <xdr:rowOff>107406</xdr:rowOff>
    </xdr:to>
    <xdr:sp macro="" textlink="">
      <xdr:nvSpPr>
        <xdr:cNvPr id="888" name="楕円 887">
          <a:extLst>
            <a:ext uri="{FF2B5EF4-FFF2-40B4-BE49-F238E27FC236}">
              <a16:creationId xmlns:a16="http://schemas.microsoft.com/office/drawing/2014/main" id="{E8482057-FFD5-44E0-81C4-47F7727B89C4}"/>
            </a:ext>
          </a:extLst>
        </xdr:cNvPr>
        <xdr:cNvSpPr/>
      </xdr:nvSpPr>
      <xdr:spPr>
        <a:xfrm>
          <a:off x="13093700" y="1701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56606</xdr:rowOff>
    </xdr:from>
    <xdr:to>
      <xdr:col>81</xdr:col>
      <xdr:colOff>50800</xdr:colOff>
      <xdr:row>103</xdr:row>
      <xdr:rowOff>99061</xdr:rowOff>
    </xdr:to>
    <xdr:cxnSp macro="">
      <xdr:nvCxnSpPr>
        <xdr:cNvPr id="889" name="直線コネクタ 888">
          <a:extLst>
            <a:ext uri="{FF2B5EF4-FFF2-40B4-BE49-F238E27FC236}">
              <a16:creationId xmlns:a16="http://schemas.microsoft.com/office/drawing/2014/main" id="{CB520D84-AEC5-47AF-9633-8459B127AEA1}"/>
            </a:ext>
          </a:extLst>
        </xdr:cNvPr>
        <xdr:cNvCxnSpPr/>
      </xdr:nvCxnSpPr>
      <xdr:spPr>
        <a:xfrm>
          <a:off x="13144500" y="17061906"/>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136434</xdr:rowOff>
    </xdr:from>
    <xdr:to>
      <xdr:col>72</xdr:col>
      <xdr:colOff>38100</xdr:colOff>
      <xdr:row>103</xdr:row>
      <xdr:rowOff>66584</xdr:rowOff>
    </xdr:to>
    <xdr:sp macro="" textlink="">
      <xdr:nvSpPr>
        <xdr:cNvPr id="890" name="楕円 889">
          <a:extLst>
            <a:ext uri="{FF2B5EF4-FFF2-40B4-BE49-F238E27FC236}">
              <a16:creationId xmlns:a16="http://schemas.microsoft.com/office/drawing/2014/main" id="{F1BFED3A-65C3-46DA-B565-01380A537B94}"/>
            </a:ext>
          </a:extLst>
        </xdr:cNvPr>
        <xdr:cNvSpPr/>
      </xdr:nvSpPr>
      <xdr:spPr>
        <a:xfrm>
          <a:off x="12299950" y="169766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15784</xdr:rowOff>
    </xdr:from>
    <xdr:to>
      <xdr:col>76</xdr:col>
      <xdr:colOff>114300</xdr:colOff>
      <xdr:row>103</xdr:row>
      <xdr:rowOff>56606</xdr:rowOff>
    </xdr:to>
    <xdr:cxnSp macro="">
      <xdr:nvCxnSpPr>
        <xdr:cNvPr id="891" name="直線コネクタ 890">
          <a:extLst>
            <a:ext uri="{FF2B5EF4-FFF2-40B4-BE49-F238E27FC236}">
              <a16:creationId xmlns:a16="http://schemas.microsoft.com/office/drawing/2014/main" id="{B0E715B5-5389-4F29-9B20-F6391D0AD366}"/>
            </a:ext>
          </a:extLst>
        </xdr:cNvPr>
        <xdr:cNvCxnSpPr/>
      </xdr:nvCxnSpPr>
      <xdr:spPr>
        <a:xfrm>
          <a:off x="12344400" y="17021084"/>
          <a:ext cx="8001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97245</xdr:rowOff>
    </xdr:from>
    <xdr:to>
      <xdr:col>67</xdr:col>
      <xdr:colOff>101600</xdr:colOff>
      <xdr:row>103</xdr:row>
      <xdr:rowOff>27395</xdr:rowOff>
    </xdr:to>
    <xdr:sp macro="" textlink="">
      <xdr:nvSpPr>
        <xdr:cNvPr id="892" name="楕円 891">
          <a:extLst>
            <a:ext uri="{FF2B5EF4-FFF2-40B4-BE49-F238E27FC236}">
              <a16:creationId xmlns:a16="http://schemas.microsoft.com/office/drawing/2014/main" id="{2508DDD7-BD9F-4A6E-AE5F-3F9704CA339D}"/>
            </a:ext>
          </a:extLst>
        </xdr:cNvPr>
        <xdr:cNvSpPr/>
      </xdr:nvSpPr>
      <xdr:spPr>
        <a:xfrm>
          <a:off x="11487150" y="169374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148045</xdr:rowOff>
    </xdr:from>
    <xdr:to>
      <xdr:col>71</xdr:col>
      <xdr:colOff>177800</xdr:colOff>
      <xdr:row>103</xdr:row>
      <xdr:rowOff>15784</xdr:rowOff>
    </xdr:to>
    <xdr:cxnSp macro="">
      <xdr:nvCxnSpPr>
        <xdr:cNvPr id="893" name="直線コネクタ 892">
          <a:extLst>
            <a:ext uri="{FF2B5EF4-FFF2-40B4-BE49-F238E27FC236}">
              <a16:creationId xmlns:a16="http://schemas.microsoft.com/office/drawing/2014/main" id="{FB5F4F22-4A78-402B-8CB0-D91E8BFB9309}"/>
            </a:ext>
          </a:extLst>
        </xdr:cNvPr>
        <xdr:cNvCxnSpPr/>
      </xdr:nvCxnSpPr>
      <xdr:spPr>
        <a:xfrm>
          <a:off x="11537950" y="16988245"/>
          <a:ext cx="80645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4" name="n_1aveValue【庁舎】&#10;有形固定資産減価償却率">
          <a:extLst>
            <a:ext uri="{FF2B5EF4-FFF2-40B4-BE49-F238E27FC236}">
              <a16:creationId xmlns:a16="http://schemas.microsoft.com/office/drawing/2014/main" id="{9F0EDA3F-924C-49C4-B47B-9C5C91A5AFD6}"/>
            </a:ext>
          </a:extLst>
        </xdr:cNvPr>
        <xdr:cNvSpPr txBox="1"/>
      </xdr:nvSpPr>
      <xdr:spPr>
        <a:xfrm>
          <a:off x="137420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5" name="n_2aveValue【庁舎】&#10;有形固定資産減価償却率">
          <a:extLst>
            <a:ext uri="{FF2B5EF4-FFF2-40B4-BE49-F238E27FC236}">
              <a16:creationId xmlns:a16="http://schemas.microsoft.com/office/drawing/2014/main" id="{CD4D005E-3053-4D91-98C3-4B68060B6550}"/>
            </a:ext>
          </a:extLst>
        </xdr:cNvPr>
        <xdr:cNvSpPr txBox="1"/>
      </xdr:nvSpPr>
      <xdr:spPr>
        <a:xfrm>
          <a:off x="1296099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6" name="n_3aveValue【庁舎】&#10;有形固定資産減価償却率">
          <a:extLst>
            <a:ext uri="{FF2B5EF4-FFF2-40B4-BE49-F238E27FC236}">
              <a16:creationId xmlns:a16="http://schemas.microsoft.com/office/drawing/2014/main" id="{99F5B911-EE71-4086-A4E4-16B9E7851180}"/>
            </a:ext>
          </a:extLst>
        </xdr:cNvPr>
        <xdr:cNvSpPr txBox="1"/>
      </xdr:nvSpPr>
      <xdr:spPr>
        <a:xfrm>
          <a:off x="121672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7" name="n_4aveValue【庁舎】&#10;有形固定資産減価償却率">
          <a:extLst>
            <a:ext uri="{FF2B5EF4-FFF2-40B4-BE49-F238E27FC236}">
              <a16:creationId xmlns:a16="http://schemas.microsoft.com/office/drawing/2014/main" id="{0068199E-7EB8-48AB-A44E-A840E748D8AF}"/>
            </a:ext>
          </a:extLst>
        </xdr:cNvPr>
        <xdr:cNvSpPr txBox="1"/>
      </xdr:nvSpPr>
      <xdr:spPr>
        <a:xfrm>
          <a:off x="113544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166388</xdr:rowOff>
    </xdr:from>
    <xdr:ext cx="405111" cy="259045"/>
    <xdr:sp macro="" textlink="">
      <xdr:nvSpPr>
        <xdr:cNvPr id="898" name="n_1mainValue【庁舎】&#10;有形固定資産減価償却率">
          <a:extLst>
            <a:ext uri="{FF2B5EF4-FFF2-40B4-BE49-F238E27FC236}">
              <a16:creationId xmlns:a16="http://schemas.microsoft.com/office/drawing/2014/main" id="{FDA20668-F8E2-4236-9A68-3FBCAF6CE027}"/>
            </a:ext>
          </a:extLst>
        </xdr:cNvPr>
        <xdr:cNvSpPr txBox="1"/>
      </xdr:nvSpPr>
      <xdr:spPr>
        <a:xfrm>
          <a:off x="13742044" y="16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123933</xdr:rowOff>
    </xdr:from>
    <xdr:ext cx="405111" cy="259045"/>
    <xdr:sp macro="" textlink="">
      <xdr:nvSpPr>
        <xdr:cNvPr id="899" name="n_2mainValue【庁舎】&#10;有形固定資産減価償却率">
          <a:extLst>
            <a:ext uri="{FF2B5EF4-FFF2-40B4-BE49-F238E27FC236}">
              <a16:creationId xmlns:a16="http://schemas.microsoft.com/office/drawing/2014/main" id="{6B9B6DEC-9EC6-496C-9E7D-33F745BF6268}"/>
            </a:ext>
          </a:extLst>
        </xdr:cNvPr>
        <xdr:cNvSpPr txBox="1"/>
      </xdr:nvSpPr>
      <xdr:spPr>
        <a:xfrm>
          <a:off x="12960994" y="16799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83111</xdr:rowOff>
    </xdr:from>
    <xdr:ext cx="405111" cy="259045"/>
    <xdr:sp macro="" textlink="">
      <xdr:nvSpPr>
        <xdr:cNvPr id="900" name="n_3mainValue【庁舎】&#10;有形固定資産減価償却率">
          <a:extLst>
            <a:ext uri="{FF2B5EF4-FFF2-40B4-BE49-F238E27FC236}">
              <a16:creationId xmlns:a16="http://schemas.microsoft.com/office/drawing/2014/main" id="{91379612-8319-412D-889D-61865432A28C}"/>
            </a:ext>
          </a:extLst>
        </xdr:cNvPr>
        <xdr:cNvSpPr txBox="1"/>
      </xdr:nvSpPr>
      <xdr:spPr>
        <a:xfrm>
          <a:off x="12167244" y="1675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43922</xdr:rowOff>
    </xdr:from>
    <xdr:ext cx="405111" cy="259045"/>
    <xdr:sp macro="" textlink="">
      <xdr:nvSpPr>
        <xdr:cNvPr id="901" name="n_4mainValue【庁舎】&#10;有形固定資産減価償却率">
          <a:extLst>
            <a:ext uri="{FF2B5EF4-FFF2-40B4-BE49-F238E27FC236}">
              <a16:creationId xmlns:a16="http://schemas.microsoft.com/office/drawing/2014/main" id="{32F12D90-6E83-4DD0-B2A3-0D70C7DB07E3}"/>
            </a:ext>
          </a:extLst>
        </xdr:cNvPr>
        <xdr:cNvSpPr txBox="1"/>
      </xdr:nvSpPr>
      <xdr:spPr>
        <a:xfrm>
          <a:off x="11354444" y="167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8353BC2B-1FBB-4268-BDE8-8B9269FA559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FF574237-E348-4CFE-BDE3-A92AECDFE61B}"/>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DE4BF2FB-6298-4339-BC0D-F0334C79350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1917FF10-332D-4677-A523-7758DDC6B03D}"/>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9CD17455-D2A6-4CDE-9E44-74D04255FE69}"/>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BF51646D-26DA-4DF6-9397-EDF43CE9EFA2}"/>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AA676E6A-3A80-4939-A171-03E72D06496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C4FC2340-6D53-4C29-86DB-377A15D7FFF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B1D19833-144E-4383-BAD4-A3A8F0B3CC99}"/>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1F1E9700-DF02-427F-843A-2F5205EB0215}"/>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B905DA8F-B6A5-4529-9B5B-498C39BC8237}"/>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44FAAD37-F992-41C6-A5D7-96B9F26E62D2}"/>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F36EA7B7-50A2-4D53-BF8A-C3E334C80E2D}"/>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A7698F7C-9255-4AA7-9AD9-621E0CC4CAFC}"/>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522EA2CE-01D9-4EFF-BEF2-A1287F9AA837}"/>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7DE2243E-8B3C-49D2-9D42-EF55EA769A5F}"/>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74AEC7A1-1CC7-4C4E-9ED7-8F72E65C65E6}"/>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EA910C81-B9F2-4DC8-A46F-B29F7CF64656}"/>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7030480E-8E16-4EAE-AC74-689207D4E2DE}"/>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23C58914-F8C4-4B4D-9990-46540EE22AFA}"/>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ED07F8AE-507D-485B-B2F5-73C8AD3B990D}"/>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8683E085-8D26-4B1B-89B4-BAD28DAB0B74}"/>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7B3B3C04-1A18-4F25-AAFA-54A93F4B59AE}"/>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5" name="直線コネクタ 924">
          <a:extLst>
            <a:ext uri="{FF2B5EF4-FFF2-40B4-BE49-F238E27FC236}">
              <a16:creationId xmlns:a16="http://schemas.microsoft.com/office/drawing/2014/main" id="{A1942D24-ACB7-49EB-BADB-C89021385148}"/>
            </a:ext>
          </a:extLst>
        </xdr:cNvPr>
        <xdr:cNvCxnSpPr/>
      </xdr:nvCxnSpPr>
      <xdr:spPr>
        <a:xfrm flipV="1">
          <a:off x="19951064" y="16508730"/>
          <a:ext cx="0" cy="1305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6" name="【庁舎】&#10;一人当たり面積最小値テキスト">
          <a:extLst>
            <a:ext uri="{FF2B5EF4-FFF2-40B4-BE49-F238E27FC236}">
              <a16:creationId xmlns:a16="http://schemas.microsoft.com/office/drawing/2014/main" id="{03B38F58-CC01-4558-A271-DC5D43C82233}"/>
            </a:ext>
          </a:extLst>
        </xdr:cNvPr>
        <xdr:cNvSpPr txBox="1"/>
      </xdr:nvSpPr>
      <xdr:spPr>
        <a:xfrm>
          <a:off x="199898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7" name="直線コネクタ 926">
          <a:extLst>
            <a:ext uri="{FF2B5EF4-FFF2-40B4-BE49-F238E27FC236}">
              <a16:creationId xmlns:a16="http://schemas.microsoft.com/office/drawing/2014/main" id="{9ADB4D0E-2EF8-429E-B47E-2F19147735C0}"/>
            </a:ext>
          </a:extLst>
        </xdr:cNvPr>
        <xdr:cNvCxnSpPr/>
      </xdr:nvCxnSpPr>
      <xdr:spPr>
        <a:xfrm>
          <a:off x="19881850" y="17814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8" name="【庁舎】&#10;一人当たり面積最大値テキスト">
          <a:extLst>
            <a:ext uri="{FF2B5EF4-FFF2-40B4-BE49-F238E27FC236}">
              <a16:creationId xmlns:a16="http://schemas.microsoft.com/office/drawing/2014/main" id="{F8A0C189-B0D9-451B-8D87-72622CAF535C}"/>
            </a:ext>
          </a:extLst>
        </xdr:cNvPr>
        <xdr:cNvSpPr txBox="1"/>
      </xdr:nvSpPr>
      <xdr:spPr>
        <a:xfrm>
          <a:off x="19989800" y="1629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9" name="直線コネクタ 928">
          <a:extLst>
            <a:ext uri="{FF2B5EF4-FFF2-40B4-BE49-F238E27FC236}">
              <a16:creationId xmlns:a16="http://schemas.microsoft.com/office/drawing/2014/main" id="{87AE777D-F797-4452-BFC9-E753EBFD445D}"/>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30" name="【庁舎】&#10;一人当たり面積平均値テキスト">
          <a:extLst>
            <a:ext uri="{FF2B5EF4-FFF2-40B4-BE49-F238E27FC236}">
              <a16:creationId xmlns:a16="http://schemas.microsoft.com/office/drawing/2014/main" id="{84BDA59E-3025-49A2-BFC8-04391EB050FE}"/>
            </a:ext>
          </a:extLst>
        </xdr:cNvPr>
        <xdr:cNvSpPr txBox="1"/>
      </xdr:nvSpPr>
      <xdr:spPr>
        <a:xfrm>
          <a:off x="19989800" y="1741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31" name="フローチャート: 判断 930">
          <a:extLst>
            <a:ext uri="{FF2B5EF4-FFF2-40B4-BE49-F238E27FC236}">
              <a16:creationId xmlns:a16="http://schemas.microsoft.com/office/drawing/2014/main" id="{7BDC1CE8-D8CC-4C62-83D1-2D2055C401BB}"/>
            </a:ext>
          </a:extLst>
        </xdr:cNvPr>
        <xdr:cNvSpPr/>
      </xdr:nvSpPr>
      <xdr:spPr>
        <a:xfrm>
          <a:off x="19900900" y="174396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2" name="フローチャート: 判断 931">
          <a:extLst>
            <a:ext uri="{FF2B5EF4-FFF2-40B4-BE49-F238E27FC236}">
              <a16:creationId xmlns:a16="http://schemas.microsoft.com/office/drawing/2014/main" id="{08F4F9AC-3F6E-4DDA-A6DC-4F89A608C3F6}"/>
            </a:ext>
          </a:extLst>
        </xdr:cNvPr>
        <xdr:cNvSpPr/>
      </xdr:nvSpPr>
      <xdr:spPr>
        <a:xfrm>
          <a:off x="19157950" y="174536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3" name="フローチャート: 判断 932">
          <a:extLst>
            <a:ext uri="{FF2B5EF4-FFF2-40B4-BE49-F238E27FC236}">
              <a16:creationId xmlns:a16="http://schemas.microsoft.com/office/drawing/2014/main" id="{4D4B9403-0670-4826-91B9-2D3702431AA6}"/>
            </a:ext>
          </a:extLst>
        </xdr:cNvPr>
        <xdr:cNvSpPr/>
      </xdr:nvSpPr>
      <xdr:spPr>
        <a:xfrm>
          <a:off x="18345150" y="17459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4" name="フローチャート: 判断 933">
          <a:extLst>
            <a:ext uri="{FF2B5EF4-FFF2-40B4-BE49-F238E27FC236}">
              <a16:creationId xmlns:a16="http://schemas.microsoft.com/office/drawing/2014/main" id="{876F1E97-4A82-49F1-BC36-563A496A9638}"/>
            </a:ext>
          </a:extLst>
        </xdr:cNvPr>
        <xdr:cNvSpPr/>
      </xdr:nvSpPr>
      <xdr:spPr>
        <a:xfrm>
          <a:off x="17551400" y="17477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5" name="フローチャート: 判断 934">
          <a:extLst>
            <a:ext uri="{FF2B5EF4-FFF2-40B4-BE49-F238E27FC236}">
              <a16:creationId xmlns:a16="http://schemas.microsoft.com/office/drawing/2014/main" id="{557651B2-B55C-4EB7-9E96-8C2A93C18508}"/>
            </a:ext>
          </a:extLst>
        </xdr:cNvPr>
        <xdr:cNvSpPr/>
      </xdr:nvSpPr>
      <xdr:spPr>
        <a:xfrm>
          <a:off x="16757650" y="174840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DD9D156-CEE7-427E-948E-00924E62DAE8}"/>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9C3B53D-A6AB-407A-A489-CD464FE8DB57}"/>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D0F363D-F46A-4477-8E6A-75B238B2E421}"/>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4DC9C59-8429-4FE9-A0B4-CFF07A70B6F4}"/>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A2442B40-A9FC-455A-BA2F-9C89CC4AB066}"/>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941" name="楕円 940">
          <a:extLst>
            <a:ext uri="{FF2B5EF4-FFF2-40B4-BE49-F238E27FC236}">
              <a16:creationId xmlns:a16="http://schemas.microsoft.com/office/drawing/2014/main" id="{711FF86C-477D-4CF0-B71D-4EF54B9584C3}"/>
            </a:ext>
          </a:extLst>
        </xdr:cNvPr>
        <xdr:cNvSpPr/>
      </xdr:nvSpPr>
      <xdr:spPr>
        <a:xfrm>
          <a:off x="19900900" y="17429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116857</xdr:rowOff>
    </xdr:from>
    <xdr:ext cx="469744" cy="259045"/>
    <xdr:sp macro="" textlink="">
      <xdr:nvSpPr>
        <xdr:cNvPr id="942" name="【庁舎】&#10;一人当たり面積該当値テキスト">
          <a:extLst>
            <a:ext uri="{FF2B5EF4-FFF2-40B4-BE49-F238E27FC236}">
              <a16:creationId xmlns:a16="http://schemas.microsoft.com/office/drawing/2014/main" id="{5A3B762D-204E-4523-AA56-23421BEF5E6E}"/>
            </a:ext>
          </a:extLst>
        </xdr:cNvPr>
        <xdr:cNvSpPr txBox="1"/>
      </xdr:nvSpPr>
      <xdr:spPr>
        <a:xfrm>
          <a:off x="19989800" y="1728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101600</xdr:rowOff>
    </xdr:from>
    <xdr:to>
      <xdr:col>112</xdr:col>
      <xdr:colOff>38100</xdr:colOff>
      <xdr:row>106</xdr:row>
      <xdr:rowOff>31750</xdr:rowOff>
    </xdr:to>
    <xdr:sp macro="" textlink="">
      <xdr:nvSpPr>
        <xdr:cNvPr id="943" name="楕円 942">
          <a:extLst>
            <a:ext uri="{FF2B5EF4-FFF2-40B4-BE49-F238E27FC236}">
              <a16:creationId xmlns:a16="http://schemas.microsoft.com/office/drawing/2014/main" id="{132E7C31-89CF-47C3-8C32-CFFA356E6090}"/>
            </a:ext>
          </a:extLst>
        </xdr:cNvPr>
        <xdr:cNvSpPr/>
      </xdr:nvSpPr>
      <xdr:spPr>
        <a:xfrm>
          <a:off x="19157950" y="17437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144780</xdr:rowOff>
    </xdr:from>
    <xdr:to>
      <xdr:col>116</xdr:col>
      <xdr:colOff>63500</xdr:colOff>
      <xdr:row>105</xdr:row>
      <xdr:rowOff>152400</xdr:rowOff>
    </xdr:to>
    <xdr:cxnSp macro="">
      <xdr:nvCxnSpPr>
        <xdr:cNvPr id="944" name="直線コネクタ 943">
          <a:extLst>
            <a:ext uri="{FF2B5EF4-FFF2-40B4-BE49-F238E27FC236}">
              <a16:creationId xmlns:a16="http://schemas.microsoft.com/office/drawing/2014/main" id="{AE8D56C2-F612-4B8F-9CEB-E868610A7CED}"/>
            </a:ext>
          </a:extLst>
        </xdr:cNvPr>
        <xdr:cNvCxnSpPr/>
      </xdr:nvCxnSpPr>
      <xdr:spPr>
        <a:xfrm flipV="1">
          <a:off x="19202400" y="1748028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109220</xdr:rowOff>
    </xdr:from>
    <xdr:to>
      <xdr:col>107</xdr:col>
      <xdr:colOff>101600</xdr:colOff>
      <xdr:row>106</xdr:row>
      <xdr:rowOff>39370</xdr:rowOff>
    </xdr:to>
    <xdr:sp macro="" textlink="">
      <xdr:nvSpPr>
        <xdr:cNvPr id="945" name="楕円 944">
          <a:extLst>
            <a:ext uri="{FF2B5EF4-FFF2-40B4-BE49-F238E27FC236}">
              <a16:creationId xmlns:a16="http://schemas.microsoft.com/office/drawing/2014/main" id="{0C30AD23-0D3A-4E1B-A082-CE6E314AE8B5}"/>
            </a:ext>
          </a:extLst>
        </xdr:cNvPr>
        <xdr:cNvSpPr/>
      </xdr:nvSpPr>
      <xdr:spPr>
        <a:xfrm>
          <a:off x="18345150" y="17444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152400</xdr:rowOff>
    </xdr:from>
    <xdr:to>
      <xdr:col>111</xdr:col>
      <xdr:colOff>177800</xdr:colOff>
      <xdr:row>105</xdr:row>
      <xdr:rowOff>160020</xdr:rowOff>
    </xdr:to>
    <xdr:cxnSp macro="">
      <xdr:nvCxnSpPr>
        <xdr:cNvPr id="946" name="直線コネクタ 945">
          <a:extLst>
            <a:ext uri="{FF2B5EF4-FFF2-40B4-BE49-F238E27FC236}">
              <a16:creationId xmlns:a16="http://schemas.microsoft.com/office/drawing/2014/main" id="{529D0CE5-71FF-4F00-A920-55B791B7FCD5}"/>
            </a:ext>
          </a:extLst>
        </xdr:cNvPr>
        <xdr:cNvCxnSpPr/>
      </xdr:nvCxnSpPr>
      <xdr:spPr>
        <a:xfrm flipV="1">
          <a:off x="18395950" y="1748790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115570</xdr:rowOff>
    </xdr:from>
    <xdr:to>
      <xdr:col>102</xdr:col>
      <xdr:colOff>165100</xdr:colOff>
      <xdr:row>106</xdr:row>
      <xdr:rowOff>45720</xdr:rowOff>
    </xdr:to>
    <xdr:sp macro="" textlink="">
      <xdr:nvSpPr>
        <xdr:cNvPr id="947" name="楕円 946">
          <a:extLst>
            <a:ext uri="{FF2B5EF4-FFF2-40B4-BE49-F238E27FC236}">
              <a16:creationId xmlns:a16="http://schemas.microsoft.com/office/drawing/2014/main" id="{C82A2099-3A93-460E-BF56-DA18C75704BA}"/>
            </a:ext>
          </a:extLst>
        </xdr:cNvPr>
        <xdr:cNvSpPr/>
      </xdr:nvSpPr>
      <xdr:spPr>
        <a:xfrm>
          <a:off x="17551400" y="1745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160020</xdr:rowOff>
    </xdr:from>
    <xdr:to>
      <xdr:col>107</xdr:col>
      <xdr:colOff>50800</xdr:colOff>
      <xdr:row>105</xdr:row>
      <xdr:rowOff>166370</xdr:rowOff>
    </xdr:to>
    <xdr:cxnSp macro="">
      <xdr:nvCxnSpPr>
        <xdr:cNvPr id="948" name="直線コネクタ 947">
          <a:extLst>
            <a:ext uri="{FF2B5EF4-FFF2-40B4-BE49-F238E27FC236}">
              <a16:creationId xmlns:a16="http://schemas.microsoft.com/office/drawing/2014/main" id="{42B3901C-FB18-4636-958A-EF2EBA5CAE51}"/>
            </a:ext>
          </a:extLst>
        </xdr:cNvPr>
        <xdr:cNvCxnSpPr/>
      </xdr:nvCxnSpPr>
      <xdr:spPr>
        <a:xfrm flipV="1">
          <a:off x="17602200" y="17495520"/>
          <a:ext cx="7937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123189</xdr:rowOff>
    </xdr:from>
    <xdr:to>
      <xdr:col>98</xdr:col>
      <xdr:colOff>38100</xdr:colOff>
      <xdr:row>106</xdr:row>
      <xdr:rowOff>53339</xdr:rowOff>
    </xdr:to>
    <xdr:sp macro="" textlink="">
      <xdr:nvSpPr>
        <xdr:cNvPr id="949" name="楕円 948">
          <a:extLst>
            <a:ext uri="{FF2B5EF4-FFF2-40B4-BE49-F238E27FC236}">
              <a16:creationId xmlns:a16="http://schemas.microsoft.com/office/drawing/2014/main" id="{E546DE0F-579D-4EA2-A1A4-D70D740925B9}"/>
            </a:ext>
          </a:extLst>
        </xdr:cNvPr>
        <xdr:cNvSpPr/>
      </xdr:nvSpPr>
      <xdr:spPr>
        <a:xfrm>
          <a:off x="16757650" y="174586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166370</xdr:rowOff>
    </xdr:from>
    <xdr:to>
      <xdr:col>102</xdr:col>
      <xdr:colOff>114300</xdr:colOff>
      <xdr:row>106</xdr:row>
      <xdr:rowOff>2539</xdr:rowOff>
    </xdr:to>
    <xdr:cxnSp macro="">
      <xdr:nvCxnSpPr>
        <xdr:cNvPr id="950" name="直線コネクタ 949">
          <a:extLst>
            <a:ext uri="{FF2B5EF4-FFF2-40B4-BE49-F238E27FC236}">
              <a16:creationId xmlns:a16="http://schemas.microsoft.com/office/drawing/2014/main" id="{D15D786A-E4A3-49BE-BBED-11446D9B2440}"/>
            </a:ext>
          </a:extLst>
        </xdr:cNvPr>
        <xdr:cNvCxnSpPr/>
      </xdr:nvCxnSpPr>
      <xdr:spPr>
        <a:xfrm flipV="1">
          <a:off x="16802100" y="17501870"/>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51" name="n_1aveValue【庁舎】&#10;一人当たり面積">
          <a:extLst>
            <a:ext uri="{FF2B5EF4-FFF2-40B4-BE49-F238E27FC236}">
              <a16:creationId xmlns:a16="http://schemas.microsoft.com/office/drawing/2014/main" id="{74B2985E-D2FE-4ED4-B24E-A5C290716BC9}"/>
            </a:ext>
          </a:extLst>
        </xdr:cNvPr>
        <xdr:cNvSpPr txBox="1"/>
      </xdr:nvSpPr>
      <xdr:spPr>
        <a:xfrm>
          <a:off x="189802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2" name="n_2aveValue【庁舎】&#10;一人当たり面積">
          <a:extLst>
            <a:ext uri="{FF2B5EF4-FFF2-40B4-BE49-F238E27FC236}">
              <a16:creationId xmlns:a16="http://schemas.microsoft.com/office/drawing/2014/main" id="{4F6F0851-466F-4A8B-8CE4-AAE7916AF284}"/>
            </a:ext>
          </a:extLst>
        </xdr:cNvPr>
        <xdr:cNvSpPr txBox="1"/>
      </xdr:nvSpPr>
      <xdr:spPr>
        <a:xfrm>
          <a:off x="18180127" y="1754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3" name="n_3aveValue【庁舎】&#10;一人当たり面積">
          <a:extLst>
            <a:ext uri="{FF2B5EF4-FFF2-40B4-BE49-F238E27FC236}">
              <a16:creationId xmlns:a16="http://schemas.microsoft.com/office/drawing/2014/main" id="{C6B0CC1E-8EA6-4461-A077-8B5F56172C74}"/>
            </a:ext>
          </a:extLst>
        </xdr:cNvPr>
        <xdr:cNvSpPr txBox="1"/>
      </xdr:nvSpPr>
      <xdr:spPr>
        <a:xfrm>
          <a:off x="17386377" y="1756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4" name="n_4aveValue【庁舎】&#10;一人当たり面積">
          <a:extLst>
            <a:ext uri="{FF2B5EF4-FFF2-40B4-BE49-F238E27FC236}">
              <a16:creationId xmlns:a16="http://schemas.microsoft.com/office/drawing/2014/main" id="{7AF8EDC5-56BD-4057-8614-5AF60ED57D2B}"/>
            </a:ext>
          </a:extLst>
        </xdr:cNvPr>
        <xdr:cNvSpPr txBox="1"/>
      </xdr:nvSpPr>
      <xdr:spPr>
        <a:xfrm>
          <a:off x="165926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48277</xdr:rowOff>
    </xdr:from>
    <xdr:ext cx="469744" cy="259045"/>
    <xdr:sp macro="" textlink="">
      <xdr:nvSpPr>
        <xdr:cNvPr id="955" name="n_1mainValue【庁舎】&#10;一人当たり面積">
          <a:extLst>
            <a:ext uri="{FF2B5EF4-FFF2-40B4-BE49-F238E27FC236}">
              <a16:creationId xmlns:a16="http://schemas.microsoft.com/office/drawing/2014/main" id="{588AA01B-D3C0-46F1-8A86-FCAB1304B492}"/>
            </a:ext>
          </a:extLst>
        </xdr:cNvPr>
        <xdr:cNvSpPr txBox="1"/>
      </xdr:nvSpPr>
      <xdr:spPr>
        <a:xfrm>
          <a:off x="18980227" y="1721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55897</xdr:rowOff>
    </xdr:from>
    <xdr:ext cx="469744" cy="259045"/>
    <xdr:sp macro="" textlink="">
      <xdr:nvSpPr>
        <xdr:cNvPr id="956" name="n_2mainValue【庁舎】&#10;一人当たり面積">
          <a:extLst>
            <a:ext uri="{FF2B5EF4-FFF2-40B4-BE49-F238E27FC236}">
              <a16:creationId xmlns:a16="http://schemas.microsoft.com/office/drawing/2014/main" id="{5CE21575-BD2C-4497-873B-211A5475FB7D}"/>
            </a:ext>
          </a:extLst>
        </xdr:cNvPr>
        <xdr:cNvSpPr txBox="1"/>
      </xdr:nvSpPr>
      <xdr:spPr>
        <a:xfrm>
          <a:off x="18180127" y="1722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62247</xdr:rowOff>
    </xdr:from>
    <xdr:ext cx="469744" cy="259045"/>
    <xdr:sp macro="" textlink="">
      <xdr:nvSpPr>
        <xdr:cNvPr id="957" name="n_3mainValue【庁舎】&#10;一人当たり面積">
          <a:extLst>
            <a:ext uri="{FF2B5EF4-FFF2-40B4-BE49-F238E27FC236}">
              <a16:creationId xmlns:a16="http://schemas.microsoft.com/office/drawing/2014/main" id="{B0298D4F-1ABE-4180-9715-D0CBD09FE933}"/>
            </a:ext>
          </a:extLst>
        </xdr:cNvPr>
        <xdr:cNvSpPr txBox="1"/>
      </xdr:nvSpPr>
      <xdr:spPr>
        <a:xfrm>
          <a:off x="17386377" y="1723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69866</xdr:rowOff>
    </xdr:from>
    <xdr:ext cx="469744" cy="259045"/>
    <xdr:sp macro="" textlink="">
      <xdr:nvSpPr>
        <xdr:cNvPr id="958" name="n_4mainValue【庁舎】&#10;一人当たり面積">
          <a:extLst>
            <a:ext uri="{FF2B5EF4-FFF2-40B4-BE49-F238E27FC236}">
              <a16:creationId xmlns:a16="http://schemas.microsoft.com/office/drawing/2014/main" id="{09E6664D-AAE0-444E-9C2B-577FDCCBA938}"/>
            </a:ext>
          </a:extLst>
        </xdr:cNvPr>
        <xdr:cNvSpPr txBox="1"/>
      </xdr:nvSpPr>
      <xdr:spPr>
        <a:xfrm>
          <a:off x="16592627" y="1724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C330627A-3559-433E-8CA8-39ADADD21BB5}"/>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280E8834-76EE-4B74-8A65-2DD0CC174653}"/>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C203A39F-FDD6-49D0-A417-A50F26E70483}"/>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類似団体と比較して有形固定資産減価償却率が特に低くなっている施設は、</a:t>
          </a:r>
          <a:r>
            <a:rPr kumimoji="1" lang="ja-JP" altLang="en-US" sz="1100">
              <a:solidFill>
                <a:schemeClr val="dk1"/>
              </a:solidFill>
              <a:effectLst/>
              <a:latin typeface="+mn-lt"/>
              <a:ea typeface="+mn-ea"/>
              <a:cs typeface="+mn-cs"/>
            </a:rPr>
            <a:t>図書館、</a:t>
          </a:r>
          <a:r>
            <a:rPr kumimoji="1" lang="ja-JP" altLang="ja-JP" sz="1100">
              <a:solidFill>
                <a:schemeClr val="dk1"/>
              </a:solidFill>
              <a:effectLst/>
              <a:latin typeface="+mn-lt"/>
              <a:ea typeface="+mn-ea"/>
              <a:cs typeface="+mn-cs"/>
            </a:rPr>
            <a:t>市民会館、消防施設、庁舎、一般廃棄物処理施設である。図書館、市民会館、庁舎については、施設の老朽化等を解消し、行政サービスに的確に対応するため、平成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市庁舎と市民交流センター（図書館、市民会館の機能を有する施設）を整備したことに伴い、有形固定資産減価償却率が類似団体平均をいずれも下回っている。また、一般廃棄物処理施設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年度に建設が完了、消防施設については、平成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年度に消防庁舎、令和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年度に分署の建替を行ったことから、有形固定資産減価償却率が類似団体平均を下回っている。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W9" sqref="W9:AL11"/>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5"/>
      <c r="AN4" s="445"/>
      <c r="AO4" s="445"/>
      <c r="AP4" s="445"/>
      <c r="AQ4" s="445"/>
      <c r="AR4" s="445"/>
      <c r="AS4" s="445"/>
      <c r="AT4" s="445"/>
      <c r="AU4" s="445"/>
      <c r="AV4" s="445"/>
      <c r="AW4" s="445"/>
      <c r="AX4" s="600"/>
      <c r="AY4" s="411" t="s">
        <v>87</v>
      </c>
      <c r="AZ4" s="412"/>
      <c r="BA4" s="412"/>
      <c r="BB4" s="412"/>
      <c r="BC4" s="412"/>
      <c r="BD4" s="412"/>
      <c r="BE4" s="412"/>
      <c r="BF4" s="412"/>
      <c r="BG4" s="412"/>
      <c r="BH4" s="412"/>
      <c r="BI4" s="412"/>
      <c r="BJ4" s="412"/>
      <c r="BK4" s="412"/>
      <c r="BL4" s="412"/>
      <c r="BM4" s="413"/>
      <c r="BN4" s="414">
        <v>37488947</v>
      </c>
      <c r="BO4" s="415"/>
      <c r="BP4" s="415"/>
      <c r="BQ4" s="415"/>
      <c r="BR4" s="415"/>
      <c r="BS4" s="415"/>
      <c r="BT4" s="415"/>
      <c r="BU4" s="416"/>
      <c r="BV4" s="414">
        <v>36168956</v>
      </c>
      <c r="BW4" s="415"/>
      <c r="BX4" s="415"/>
      <c r="BY4" s="415"/>
      <c r="BZ4" s="415"/>
      <c r="CA4" s="415"/>
      <c r="CB4" s="415"/>
      <c r="CC4" s="416"/>
      <c r="CD4" s="585" t="s">
        <v>88</v>
      </c>
      <c r="CE4" s="586"/>
      <c r="CF4" s="586"/>
      <c r="CG4" s="586"/>
      <c r="CH4" s="586"/>
      <c r="CI4" s="586"/>
      <c r="CJ4" s="586"/>
      <c r="CK4" s="586"/>
      <c r="CL4" s="586"/>
      <c r="CM4" s="586"/>
      <c r="CN4" s="586"/>
      <c r="CO4" s="586"/>
      <c r="CP4" s="586"/>
      <c r="CQ4" s="586"/>
      <c r="CR4" s="586"/>
      <c r="CS4" s="587"/>
      <c r="CT4" s="588">
        <v>16.600000000000001</v>
      </c>
      <c r="CU4" s="589"/>
      <c r="CV4" s="589"/>
      <c r="CW4" s="589"/>
      <c r="CX4" s="589"/>
      <c r="CY4" s="589"/>
      <c r="CZ4" s="589"/>
      <c r="DA4" s="590"/>
      <c r="DB4" s="588">
        <v>13.9</v>
      </c>
      <c r="DC4" s="589"/>
      <c r="DD4" s="589"/>
      <c r="DE4" s="589"/>
      <c r="DF4" s="589"/>
      <c r="DG4" s="589"/>
      <c r="DH4" s="589"/>
      <c r="DI4" s="590"/>
    </row>
    <row r="5" spans="1:119" ht="18.75" customHeight="1" x14ac:dyDescent="0.2">
      <c r="A5" s="169"/>
      <c r="B5" s="595"/>
      <c r="C5" s="446"/>
      <c r="D5" s="446"/>
      <c r="E5" s="596"/>
      <c r="F5" s="596"/>
      <c r="G5" s="596"/>
      <c r="H5" s="596"/>
      <c r="I5" s="596"/>
      <c r="J5" s="596"/>
      <c r="K5" s="596"/>
      <c r="L5" s="596"/>
      <c r="M5" s="596"/>
      <c r="N5" s="596"/>
      <c r="O5" s="596"/>
      <c r="P5" s="596"/>
      <c r="Q5" s="596"/>
      <c r="R5" s="444"/>
      <c r="S5" s="444"/>
      <c r="T5" s="444"/>
      <c r="U5" s="444"/>
      <c r="V5" s="599"/>
      <c r="W5" s="515"/>
      <c r="X5" s="445"/>
      <c r="Y5" s="445"/>
      <c r="Z5" s="445"/>
      <c r="AA5" s="445"/>
      <c r="AB5" s="446"/>
      <c r="AC5" s="444"/>
      <c r="AD5" s="445"/>
      <c r="AE5" s="445"/>
      <c r="AF5" s="445"/>
      <c r="AG5" s="445"/>
      <c r="AH5" s="445"/>
      <c r="AI5" s="445"/>
      <c r="AJ5" s="445"/>
      <c r="AK5" s="445"/>
      <c r="AL5" s="600"/>
      <c r="AM5" s="478" t="s">
        <v>89</v>
      </c>
      <c r="AN5" s="393"/>
      <c r="AO5" s="393"/>
      <c r="AP5" s="393"/>
      <c r="AQ5" s="393"/>
      <c r="AR5" s="393"/>
      <c r="AS5" s="393"/>
      <c r="AT5" s="394"/>
      <c r="AU5" s="466" t="s">
        <v>90</v>
      </c>
      <c r="AV5" s="467"/>
      <c r="AW5" s="467"/>
      <c r="AX5" s="467"/>
      <c r="AY5" s="399" t="s">
        <v>91</v>
      </c>
      <c r="AZ5" s="400"/>
      <c r="BA5" s="400"/>
      <c r="BB5" s="400"/>
      <c r="BC5" s="400"/>
      <c r="BD5" s="400"/>
      <c r="BE5" s="400"/>
      <c r="BF5" s="400"/>
      <c r="BG5" s="400"/>
      <c r="BH5" s="400"/>
      <c r="BI5" s="400"/>
      <c r="BJ5" s="400"/>
      <c r="BK5" s="400"/>
      <c r="BL5" s="400"/>
      <c r="BM5" s="401"/>
      <c r="BN5" s="419">
        <v>34352349</v>
      </c>
      <c r="BO5" s="420"/>
      <c r="BP5" s="420"/>
      <c r="BQ5" s="420"/>
      <c r="BR5" s="420"/>
      <c r="BS5" s="420"/>
      <c r="BT5" s="420"/>
      <c r="BU5" s="421"/>
      <c r="BV5" s="419">
        <v>33744007</v>
      </c>
      <c r="BW5" s="420"/>
      <c r="BX5" s="420"/>
      <c r="BY5" s="420"/>
      <c r="BZ5" s="420"/>
      <c r="CA5" s="420"/>
      <c r="CB5" s="420"/>
      <c r="CC5" s="421"/>
      <c r="CD5" s="428" t="s">
        <v>92</v>
      </c>
      <c r="CE5" s="373"/>
      <c r="CF5" s="373"/>
      <c r="CG5" s="373"/>
      <c r="CH5" s="373"/>
      <c r="CI5" s="373"/>
      <c r="CJ5" s="373"/>
      <c r="CK5" s="373"/>
      <c r="CL5" s="373"/>
      <c r="CM5" s="373"/>
      <c r="CN5" s="373"/>
      <c r="CO5" s="373"/>
      <c r="CP5" s="373"/>
      <c r="CQ5" s="373"/>
      <c r="CR5" s="373"/>
      <c r="CS5" s="429"/>
      <c r="CT5" s="389">
        <v>99</v>
      </c>
      <c r="CU5" s="390"/>
      <c r="CV5" s="390"/>
      <c r="CW5" s="390"/>
      <c r="CX5" s="390"/>
      <c r="CY5" s="390"/>
      <c r="CZ5" s="390"/>
      <c r="DA5" s="391"/>
      <c r="DB5" s="389">
        <v>97</v>
      </c>
      <c r="DC5" s="390"/>
      <c r="DD5" s="390"/>
      <c r="DE5" s="390"/>
      <c r="DF5" s="390"/>
      <c r="DG5" s="390"/>
      <c r="DH5" s="390"/>
      <c r="DI5" s="391"/>
    </row>
    <row r="6" spans="1:119" ht="18.75" customHeight="1" x14ac:dyDescent="0.2">
      <c r="A6" s="169"/>
      <c r="B6" s="565" t="s">
        <v>93</v>
      </c>
      <c r="C6" s="443"/>
      <c r="D6" s="443"/>
      <c r="E6" s="566"/>
      <c r="F6" s="566"/>
      <c r="G6" s="566"/>
      <c r="H6" s="566"/>
      <c r="I6" s="566"/>
      <c r="J6" s="566"/>
      <c r="K6" s="566"/>
      <c r="L6" s="566" t="s">
        <v>94</v>
      </c>
      <c r="M6" s="566"/>
      <c r="N6" s="566"/>
      <c r="O6" s="566"/>
      <c r="P6" s="566"/>
      <c r="Q6" s="566"/>
      <c r="R6" s="441"/>
      <c r="S6" s="441"/>
      <c r="T6" s="441"/>
      <c r="U6" s="441"/>
      <c r="V6" s="572"/>
      <c r="W6" s="500" t="s">
        <v>95</v>
      </c>
      <c r="X6" s="442"/>
      <c r="Y6" s="442"/>
      <c r="Z6" s="442"/>
      <c r="AA6" s="442"/>
      <c r="AB6" s="443"/>
      <c r="AC6" s="577" t="s">
        <v>96</v>
      </c>
      <c r="AD6" s="578"/>
      <c r="AE6" s="578"/>
      <c r="AF6" s="578"/>
      <c r="AG6" s="578"/>
      <c r="AH6" s="578"/>
      <c r="AI6" s="578"/>
      <c r="AJ6" s="578"/>
      <c r="AK6" s="578"/>
      <c r="AL6" s="579"/>
      <c r="AM6" s="478" t="s">
        <v>97</v>
      </c>
      <c r="AN6" s="393"/>
      <c r="AO6" s="393"/>
      <c r="AP6" s="393"/>
      <c r="AQ6" s="393"/>
      <c r="AR6" s="393"/>
      <c r="AS6" s="393"/>
      <c r="AT6" s="394"/>
      <c r="AU6" s="466" t="s">
        <v>90</v>
      </c>
      <c r="AV6" s="467"/>
      <c r="AW6" s="467"/>
      <c r="AX6" s="467"/>
      <c r="AY6" s="399" t="s">
        <v>98</v>
      </c>
      <c r="AZ6" s="400"/>
      <c r="BA6" s="400"/>
      <c r="BB6" s="400"/>
      <c r="BC6" s="400"/>
      <c r="BD6" s="400"/>
      <c r="BE6" s="400"/>
      <c r="BF6" s="400"/>
      <c r="BG6" s="400"/>
      <c r="BH6" s="400"/>
      <c r="BI6" s="400"/>
      <c r="BJ6" s="400"/>
      <c r="BK6" s="400"/>
      <c r="BL6" s="400"/>
      <c r="BM6" s="401"/>
      <c r="BN6" s="419">
        <v>3136598</v>
      </c>
      <c r="BO6" s="420"/>
      <c r="BP6" s="420"/>
      <c r="BQ6" s="420"/>
      <c r="BR6" s="420"/>
      <c r="BS6" s="420"/>
      <c r="BT6" s="420"/>
      <c r="BU6" s="421"/>
      <c r="BV6" s="419">
        <v>2424949</v>
      </c>
      <c r="BW6" s="420"/>
      <c r="BX6" s="420"/>
      <c r="BY6" s="420"/>
      <c r="BZ6" s="420"/>
      <c r="CA6" s="420"/>
      <c r="CB6" s="420"/>
      <c r="CC6" s="421"/>
      <c r="CD6" s="428" t="s">
        <v>99</v>
      </c>
      <c r="CE6" s="373"/>
      <c r="CF6" s="373"/>
      <c r="CG6" s="373"/>
      <c r="CH6" s="373"/>
      <c r="CI6" s="373"/>
      <c r="CJ6" s="373"/>
      <c r="CK6" s="373"/>
      <c r="CL6" s="373"/>
      <c r="CM6" s="373"/>
      <c r="CN6" s="373"/>
      <c r="CO6" s="373"/>
      <c r="CP6" s="373"/>
      <c r="CQ6" s="373"/>
      <c r="CR6" s="373"/>
      <c r="CS6" s="429"/>
      <c r="CT6" s="562">
        <v>99.2</v>
      </c>
      <c r="CU6" s="563"/>
      <c r="CV6" s="563"/>
      <c r="CW6" s="563"/>
      <c r="CX6" s="563"/>
      <c r="CY6" s="563"/>
      <c r="CZ6" s="563"/>
      <c r="DA6" s="564"/>
      <c r="DB6" s="562">
        <v>97.5</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8" t="s">
        <v>100</v>
      </c>
      <c r="AN7" s="393"/>
      <c r="AO7" s="393"/>
      <c r="AP7" s="393"/>
      <c r="AQ7" s="393"/>
      <c r="AR7" s="393"/>
      <c r="AS7" s="393"/>
      <c r="AT7" s="394"/>
      <c r="AU7" s="466" t="s">
        <v>90</v>
      </c>
      <c r="AV7" s="467"/>
      <c r="AW7" s="467"/>
      <c r="AX7" s="467"/>
      <c r="AY7" s="399" t="s">
        <v>101</v>
      </c>
      <c r="AZ7" s="400"/>
      <c r="BA7" s="400"/>
      <c r="BB7" s="400"/>
      <c r="BC7" s="400"/>
      <c r="BD7" s="400"/>
      <c r="BE7" s="400"/>
      <c r="BF7" s="400"/>
      <c r="BG7" s="400"/>
      <c r="BH7" s="400"/>
      <c r="BI7" s="400"/>
      <c r="BJ7" s="400"/>
      <c r="BK7" s="400"/>
      <c r="BL7" s="400"/>
      <c r="BM7" s="401"/>
      <c r="BN7" s="419">
        <v>175702</v>
      </c>
      <c r="BO7" s="420"/>
      <c r="BP7" s="420"/>
      <c r="BQ7" s="420"/>
      <c r="BR7" s="420"/>
      <c r="BS7" s="420"/>
      <c r="BT7" s="420"/>
      <c r="BU7" s="421"/>
      <c r="BV7" s="419">
        <v>75342</v>
      </c>
      <c r="BW7" s="420"/>
      <c r="BX7" s="420"/>
      <c r="BY7" s="420"/>
      <c r="BZ7" s="420"/>
      <c r="CA7" s="420"/>
      <c r="CB7" s="420"/>
      <c r="CC7" s="421"/>
      <c r="CD7" s="428" t="s">
        <v>102</v>
      </c>
      <c r="CE7" s="373"/>
      <c r="CF7" s="373"/>
      <c r="CG7" s="373"/>
      <c r="CH7" s="373"/>
      <c r="CI7" s="373"/>
      <c r="CJ7" s="373"/>
      <c r="CK7" s="373"/>
      <c r="CL7" s="373"/>
      <c r="CM7" s="373"/>
      <c r="CN7" s="373"/>
      <c r="CO7" s="373"/>
      <c r="CP7" s="373"/>
      <c r="CQ7" s="373"/>
      <c r="CR7" s="373"/>
      <c r="CS7" s="429"/>
      <c r="CT7" s="419">
        <v>17856288</v>
      </c>
      <c r="CU7" s="420"/>
      <c r="CV7" s="420"/>
      <c r="CW7" s="420"/>
      <c r="CX7" s="420"/>
      <c r="CY7" s="420"/>
      <c r="CZ7" s="420"/>
      <c r="DA7" s="421"/>
      <c r="DB7" s="419">
        <v>16955441</v>
      </c>
      <c r="DC7" s="420"/>
      <c r="DD7" s="420"/>
      <c r="DE7" s="420"/>
      <c r="DF7" s="420"/>
      <c r="DG7" s="420"/>
      <c r="DH7" s="420"/>
      <c r="DI7" s="421"/>
    </row>
    <row r="8" spans="1:119" ht="18.75" customHeight="1" thickBot="1" x14ac:dyDescent="0.25">
      <c r="A8" s="169"/>
      <c r="B8" s="570"/>
      <c r="C8" s="501"/>
      <c r="D8" s="501"/>
      <c r="E8" s="571"/>
      <c r="F8" s="571"/>
      <c r="G8" s="571"/>
      <c r="H8" s="571"/>
      <c r="I8" s="571"/>
      <c r="J8" s="571"/>
      <c r="K8" s="571"/>
      <c r="L8" s="571"/>
      <c r="M8" s="571"/>
      <c r="N8" s="571"/>
      <c r="O8" s="571"/>
      <c r="P8" s="571"/>
      <c r="Q8" s="571"/>
      <c r="R8" s="575"/>
      <c r="S8" s="575"/>
      <c r="T8" s="575"/>
      <c r="U8" s="575"/>
      <c r="V8" s="576"/>
      <c r="W8" s="490"/>
      <c r="X8" s="491"/>
      <c r="Y8" s="491"/>
      <c r="Z8" s="491"/>
      <c r="AA8" s="491"/>
      <c r="AB8" s="501"/>
      <c r="AC8" s="582"/>
      <c r="AD8" s="583"/>
      <c r="AE8" s="583"/>
      <c r="AF8" s="583"/>
      <c r="AG8" s="583"/>
      <c r="AH8" s="583"/>
      <c r="AI8" s="583"/>
      <c r="AJ8" s="583"/>
      <c r="AK8" s="583"/>
      <c r="AL8" s="584"/>
      <c r="AM8" s="478" t="s">
        <v>103</v>
      </c>
      <c r="AN8" s="393"/>
      <c r="AO8" s="393"/>
      <c r="AP8" s="393"/>
      <c r="AQ8" s="393"/>
      <c r="AR8" s="393"/>
      <c r="AS8" s="393"/>
      <c r="AT8" s="394"/>
      <c r="AU8" s="466" t="s">
        <v>90</v>
      </c>
      <c r="AV8" s="467"/>
      <c r="AW8" s="467"/>
      <c r="AX8" s="467"/>
      <c r="AY8" s="399" t="s">
        <v>104</v>
      </c>
      <c r="AZ8" s="400"/>
      <c r="BA8" s="400"/>
      <c r="BB8" s="400"/>
      <c r="BC8" s="400"/>
      <c r="BD8" s="400"/>
      <c r="BE8" s="400"/>
      <c r="BF8" s="400"/>
      <c r="BG8" s="400"/>
      <c r="BH8" s="400"/>
      <c r="BI8" s="400"/>
      <c r="BJ8" s="400"/>
      <c r="BK8" s="400"/>
      <c r="BL8" s="400"/>
      <c r="BM8" s="401"/>
      <c r="BN8" s="419">
        <v>2960896</v>
      </c>
      <c r="BO8" s="420"/>
      <c r="BP8" s="420"/>
      <c r="BQ8" s="420"/>
      <c r="BR8" s="420"/>
      <c r="BS8" s="420"/>
      <c r="BT8" s="420"/>
      <c r="BU8" s="421"/>
      <c r="BV8" s="419">
        <v>2349607</v>
      </c>
      <c r="BW8" s="420"/>
      <c r="BX8" s="420"/>
      <c r="BY8" s="420"/>
      <c r="BZ8" s="420"/>
      <c r="CA8" s="420"/>
      <c r="CB8" s="420"/>
      <c r="CC8" s="421"/>
      <c r="CD8" s="428" t="s">
        <v>105</v>
      </c>
      <c r="CE8" s="373"/>
      <c r="CF8" s="373"/>
      <c r="CG8" s="373"/>
      <c r="CH8" s="373"/>
      <c r="CI8" s="373"/>
      <c r="CJ8" s="373"/>
      <c r="CK8" s="373"/>
      <c r="CL8" s="373"/>
      <c r="CM8" s="373"/>
      <c r="CN8" s="373"/>
      <c r="CO8" s="373"/>
      <c r="CP8" s="373"/>
      <c r="CQ8" s="373"/>
      <c r="CR8" s="373"/>
      <c r="CS8" s="429"/>
      <c r="CT8" s="522">
        <v>0.34</v>
      </c>
      <c r="CU8" s="523"/>
      <c r="CV8" s="523"/>
      <c r="CW8" s="523"/>
      <c r="CX8" s="523"/>
      <c r="CY8" s="523"/>
      <c r="CZ8" s="523"/>
      <c r="DA8" s="524"/>
      <c r="DB8" s="522">
        <v>0.34</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2"/>
      <c r="L9" s="553" t="s">
        <v>107</v>
      </c>
      <c r="M9" s="554"/>
      <c r="N9" s="554"/>
      <c r="O9" s="554"/>
      <c r="P9" s="554"/>
      <c r="Q9" s="555"/>
      <c r="R9" s="556">
        <v>49025</v>
      </c>
      <c r="S9" s="557"/>
      <c r="T9" s="557"/>
      <c r="U9" s="557"/>
      <c r="V9" s="558"/>
      <c r="W9" s="488" t="s">
        <v>108</v>
      </c>
      <c r="X9" s="489"/>
      <c r="Y9" s="489"/>
      <c r="Z9" s="489"/>
      <c r="AA9" s="489"/>
      <c r="AB9" s="489"/>
      <c r="AC9" s="489"/>
      <c r="AD9" s="489"/>
      <c r="AE9" s="489"/>
      <c r="AF9" s="489"/>
      <c r="AG9" s="489"/>
      <c r="AH9" s="489"/>
      <c r="AI9" s="489"/>
      <c r="AJ9" s="489"/>
      <c r="AK9" s="489"/>
      <c r="AL9" s="559"/>
      <c r="AM9" s="478" t="s">
        <v>109</v>
      </c>
      <c r="AN9" s="393"/>
      <c r="AO9" s="393"/>
      <c r="AP9" s="393"/>
      <c r="AQ9" s="393"/>
      <c r="AR9" s="393"/>
      <c r="AS9" s="393"/>
      <c r="AT9" s="394"/>
      <c r="AU9" s="466" t="s">
        <v>90</v>
      </c>
      <c r="AV9" s="467"/>
      <c r="AW9" s="467"/>
      <c r="AX9" s="467"/>
      <c r="AY9" s="399" t="s">
        <v>110</v>
      </c>
      <c r="AZ9" s="400"/>
      <c r="BA9" s="400"/>
      <c r="BB9" s="400"/>
      <c r="BC9" s="400"/>
      <c r="BD9" s="400"/>
      <c r="BE9" s="400"/>
      <c r="BF9" s="400"/>
      <c r="BG9" s="400"/>
      <c r="BH9" s="400"/>
      <c r="BI9" s="400"/>
      <c r="BJ9" s="400"/>
      <c r="BK9" s="400"/>
      <c r="BL9" s="400"/>
      <c r="BM9" s="401"/>
      <c r="BN9" s="419">
        <v>611289</v>
      </c>
      <c r="BO9" s="420"/>
      <c r="BP9" s="420"/>
      <c r="BQ9" s="420"/>
      <c r="BR9" s="420"/>
      <c r="BS9" s="420"/>
      <c r="BT9" s="420"/>
      <c r="BU9" s="421"/>
      <c r="BV9" s="419">
        <v>115408</v>
      </c>
      <c r="BW9" s="420"/>
      <c r="BX9" s="420"/>
      <c r="BY9" s="420"/>
      <c r="BZ9" s="420"/>
      <c r="CA9" s="420"/>
      <c r="CB9" s="420"/>
      <c r="CC9" s="421"/>
      <c r="CD9" s="428" t="s">
        <v>111</v>
      </c>
      <c r="CE9" s="373"/>
      <c r="CF9" s="373"/>
      <c r="CG9" s="373"/>
      <c r="CH9" s="373"/>
      <c r="CI9" s="373"/>
      <c r="CJ9" s="373"/>
      <c r="CK9" s="373"/>
      <c r="CL9" s="373"/>
      <c r="CM9" s="373"/>
      <c r="CN9" s="373"/>
      <c r="CO9" s="373"/>
      <c r="CP9" s="373"/>
      <c r="CQ9" s="373"/>
      <c r="CR9" s="373"/>
      <c r="CS9" s="429"/>
      <c r="CT9" s="389">
        <v>17.3</v>
      </c>
      <c r="CU9" s="390"/>
      <c r="CV9" s="390"/>
      <c r="CW9" s="390"/>
      <c r="CX9" s="390"/>
      <c r="CY9" s="390"/>
      <c r="CZ9" s="390"/>
      <c r="DA9" s="391"/>
      <c r="DB9" s="389">
        <v>18.3</v>
      </c>
      <c r="DC9" s="390"/>
      <c r="DD9" s="390"/>
      <c r="DE9" s="390"/>
      <c r="DF9" s="390"/>
      <c r="DG9" s="390"/>
      <c r="DH9" s="390"/>
      <c r="DI9" s="391"/>
    </row>
    <row r="10" spans="1:119" ht="18.75" customHeight="1" thickBot="1" x14ac:dyDescent="0.25">
      <c r="A10" s="169"/>
      <c r="B10" s="551"/>
      <c r="C10" s="552"/>
      <c r="D10" s="552"/>
      <c r="E10" s="552"/>
      <c r="F10" s="552"/>
      <c r="G10" s="552"/>
      <c r="H10" s="552"/>
      <c r="I10" s="552"/>
      <c r="J10" s="552"/>
      <c r="K10" s="472"/>
      <c r="L10" s="392" t="s">
        <v>112</v>
      </c>
      <c r="M10" s="393"/>
      <c r="N10" s="393"/>
      <c r="O10" s="393"/>
      <c r="P10" s="393"/>
      <c r="Q10" s="394"/>
      <c r="R10" s="395">
        <v>52264</v>
      </c>
      <c r="S10" s="396"/>
      <c r="T10" s="396"/>
      <c r="U10" s="396"/>
      <c r="V10" s="398"/>
      <c r="W10" s="560"/>
      <c r="X10" s="370"/>
      <c r="Y10" s="370"/>
      <c r="Z10" s="370"/>
      <c r="AA10" s="370"/>
      <c r="AB10" s="370"/>
      <c r="AC10" s="370"/>
      <c r="AD10" s="370"/>
      <c r="AE10" s="370"/>
      <c r="AF10" s="370"/>
      <c r="AG10" s="370"/>
      <c r="AH10" s="370"/>
      <c r="AI10" s="370"/>
      <c r="AJ10" s="370"/>
      <c r="AK10" s="370"/>
      <c r="AL10" s="561"/>
      <c r="AM10" s="478" t="s">
        <v>113</v>
      </c>
      <c r="AN10" s="393"/>
      <c r="AO10" s="393"/>
      <c r="AP10" s="393"/>
      <c r="AQ10" s="393"/>
      <c r="AR10" s="393"/>
      <c r="AS10" s="393"/>
      <c r="AT10" s="394"/>
      <c r="AU10" s="466" t="s">
        <v>114</v>
      </c>
      <c r="AV10" s="467"/>
      <c r="AW10" s="467"/>
      <c r="AX10" s="467"/>
      <c r="AY10" s="399" t="s">
        <v>115</v>
      </c>
      <c r="AZ10" s="400"/>
      <c r="BA10" s="400"/>
      <c r="BB10" s="400"/>
      <c r="BC10" s="400"/>
      <c r="BD10" s="400"/>
      <c r="BE10" s="400"/>
      <c r="BF10" s="400"/>
      <c r="BG10" s="400"/>
      <c r="BH10" s="400"/>
      <c r="BI10" s="400"/>
      <c r="BJ10" s="400"/>
      <c r="BK10" s="400"/>
      <c r="BL10" s="400"/>
      <c r="BM10" s="401"/>
      <c r="BN10" s="419">
        <v>186704</v>
      </c>
      <c r="BO10" s="420"/>
      <c r="BP10" s="420"/>
      <c r="BQ10" s="420"/>
      <c r="BR10" s="420"/>
      <c r="BS10" s="420"/>
      <c r="BT10" s="420"/>
      <c r="BU10" s="421"/>
      <c r="BV10" s="419">
        <v>198531</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2"/>
      <c r="L11" s="374" t="s">
        <v>117</v>
      </c>
      <c r="M11" s="375"/>
      <c r="N11" s="375"/>
      <c r="O11" s="375"/>
      <c r="P11" s="375"/>
      <c r="Q11" s="376"/>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8" t="s">
        <v>119</v>
      </c>
      <c r="AN11" s="393"/>
      <c r="AO11" s="393"/>
      <c r="AP11" s="393"/>
      <c r="AQ11" s="393"/>
      <c r="AR11" s="393"/>
      <c r="AS11" s="393"/>
      <c r="AT11" s="394"/>
      <c r="AU11" s="466" t="s">
        <v>114</v>
      </c>
      <c r="AV11" s="467"/>
      <c r="AW11" s="467"/>
      <c r="AX11" s="467"/>
      <c r="AY11" s="399" t="s">
        <v>120</v>
      </c>
      <c r="AZ11" s="400"/>
      <c r="BA11" s="400"/>
      <c r="BB11" s="400"/>
      <c r="BC11" s="400"/>
      <c r="BD11" s="400"/>
      <c r="BE11" s="400"/>
      <c r="BF11" s="400"/>
      <c r="BG11" s="400"/>
      <c r="BH11" s="400"/>
      <c r="BI11" s="400"/>
      <c r="BJ11" s="400"/>
      <c r="BK11" s="400"/>
      <c r="BL11" s="400"/>
      <c r="BM11" s="401"/>
      <c r="BN11" s="419">
        <v>0</v>
      </c>
      <c r="BO11" s="420"/>
      <c r="BP11" s="420"/>
      <c r="BQ11" s="420"/>
      <c r="BR11" s="420"/>
      <c r="BS11" s="420"/>
      <c r="BT11" s="420"/>
      <c r="BU11" s="421"/>
      <c r="BV11" s="419">
        <v>636562</v>
      </c>
      <c r="BW11" s="420"/>
      <c r="BX11" s="420"/>
      <c r="BY11" s="420"/>
      <c r="BZ11" s="420"/>
      <c r="CA11" s="420"/>
      <c r="CB11" s="420"/>
      <c r="CC11" s="421"/>
      <c r="CD11" s="428" t="s">
        <v>121</v>
      </c>
      <c r="CE11" s="373"/>
      <c r="CF11" s="373"/>
      <c r="CG11" s="373"/>
      <c r="CH11" s="373"/>
      <c r="CI11" s="373"/>
      <c r="CJ11" s="373"/>
      <c r="CK11" s="373"/>
      <c r="CL11" s="373"/>
      <c r="CM11" s="373"/>
      <c r="CN11" s="373"/>
      <c r="CO11" s="373"/>
      <c r="CP11" s="373"/>
      <c r="CQ11" s="373"/>
      <c r="CR11" s="373"/>
      <c r="CS11" s="429"/>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48002</v>
      </c>
      <c r="S12" s="538"/>
      <c r="T12" s="538"/>
      <c r="U12" s="538"/>
      <c r="V12" s="539"/>
      <c r="W12" s="540" t="s">
        <v>1</v>
      </c>
      <c r="X12" s="467"/>
      <c r="Y12" s="467"/>
      <c r="Z12" s="467"/>
      <c r="AA12" s="467"/>
      <c r="AB12" s="541"/>
      <c r="AC12" s="542" t="s">
        <v>125</v>
      </c>
      <c r="AD12" s="543"/>
      <c r="AE12" s="543"/>
      <c r="AF12" s="543"/>
      <c r="AG12" s="544"/>
      <c r="AH12" s="542" t="s">
        <v>126</v>
      </c>
      <c r="AI12" s="543"/>
      <c r="AJ12" s="543"/>
      <c r="AK12" s="543"/>
      <c r="AL12" s="545"/>
      <c r="AM12" s="478" t="s">
        <v>127</v>
      </c>
      <c r="AN12" s="393"/>
      <c r="AO12" s="393"/>
      <c r="AP12" s="393"/>
      <c r="AQ12" s="393"/>
      <c r="AR12" s="393"/>
      <c r="AS12" s="393"/>
      <c r="AT12" s="394"/>
      <c r="AU12" s="466" t="s">
        <v>114</v>
      </c>
      <c r="AV12" s="467"/>
      <c r="AW12" s="467"/>
      <c r="AX12" s="467"/>
      <c r="AY12" s="399" t="s">
        <v>128</v>
      </c>
      <c r="AZ12" s="400"/>
      <c r="BA12" s="400"/>
      <c r="BB12" s="400"/>
      <c r="BC12" s="400"/>
      <c r="BD12" s="400"/>
      <c r="BE12" s="400"/>
      <c r="BF12" s="400"/>
      <c r="BG12" s="400"/>
      <c r="BH12" s="400"/>
      <c r="BI12" s="400"/>
      <c r="BJ12" s="400"/>
      <c r="BK12" s="400"/>
      <c r="BL12" s="400"/>
      <c r="BM12" s="401"/>
      <c r="BN12" s="419">
        <v>1000000</v>
      </c>
      <c r="BO12" s="420"/>
      <c r="BP12" s="420"/>
      <c r="BQ12" s="420"/>
      <c r="BR12" s="420"/>
      <c r="BS12" s="420"/>
      <c r="BT12" s="420"/>
      <c r="BU12" s="421"/>
      <c r="BV12" s="419">
        <v>800000</v>
      </c>
      <c r="BW12" s="420"/>
      <c r="BX12" s="420"/>
      <c r="BY12" s="420"/>
      <c r="BZ12" s="420"/>
      <c r="CA12" s="420"/>
      <c r="CB12" s="420"/>
      <c r="CC12" s="421"/>
      <c r="CD12" s="428" t="s">
        <v>129</v>
      </c>
      <c r="CE12" s="373"/>
      <c r="CF12" s="373"/>
      <c r="CG12" s="373"/>
      <c r="CH12" s="373"/>
      <c r="CI12" s="373"/>
      <c r="CJ12" s="373"/>
      <c r="CK12" s="373"/>
      <c r="CL12" s="373"/>
      <c r="CM12" s="373"/>
      <c r="CN12" s="373"/>
      <c r="CO12" s="373"/>
      <c r="CP12" s="373"/>
      <c r="CQ12" s="373"/>
      <c r="CR12" s="373"/>
      <c r="CS12" s="429"/>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9" t="s">
        <v>130</v>
      </c>
      <c r="N13" s="510"/>
      <c r="O13" s="510"/>
      <c r="P13" s="510"/>
      <c r="Q13" s="511"/>
      <c r="R13" s="512">
        <v>47445</v>
      </c>
      <c r="S13" s="513"/>
      <c r="T13" s="513"/>
      <c r="U13" s="513"/>
      <c r="V13" s="514"/>
      <c r="W13" s="500" t="s">
        <v>131</v>
      </c>
      <c r="X13" s="442"/>
      <c r="Y13" s="442"/>
      <c r="Z13" s="442"/>
      <c r="AA13" s="442"/>
      <c r="AB13" s="443"/>
      <c r="AC13" s="395">
        <v>3761</v>
      </c>
      <c r="AD13" s="396"/>
      <c r="AE13" s="396"/>
      <c r="AF13" s="396"/>
      <c r="AG13" s="397"/>
      <c r="AH13" s="395">
        <v>4219</v>
      </c>
      <c r="AI13" s="396"/>
      <c r="AJ13" s="396"/>
      <c r="AK13" s="396"/>
      <c r="AL13" s="398"/>
      <c r="AM13" s="478" t="s">
        <v>132</v>
      </c>
      <c r="AN13" s="393"/>
      <c r="AO13" s="393"/>
      <c r="AP13" s="393"/>
      <c r="AQ13" s="393"/>
      <c r="AR13" s="393"/>
      <c r="AS13" s="393"/>
      <c r="AT13" s="394"/>
      <c r="AU13" s="466" t="s">
        <v>114</v>
      </c>
      <c r="AV13" s="467"/>
      <c r="AW13" s="467"/>
      <c r="AX13" s="467"/>
      <c r="AY13" s="399" t="s">
        <v>133</v>
      </c>
      <c r="AZ13" s="400"/>
      <c r="BA13" s="400"/>
      <c r="BB13" s="400"/>
      <c r="BC13" s="400"/>
      <c r="BD13" s="400"/>
      <c r="BE13" s="400"/>
      <c r="BF13" s="400"/>
      <c r="BG13" s="400"/>
      <c r="BH13" s="400"/>
      <c r="BI13" s="400"/>
      <c r="BJ13" s="400"/>
      <c r="BK13" s="400"/>
      <c r="BL13" s="400"/>
      <c r="BM13" s="401"/>
      <c r="BN13" s="419">
        <v>-202007</v>
      </c>
      <c r="BO13" s="420"/>
      <c r="BP13" s="420"/>
      <c r="BQ13" s="420"/>
      <c r="BR13" s="420"/>
      <c r="BS13" s="420"/>
      <c r="BT13" s="420"/>
      <c r="BU13" s="421"/>
      <c r="BV13" s="419">
        <v>150501</v>
      </c>
      <c r="BW13" s="420"/>
      <c r="BX13" s="420"/>
      <c r="BY13" s="420"/>
      <c r="BZ13" s="420"/>
      <c r="CA13" s="420"/>
      <c r="CB13" s="420"/>
      <c r="CC13" s="421"/>
      <c r="CD13" s="428" t="s">
        <v>134</v>
      </c>
      <c r="CE13" s="373"/>
      <c r="CF13" s="373"/>
      <c r="CG13" s="373"/>
      <c r="CH13" s="373"/>
      <c r="CI13" s="373"/>
      <c r="CJ13" s="373"/>
      <c r="CK13" s="373"/>
      <c r="CL13" s="373"/>
      <c r="CM13" s="373"/>
      <c r="CN13" s="373"/>
      <c r="CO13" s="373"/>
      <c r="CP13" s="373"/>
      <c r="CQ13" s="373"/>
      <c r="CR13" s="373"/>
      <c r="CS13" s="429"/>
      <c r="CT13" s="389">
        <v>9.4</v>
      </c>
      <c r="CU13" s="390"/>
      <c r="CV13" s="390"/>
      <c r="CW13" s="390"/>
      <c r="CX13" s="390"/>
      <c r="CY13" s="390"/>
      <c r="CZ13" s="390"/>
      <c r="DA13" s="391"/>
      <c r="DB13" s="389">
        <v>9.6</v>
      </c>
      <c r="DC13" s="390"/>
      <c r="DD13" s="390"/>
      <c r="DE13" s="390"/>
      <c r="DF13" s="390"/>
      <c r="DG13" s="390"/>
      <c r="DH13" s="390"/>
      <c r="DI13" s="391"/>
    </row>
    <row r="14" spans="1:119" ht="18.75" customHeight="1" thickBot="1" x14ac:dyDescent="0.25">
      <c r="A14" s="169"/>
      <c r="B14" s="528"/>
      <c r="C14" s="529"/>
      <c r="D14" s="529"/>
      <c r="E14" s="529"/>
      <c r="F14" s="529"/>
      <c r="G14" s="529"/>
      <c r="H14" s="529"/>
      <c r="I14" s="529"/>
      <c r="J14" s="529"/>
      <c r="K14" s="530"/>
      <c r="L14" s="502" t="s">
        <v>135</v>
      </c>
      <c r="M14" s="546"/>
      <c r="N14" s="546"/>
      <c r="O14" s="546"/>
      <c r="P14" s="546"/>
      <c r="Q14" s="547"/>
      <c r="R14" s="512">
        <v>48639</v>
      </c>
      <c r="S14" s="513"/>
      <c r="T14" s="513"/>
      <c r="U14" s="513"/>
      <c r="V14" s="514"/>
      <c r="W14" s="515"/>
      <c r="X14" s="445"/>
      <c r="Y14" s="445"/>
      <c r="Z14" s="445"/>
      <c r="AA14" s="445"/>
      <c r="AB14" s="446"/>
      <c r="AC14" s="505">
        <v>15.6</v>
      </c>
      <c r="AD14" s="506"/>
      <c r="AE14" s="506"/>
      <c r="AF14" s="506"/>
      <c r="AG14" s="507"/>
      <c r="AH14" s="505">
        <v>16.600000000000001</v>
      </c>
      <c r="AI14" s="506"/>
      <c r="AJ14" s="506"/>
      <c r="AK14" s="506"/>
      <c r="AL14" s="508"/>
      <c r="AM14" s="478"/>
      <c r="AN14" s="393"/>
      <c r="AO14" s="393"/>
      <c r="AP14" s="393"/>
      <c r="AQ14" s="393"/>
      <c r="AR14" s="393"/>
      <c r="AS14" s="393"/>
      <c r="AT14" s="394"/>
      <c r="AU14" s="466"/>
      <c r="AV14" s="467"/>
      <c r="AW14" s="467"/>
      <c r="AX14" s="467"/>
      <c r="AY14" s="399"/>
      <c r="AZ14" s="400"/>
      <c r="BA14" s="400"/>
      <c r="BB14" s="400"/>
      <c r="BC14" s="400"/>
      <c r="BD14" s="400"/>
      <c r="BE14" s="400"/>
      <c r="BF14" s="400"/>
      <c r="BG14" s="400"/>
      <c r="BH14" s="400"/>
      <c r="BI14" s="400"/>
      <c r="BJ14" s="400"/>
      <c r="BK14" s="400"/>
      <c r="BL14" s="400"/>
      <c r="BM14" s="401"/>
      <c r="BN14" s="419"/>
      <c r="BO14" s="420"/>
      <c r="BP14" s="420"/>
      <c r="BQ14" s="420"/>
      <c r="BR14" s="420"/>
      <c r="BS14" s="420"/>
      <c r="BT14" s="420"/>
      <c r="BU14" s="421"/>
      <c r="BV14" s="419"/>
      <c r="BW14" s="420"/>
      <c r="BX14" s="420"/>
      <c r="BY14" s="420"/>
      <c r="BZ14" s="420"/>
      <c r="CA14" s="420"/>
      <c r="CB14" s="420"/>
      <c r="CC14" s="421"/>
      <c r="CD14" s="425" t="s">
        <v>136</v>
      </c>
      <c r="CE14" s="426"/>
      <c r="CF14" s="426"/>
      <c r="CG14" s="426"/>
      <c r="CH14" s="426"/>
      <c r="CI14" s="426"/>
      <c r="CJ14" s="426"/>
      <c r="CK14" s="426"/>
      <c r="CL14" s="426"/>
      <c r="CM14" s="426"/>
      <c r="CN14" s="426"/>
      <c r="CO14" s="426"/>
      <c r="CP14" s="426"/>
      <c r="CQ14" s="426"/>
      <c r="CR14" s="426"/>
      <c r="CS14" s="427"/>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9" t="s">
        <v>130</v>
      </c>
      <c r="N15" s="510"/>
      <c r="O15" s="510"/>
      <c r="P15" s="510"/>
      <c r="Q15" s="511"/>
      <c r="R15" s="512">
        <v>48155</v>
      </c>
      <c r="S15" s="513"/>
      <c r="T15" s="513"/>
      <c r="U15" s="513"/>
      <c r="V15" s="514"/>
      <c r="W15" s="500" t="s">
        <v>137</v>
      </c>
      <c r="X15" s="442"/>
      <c r="Y15" s="442"/>
      <c r="Z15" s="442"/>
      <c r="AA15" s="442"/>
      <c r="AB15" s="443"/>
      <c r="AC15" s="395">
        <v>6324</v>
      </c>
      <c r="AD15" s="396"/>
      <c r="AE15" s="396"/>
      <c r="AF15" s="396"/>
      <c r="AG15" s="397"/>
      <c r="AH15" s="395">
        <v>6628</v>
      </c>
      <c r="AI15" s="396"/>
      <c r="AJ15" s="396"/>
      <c r="AK15" s="396"/>
      <c r="AL15" s="398"/>
      <c r="AM15" s="478"/>
      <c r="AN15" s="393"/>
      <c r="AO15" s="393"/>
      <c r="AP15" s="393"/>
      <c r="AQ15" s="393"/>
      <c r="AR15" s="393"/>
      <c r="AS15" s="393"/>
      <c r="AT15" s="394"/>
      <c r="AU15" s="466"/>
      <c r="AV15" s="467"/>
      <c r="AW15" s="467"/>
      <c r="AX15" s="467"/>
      <c r="AY15" s="411" t="s">
        <v>138</v>
      </c>
      <c r="AZ15" s="412"/>
      <c r="BA15" s="412"/>
      <c r="BB15" s="412"/>
      <c r="BC15" s="412"/>
      <c r="BD15" s="412"/>
      <c r="BE15" s="412"/>
      <c r="BF15" s="412"/>
      <c r="BG15" s="412"/>
      <c r="BH15" s="412"/>
      <c r="BI15" s="412"/>
      <c r="BJ15" s="412"/>
      <c r="BK15" s="412"/>
      <c r="BL15" s="412"/>
      <c r="BM15" s="413"/>
      <c r="BN15" s="414">
        <v>5449854</v>
      </c>
      <c r="BO15" s="415"/>
      <c r="BP15" s="415"/>
      <c r="BQ15" s="415"/>
      <c r="BR15" s="415"/>
      <c r="BS15" s="415"/>
      <c r="BT15" s="415"/>
      <c r="BU15" s="416"/>
      <c r="BV15" s="414">
        <v>5403511</v>
      </c>
      <c r="BW15" s="415"/>
      <c r="BX15" s="415"/>
      <c r="BY15" s="415"/>
      <c r="BZ15" s="415"/>
      <c r="CA15" s="415"/>
      <c r="CB15" s="415"/>
      <c r="CC15" s="416"/>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502" t="s">
        <v>140</v>
      </c>
      <c r="M16" s="503"/>
      <c r="N16" s="503"/>
      <c r="O16" s="503"/>
      <c r="P16" s="503"/>
      <c r="Q16" s="504"/>
      <c r="R16" s="497" t="s">
        <v>141</v>
      </c>
      <c r="S16" s="498"/>
      <c r="T16" s="498"/>
      <c r="U16" s="498"/>
      <c r="V16" s="499"/>
      <c r="W16" s="515"/>
      <c r="X16" s="445"/>
      <c r="Y16" s="445"/>
      <c r="Z16" s="445"/>
      <c r="AA16" s="445"/>
      <c r="AB16" s="446"/>
      <c r="AC16" s="505">
        <v>26.2</v>
      </c>
      <c r="AD16" s="506"/>
      <c r="AE16" s="506"/>
      <c r="AF16" s="506"/>
      <c r="AG16" s="507"/>
      <c r="AH16" s="505">
        <v>26</v>
      </c>
      <c r="AI16" s="506"/>
      <c r="AJ16" s="506"/>
      <c r="AK16" s="506"/>
      <c r="AL16" s="508"/>
      <c r="AM16" s="478"/>
      <c r="AN16" s="393"/>
      <c r="AO16" s="393"/>
      <c r="AP16" s="393"/>
      <c r="AQ16" s="393"/>
      <c r="AR16" s="393"/>
      <c r="AS16" s="393"/>
      <c r="AT16" s="394"/>
      <c r="AU16" s="466"/>
      <c r="AV16" s="467"/>
      <c r="AW16" s="467"/>
      <c r="AX16" s="467"/>
      <c r="AY16" s="399" t="s">
        <v>142</v>
      </c>
      <c r="AZ16" s="400"/>
      <c r="BA16" s="400"/>
      <c r="BB16" s="400"/>
      <c r="BC16" s="400"/>
      <c r="BD16" s="400"/>
      <c r="BE16" s="400"/>
      <c r="BF16" s="400"/>
      <c r="BG16" s="400"/>
      <c r="BH16" s="400"/>
      <c r="BI16" s="400"/>
      <c r="BJ16" s="400"/>
      <c r="BK16" s="400"/>
      <c r="BL16" s="400"/>
      <c r="BM16" s="401"/>
      <c r="BN16" s="419">
        <v>16481745</v>
      </c>
      <c r="BO16" s="420"/>
      <c r="BP16" s="420"/>
      <c r="BQ16" s="420"/>
      <c r="BR16" s="420"/>
      <c r="BS16" s="420"/>
      <c r="BT16" s="420"/>
      <c r="BU16" s="421"/>
      <c r="BV16" s="419">
        <v>15612017</v>
      </c>
      <c r="BW16" s="420"/>
      <c r="BX16" s="420"/>
      <c r="BY16" s="420"/>
      <c r="BZ16" s="420"/>
      <c r="CA16" s="420"/>
      <c r="CB16" s="420"/>
      <c r="CC16" s="421"/>
      <c r="CD16" s="182"/>
      <c r="CE16" s="417" t="s">
        <v>143</v>
      </c>
      <c r="CF16" s="417"/>
      <c r="CG16" s="417"/>
      <c r="CH16" s="417"/>
      <c r="CI16" s="417"/>
      <c r="CJ16" s="417"/>
      <c r="CK16" s="417"/>
      <c r="CL16" s="417"/>
      <c r="CM16" s="417"/>
      <c r="CN16" s="417"/>
      <c r="CO16" s="417"/>
      <c r="CP16" s="417"/>
      <c r="CQ16" s="417"/>
      <c r="CR16" s="417"/>
      <c r="CS16" s="418"/>
      <c r="CT16" s="389">
        <v>15.3</v>
      </c>
      <c r="CU16" s="390"/>
      <c r="CV16" s="390"/>
      <c r="CW16" s="390"/>
      <c r="CX16" s="390"/>
      <c r="CY16" s="390"/>
      <c r="CZ16" s="390"/>
      <c r="DA16" s="391"/>
      <c r="DB16" s="389" t="s">
        <v>122</v>
      </c>
      <c r="DC16" s="390"/>
      <c r="DD16" s="390"/>
      <c r="DE16" s="390"/>
      <c r="DF16" s="390"/>
      <c r="DG16" s="390"/>
      <c r="DH16" s="390"/>
      <c r="DI16" s="391"/>
    </row>
    <row r="17" spans="1:113" ht="18.75" customHeight="1" thickBot="1" x14ac:dyDescent="0.25">
      <c r="A17" s="169"/>
      <c r="B17" s="531"/>
      <c r="C17" s="532"/>
      <c r="D17" s="532"/>
      <c r="E17" s="532"/>
      <c r="F17" s="532"/>
      <c r="G17" s="532"/>
      <c r="H17" s="532"/>
      <c r="I17" s="532"/>
      <c r="J17" s="532"/>
      <c r="K17" s="533"/>
      <c r="L17" s="183"/>
      <c r="M17" s="494" t="s">
        <v>144</v>
      </c>
      <c r="N17" s="495"/>
      <c r="O17" s="495"/>
      <c r="P17" s="495"/>
      <c r="Q17" s="496"/>
      <c r="R17" s="497" t="s">
        <v>145</v>
      </c>
      <c r="S17" s="498"/>
      <c r="T17" s="498"/>
      <c r="U17" s="498"/>
      <c r="V17" s="499"/>
      <c r="W17" s="500" t="s">
        <v>146</v>
      </c>
      <c r="X17" s="442"/>
      <c r="Y17" s="442"/>
      <c r="Z17" s="442"/>
      <c r="AA17" s="442"/>
      <c r="AB17" s="443"/>
      <c r="AC17" s="395">
        <v>14084</v>
      </c>
      <c r="AD17" s="396"/>
      <c r="AE17" s="396"/>
      <c r="AF17" s="396"/>
      <c r="AG17" s="397"/>
      <c r="AH17" s="395">
        <v>14621</v>
      </c>
      <c r="AI17" s="396"/>
      <c r="AJ17" s="396"/>
      <c r="AK17" s="396"/>
      <c r="AL17" s="398"/>
      <c r="AM17" s="478"/>
      <c r="AN17" s="393"/>
      <c r="AO17" s="393"/>
      <c r="AP17" s="393"/>
      <c r="AQ17" s="393"/>
      <c r="AR17" s="393"/>
      <c r="AS17" s="393"/>
      <c r="AT17" s="394"/>
      <c r="AU17" s="466"/>
      <c r="AV17" s="467"/>
      <c r="AW17" s="467"/>
      <c r="AX17" s="467"/>
      <c r="AY17" s="399" t="s">
        <v>147</v>
      </c>
      <c r="AZ17" s="400"/>
      <c r="BA17" s="400"/>
      <c r="BB17" s="400"/>
      <c r="BC17" s="400"/>
      <c r="BD17" s="400"/>
      <c r="BE17" s="400"/>
      <c r="BF17" s="400"/>
      <c r="BG17" s="400"/>
      <c r="BH17" s="400"/>
      <c r="BI17" s="400"/>
      <c r="BJ17" s="400"/>
      <c r="BK17" s="400"/>
      <c r="BL17" s="400"/>
      <c r="BM17" s="401"/>
      <c r="BN17" s="419">
        <v>6780400</v>
      </c>
      <c r="BO17" s="420"/>
      <c r="BP17" s="420"/>
      <c r="BQ17" s="420"/>
      <c r="BR17" s="420"/>
      <c r="BS17" s="420"/>
      <c r="BT17" s="420"/>
      <c r="BU17" s="421"/>
      <c r="BV17" s="419">
        <v>6724913</v>
      </c>
      <c r="BW17" s="420"/>
      <c r="BX17" s="420"/>
      <c r="BY17" s="420"/>
      <c r="BZ17" s="420"/>
      <c r="CA17" s="420"/>
      <c r="CB17" s="420"/>
      <c r="CC17" s="421"/>
      <c r="CD17" s="182"/>
      <c r="CE17" s="417"/>
      <c r="CF17" s="417"/>
      <c r="CG17" s="417"/>
      <c r="CH17" s="417"/>
      <c r="CI17" s="417"/>
      <c r="CJ17" s="417"/>
      <c r="CK17" s="417"/>
      <c r="CL17" s="417"/>
      <c r="CM17" s="417"/>
      <c r="CN17" s="417"/>
      <c r="CO17" s="417"/>
      <c r="CP17" s="417"/>
      <c r="CQ17" s="417"/>
      <c r="CR17" s="417"/>
      <c r="CS17" s="418"/>
      <c r="CT17" s="389"/>
      <c r="CU17" s="390"/>
      <c r="CV17" s="390"/>
      <c r="CW17" s="390"/>
      <c r="CX17" s="390"/>
      <c r="CY17" s="390"/>
      <c r="CZ17" s="390"/>
      <c r="DA17" s="391"/>
      <c r="DB17" s="389"/>
      <c r="DC17" s="390"/>
      <c r="DD17" s="390"/>
      <c r="DE17" s="390"/>
      <c r="DF17" s="390"/>
      <c r="DG17" s="390"/>
      <c r="DH17" s="390"/>
      <c r="DI17" s="391"/>
    </row>
    <row r="18" spans="1:113" ht="18.75" customHeight="1" thickBot="1" x14ac:dyDescent="0.25">
      <c r="A18" s="169"/>
      <c r="B18" s="471" t="s">
        <v>148</v>
      </c>
      <c r="C18" s="472"/>
      <c r="D18" s="472"/>
      <c r="E18" s="473"/>
      <c r="F18" s="473"/>
      <c r="G18" s="473"/>
      <c r="H18" s="473"/>
      <c r="I18" s="473"/>
      <c r="J18" s="473"/>
      <c r="K18" s="473"/>
      <c r="L18" s="474">
        <v>299.69</v>
      </c>
      <c r="M18" s="474"/>
      <c r="N18" s="474"/>
      <c r="O18" s="474"/>
      <c r="P18" s="474"/>
      <c r="Q18" s="474"/>
      <c r="R18" s="475"/>
      <c r="S18" s="475"/>
      <c r="T18" s="475"/>
      <c r="U18" s="475"/>
      <c r="V18" s="476"/>
      <c r="W18" s="490"/>
      <c r="X18" s="491"/>
      <c r="Y18" s="491"/>
      <c r="Z18" s="491"/>
      <c r="AA18" s="491"/>
      <c r="AB18" s="501"/>
      <c r="AC18" s="383">
        <v>58.3</v>
      </c>
      <c r="AD18" s="384"/>
      <c r="AE18" s="384"/>
      <c r="AF18" s="384"/>
      <c r="AG18" s="477"/>
      <c r="AH18" s="383">
        <v>57.4</v>
      </c>
      <c r="AI18" s="384"/>
      <c r="AJ18" s="384"/>
      <c r="AK18" s="384"/>
      <c r="AL18" s="385"/>
      <c r="AM18" s="478"/>
      <c r="AN18" s="393"/>
      <c r="AO18" s="393"/>
      <c r="AP18" s="393"/>
      <c r="AQ18" s="393"/>
      <c r="AR18" s="393"/>
      <c r="AS18" s="393"/>
      <c r="AT18" s="394"/>
      <c r="AU18" s="466"/>
      <c r="AV18" s="467"/>
      <c r="AW18" s="467"/>
      <c r="AX18" s="467"/>
      <c r="AY18" s="399" t="s">
        <v>149</v>
      </c>
      <c r="AZ18" s="400"/>
      <c r="BA18" s="400"/>
      <c r="BB18" s="400"/>
      <c r="BC18" s="400"/>
      <c r="BD18" s="400"/>
      <c r="BE18" s="400"/>
      <c r="BF18" s="400"/>
      <c r="BG18" s="400"/>
      <c r="BH18" s="400"/>
      <c r="BI18" s="400"/>
      <c r="BJ18" s="400"/>
      <c r="BK18" s="400"/>
      <c r="BL18" s="400"/>
      <c r="BM18" s="401"/>
      <c r="BN18" s="419">
        <v>17871535</v>
      </c>
      <c r="BO18" s="420"/>
      <c r="BP18" s="420"/>
      <c r="BQ18" s="420"/>
      <c r="BR18" s="420"/>
      <c r="BS18" s="420"/>
      <c r="BT18" s="420"/>
      <c r="BU18" s="421"/>
      <c r="BV18" s="419">
        <v>16546487</v>
      </c>
      <c r="BW18" s="420"/>
      <c r="BX18" s="420"/>
      <c r="BY18" s="420"/>
      <c r="BZ18" s="420"/>
      <c r="CA18" s="420"/>
      <c r="CB18" s="420"/>
      <c r="CC18" s="421"/>
      <c r="CD18" s="182"/>
      <c r="CE18" s="417"/>
      <c r="CF18" s="417"/>
      <c r="CG18" s="417"/>
      <c r="CH18" s="417"/>
      <c r="CI18" s="417"/>
      <c r="CJ18" s="417"/>
      <c r="CK18" s="417"/>
      <c r="CL18" s="417"/>
      <c r="CM18" s="417"/>
      <c r="CN18" s="417"/>
      <c r="CO18" s="417"/>
      <c r="CP18" s="417"/>
      <c r="CQ18" s="417"/>
      <c r="CR18" s="417"/>
      <c r="CS18" s="418"/>
      <c r="CT18" s="389"/>
      <c r="CU18" s="390"/>
      <c r="CV18" s="390"/>
      <c r="CW18" s="390"/>
      <c r="CX18" s="390"/>
      <c r="CY18" s="390"/>
      <c r="CZ18" s="390"/>
      <c r="DA18" s="391"/>
      <c r="DB18" s="389"/>
      <c r="DC18" s="390"/>
      <c r="DD18" s="390"/>
      <c r="DE18" s="390"/>
      <c r="DF18" s="390"/>
      <c r="DG18" s="390"/>
      <c r="DH18" s="390"/>
      <c r="DI18" s="391"/>
    </row>
    <row r="19" spans="1:113" ht="18.75" customHeight="1" thickBot="1" x14ac:dyDescent="0.25">
      <c r="A19" s="169"/>
      <c r="B19" s="471" t="s">
        <v>150</v>
      </c>
      <c r="C19" s="472"/>
      <c r="D19" s="472"/>
      <c r="E19" s="473"/>
      <c r="F19" s="473"/>
      <c r="G19" s="473"/>
      <c r="H19" s="473"/>
      <c r="I19" s="473"/>
      <c r="J19" s="473"/>
      <c r="K19" s="473"/>
      <c r="L19" s="479">
        <v>164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493"/>
      <c r="AM19" s="478"/>
      <c r="AN19" s="393"/>
      <c r="AO19" s="393"/>
      <c r="AP19" s="393"/>
      <c r="AQ19" s="393"/>
      <c r="AR19" s="393"/>
      <c r="AS19" s="393"/>
      <c r="AT19" s="394"/>
      <c r="AU19" s="466"/>
      <c r="AV19" s="467"/>
      <c r="AW19" s="467"/>
      <c r="AX19" s="467"/>
      <c r="AY19" s="399" t="s">
        <v>151</v>
      </c>
      <c r="AZ19" s="400"/>
      <c r="BA19" s="400"/>
      <c r="BB19" s="400"/>
      <c r="BC19" s="400"/>
      <c r="BD19" s="400"/>
      <c r="BE19" s="400"/>
      <c r="BF19" s="400"/>
      <c r="BG19" s="400"/>
      <c r="BH19" s="400"/>
      <c r="BI19" s="400"/>
      <c r="BJ19" s="400"/>
      <c r="BK19" s="400"/>
      <c r="BL19" s="400"/>
      <c r="BM19" s="401"/>
      <c r="BN19" s="419">
        <v>24418710</v>
      </c>
      <c r="BO19" s="420"/>
      <c r="BP19" s="420"/>
      <c r="BQ19" s="420"/>
      <c r="BR19" s="420"/>
      <c r="BS19" s="420"/>
      <c r="BT19" s="420"/>
      <c r="BU19" s="421"/>
      <c r="BV19" s="419">
        <v>23205190</v>
      </c>
      <c r="BW19" s="420"/>
      <c r="BX19" s="420"/>
      <c r="BY19" s="420"/>
      <c r="BZ19" s="420"/>
      <c r="CA19" s="420"/>
      <c r="CB19" s="420"/>
      <c r="CC19" s="421"/>
      <c r="CD19" s="182"/>
      <c r="CE19" s="417"/>
      <c r="CF19" s="417"/>
      <c r="CG19" s="417"/>
      <c r="CH19" s="417"/>
      <c r="CI19" s="417"/>
      <c r="CJ19" s="417"/>
      <c r="CK19" s="417"/>
      <c r="CL19" s="417"/>
      <c r="CM19" s="417"/>
      <c r="CN19" s="417"/>
      <c r="CO19" s="417"/>
      <c r="CP19" s="417"/>
      <c r="CQ19" s="417"/>
      <c r="CR19" s="417"/>
      <c r="CS19" s="418"/>
      <c r="CT19" s="389"/>
      <c r="CU19" s="390"/>
      <c r="CV19" s="390"/>
      <c r="CW19" s="390"/>
      <c r="CX19" s="390"/>
      <c r="CY19" s="390"/>
      <c r="CZ19" s="390"/>
      <c r="DA19" s="391"/>
      <c r="DB19" s="389"/>
      <c r="DC19" s="390"/>
      <c r="DD19" s="390"/>
      <c r="DE19" s="390"/>
      <c r="DF19" s="390"/>
      <c r="DG19" s="390"/>
      <c r="DH19" s="390"/>
      <c r="DI19" s="391"/>
    </row>
    <row r="20" spans="1:113" ht="18.75" customHeight="1" thickBot="1" x14ac:dyDescent="0.25">
      <c r="A20" s="169"/>
      <c r="B20" s="471" t="s">
        <v>152</v>
      </c>
      <c r="C20" s="472"/>
      <c r="D20" s="472"/>
      <c r="E20" s="473"/>
      <c r="F20" s="473"/>
      <c r="G20" s="473"/>
      <c r="H20" s="473"/>
      <c r="I20" s="473"/>
      <c r="J20" s="473"/>
      <c r="K20" s="473"/>
      <c r="L20" s="479">
        <v>19085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75"/>
      <c r="AO20" s="375"/>
      <c r="AP20" s="375"/>
      <c r="AQ20" s="375"/>
      <c r="AR20" s="375"/>
      <c r="AS20" s="375"/>
      <c r="AT20" s="376"/>
      <c r="AU20" s="485"/>
      <c r="AV20" s="486"/>
      <c r="AW20" s="486"/>
      <c r="AX20" s="487"/>
      <c r="AY20" s="399"/>
      <c r="AZ20" s="400"/>
      <c r="BA20" s="400"/>
      <c r="BB20" s="400"/>
      <c r="BC20" s="400"/>
      <c r="BD20" s="400"/>
      <c r="BE20" s="400"/>
      <c r="BF20" s="400"/>
      <c r="BG20" s="400"/>
      <c r="BH20" s="400"/>
      <c r="BI20" s="400"/>
      <c r="BJ20" s="400"/>
      <c r="BK20" s="400"/>
      <c r="BL20" s="400"/>
      <c r="BM20" s="401"/>
      <c r="BN20" s="419"/>
      <c r="BO20" s="420"/>
      <c r="BP20" s="420"/>
      <c r="BQ20" s="420"/>
      <c r="BR20" s="420"/>
      <c r="BS20" s="420"/>
      <c r="BT20" s="420"/>
      <c r="BU20" s="421"/>
      <c r="BV20" s="419"/>
      <c r="BW20" s="420"/>
      <c r="BX20" s="420"/>
      <c r="BY20" s="420"/>
      <c r="BZ20" s="420"/>
      <c r="CA20" s="420"/>
      <c r="CB20" s="420"/>
      <c r="CC20" s="421"/>
      <c r="CD20" s="182"/>
      <c r="CE20" s="417"/>
      <c r="CF20" s="417"/>
      <c r="CG20" s="417"/>
      <c r="CH20" s="417"/>
      <c r="CI20" s="417"/>
      <c r="CJ20" s="417"/>
      <c r="CK20" s="417"/>
      <c r="CL20" s="417"/>
      <c r="CM20" s="417"/>
      <c r="CN20" s="417"/>
      <c r="CO20" s="417"/>
      <c r="CP20" s="417"/>
      <c r="CQ20" s="417"/>
      <c r="CR20" s="417"/>
      <c r="CS20" s="418"/>
      <c r="CT20" s="389"/>
      <c r="CU20" s="390"/>
      <c r="CV20" s="390"/>
      <c r="CW20" s="390"/>
      <c r="CX20" s="390"/>
      <c r="CY20" s="390"/>
      <c r="CZ20" s="390"/>
      <c r="DA20" s="391"/>
      <c r="DB20" s="389"/>
      <c r="DC20" s="390"/>
      <c r="DD20" s="390"/>
      <c r="DE20" s="390"/>
      <c r="DF20" s="390"/>
      <c r="DG20" s="390"/>
      <c r="DH20" s="390"/>
      <c r="DI20" s="391"/>
    </row>
    <row r="21" spans="1:113" ht="18.75" customHeight="1" thickBot="1" x14ac:dyDescent="0.25">
      <c r="A21" s="169"/>
      <c r="B21" s="468" t="s">
        <v>153</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386"/>
      <c r="AZ21" s="387"/>
      <c r="BA21" s="387"/>
      <c r="BB21" s="387"/>
      <c r="BC21" s="387"/>
      <c r="BD21" s="387"/>
      <c r="BE21" s="387"/>
      <c r="BF21" s="387"/>
      <c r="BG21" s="387"/>
      <c r="BH21" s="387"/>
      <c r="BI21" s="387"/>
      <c r="BJ21" s="387"/>
      <c r="BK21" s="387"/>
      <c r="BL21" s="387"/>
      <c r="BM21" s="388"/>
      <c r="BN21" s="422"/>
      <c r="BO21" s="423"/>
      <c r="BP21" s="423"/>
      <c r="BQ21" s="423"/>
      <c r="BR21" s="423"/>
      <c r="BS21" s="423"/>
      <c r="BT21" s="423"/>
      <c r="BU21" s="424"/>
      <c r="BV21" s="422"/>
      <c r="BW21" s="423"/>
      <c r="BX21" s="423"/>
      <c r="BY21" s="423"/>
      <c r="BZ21" s="423"/>
      <c r="CA21" s="423"/>
      <c r="CB21" s="423"/>
      <c r="CC21" s="424"/>
      <c r="CD21" s="182"/>
      <c r="CE21" s="417"/>
      <c r="CF21" s="417"/>
      <c r="CG21" s="417"/>
      <c r="CH21" s="417"/>
      <c r="CI21" s="417"/>
      <c r="CJ21" s="417"/>
      <c r="CK21" s="417"/>
      <c r="CL21" s="417"/>
      <c r="CM21" s="417"/>
      <c r="CN21" s="417"/>
      <c r="CO21" s="417"/>
      <c r="CP21" s="417"/>
      <c r="CQ21" s="417"/>
      <c r="CR21" s="417"/>
      <c r="CS21" s="418"/>
      <c r="CT21" s="389"/>
      <c r="CU21" s="390"/>
      <c r="CV21" s="390"/>
      <c r="CW21" s="390"/>
      <c r="CX21" s="390"/>
      <c r="CY21" s="390"/>
      <c r="CZ21" s="390"/>
      <c r="DA21" s="391"/>
      <c r="DB21" s="389"/>
      <c r="DC21" s="390"/>
      <c r="DD21" s="390"/>
      <c r="DE21" s="390"/>
      <c r="DF21" s="390"/>
      <c r="DG21" s="390"/>
      <c r="DH21" s="390"/>
      <c r="DI21" s="391"/>
    </row>
    <row r="22" spans="1:113" ht="18.75" customHeight="1" x14ac:dyDescent="0.2">
      <c r="A22" s="169"/>
      <c r="B22" s="432" t="s">
        <v>154</v>
      </c>
      <c r="C22" s="433"/>
      <c r="D22" s="434"/>
      <c r="E22" s="441" t="s">
        <v>1</v>
      </c>
      <c r="F22" s="442"/>
      <c r="G22" s="442"/>
      <c r="H22" s="442"/>
      <c r="I22" s="442"/>
      <c r="J22" s="442"/>
      <c r="K22" s="443"/>
      <c r="L22" s="441" t="s">
        <v>155</v>
      </c>
      <c r="M22" s="442"/>
      <c r="N22" s="442"/>
      <c r="O22" s="442"/>
      <c r="P22" s="443"/>
      <c r="Q22" s="447" t="s">
        <v>156</v>
      </c>
      <c r="R22" s="448"/>
      <c r="S22" s="448"/>
      <c r="T22" s="448"/>
      <c r="U22" s="448"/>
      <c r="V22" s="449"/>
      <c r="W22" s="453" t="s">
        <v>157</v>
      </c>
      <c r="X22" s="433"/>
      <c r="Y22" s="434"/>
      <c r="Z22" s="441" t="s">
        <v>1</v>
      </c>
      <c r="AA22" s="442"/>
      <c r="AB22" s="442"/>
      <c r="AC22" s="442"/>
      <c r="AD22" s="442"/>
      <c r="AE22" s="442"/>
      <c r="AF22" s="442"/>
      <c r="AG22" s="443"/>
      <c r="AH22" s="458" t="s">
        <v>158</v>
      </c>
      <c r="AI22" s="442"/>
      <c r="AJ22" s="442"/>
      <c r="AK22" s="442"/>
      <c r="AL22" s="443"/>
      <c r="AM22" s="458" t="s">
        <v>159</v>
      </c>
      <c r="AN22" s="459"/>
      <c r="AO22" s="459"/>
      <c r="AP22" s="459"/>
      <c r="AQ22" s="459"/>
      <c r="AR22" s="460"/>
      <c r="AS22" s="447" t="s">
        <v>156</v>
      </c>
      <c r="AT22" s="448"/>
      <c r="AU22" s="448"/>
      <c r="AV22" s="448"/>
      <c r="AW22" s="448"/>
      <c r="AX22" s="464"/>
      <c r="AY22" s="411" t="s">
        <v>160</v>
      </c>
      <c r="AZ22" s="412"/>
      <c r="BA22" s="412"/>
      <c r="BB22" s="412"/>
      <c r="BC22" s="412"/>
      <c r="BD22" s="412"/>
      <c r="BE22" s="412"/>
      <c r="BF22" s="412"/>
      <c r="BG22" s="412"/>
      <c r="BH22" s="412"/>
      <c r="BI22" s="412"/>
      <c r="BJ22" s="412"/>
      <c r="BK22" s="412"/>
      <c r="BL22" s="412"/>
      <c r="BM22" s="413"/>
      <c r="BN22" s="414">
        <v>30555684</v>
      </c>
      <c r="BO22" s="415"/>
      <c r="BP22" s="415"/>
      <c r="BQ22" s="415"/>
      <c r="BR22" s="415"/>
      <c r="BS22" s="415"/>
      <c r="BT22" s="415"/>
      <c r="BU22" s="416"/>
      <c r="BV22" s="414">
        <v>31053726</v>
      </c>
      <c r="BW22" s="415"/>
      <c r="BX22" s="415"/>
      <c r="BY22" s="415"/>
      <c r="BZ22" s="415"/>
      <c r="CA22" s="415"/>
      <c r="CB22" s="415"/>
      <c r="CC22" s="416"/>
      <c r="CD22" s="182"/>
      <c r="CE22" s="417"/>
      <c r="CF22" s="417"/>
      <c r="CG22" s="417"/>
      <c r="CH22" s="417"/>
      <c r="CI22" s="417"/>
      <c r="CJ22" s="417"/>
      <c r="CK22" s="417"/>
      <c r="CL22" s="417"/>
      <c r="CM22" s="417"/>
      <c r="CN22" s="417"/>
      <c r="CO22" s="417"/>
      <c r="CP22" s="417"/>
      <c r="CQ22" s="417"/>
      <c r="CR22" s="417"/>
      <c r="CS22" s="418"/>
      <c r="CT22" s="389"/>
      <c r="CU22" s="390"/>
      <c r="CV22" s="390"/>
      <c r="CW22" s="390"/>
      <c r="CX22" s="390"/>
      <c r="CY22" s="390"/>
      <c r="CZ22" s="390"/>
      <c r="DA22" s="391"/>
      <c r="DB22" s="389"/>
      <c r="DC22" s="390"/>
      <c r="DD22" s="390"/>
      <c r="DE22" s="390"/>
      <c r="DF22" s="390"/>
      <c r="DG22" s="390"/>
      <c r="DH22" s="390"/>
      <c r="DI22" s="391"/>
    </row>
    <row r="23" spans="1:113" ht="18.75" customHeight="1" x14ac:dyDescent="0.2">
      <c r="A23" s="169"/>
      <c r="B23" s="435"/>
      <c r="C23" s="436"/>
      <c r="D23" s="437"/>
      <c r="E23" s="444"/>
      <c r="F23" s="445"/>
      <c r="G23" s="445"/>
      <c r="H23" s="445"/>
      <c r="I23" s="445"/>
      <c r="J23" s="445"/>
      <c r="K23" s="446"/>
      <c r="L23" s="444"/>
      <c r="M23" s="445"/>
      <c r="N23" s="445"/>
      <c r="O23" s="445"/>
      <c r="P23" s="446"/>
      <c r="Q23" s="450"/>
      <c r="R23" s="451"/>
      <c r="S23" s="451"/>
      <c r="T23" s="451"/>
      <c r="U23" s="451"/>
      <c r="V23" s="452"/>
      <c r="W23" s="454"/>
      <c r="X23" s="436"/>
      <c r="Y23" s="437"/>
      <c r="Z23" s="444"/>
      <c r="AA23" s="445"/>
      <c r="AB23" s="445"/>
      <c r="AC23" s="445"/>
      <c r="AD23" s="445"/>
      <c r="AE23" s="445"/>
      <c r="AF23" s="445"/>
      <c r="AG23" s="446"/>
      <c r="AH23" s="444"/>
      <c r="AI23" s="445"/>
      <c r="AJ23" s="445"/>
      <c r="AK23" s="445"/>
      <c r="AL23" s="446"/>
      <c r="AM23" s="461"/>
      <c r="AN23" s="462"/>
      <c r="AO23" s="462"/>
      <c r="AP23" s="462"/>
      <c r="AQ23" s="462"/>
      <c r="AR23" s="463"/>
      <c r="AS23" s="450"/>
      <c r="AT23" s="451"/>
      <c r="AU23" s="451"/>
      <c r="AV23" s="451"/>
      <c r="AW23" s="451"/>
      <c r="AX23" s="465"/>
      <c r="AY23" s="399" t="s">
        <v>161</v>
      </c>
      <c r="AZ23" s="400"/>
      <c r="BA23" s="400"/>
      <c r="BB23" s="400"/>
      <c r="BC23" s="400"/>
      <c r="BD23" s="400"/>
      <c r="BE23" s="400"/>
      <c r="BF23" s="400"/>
      <c r="BG23" s="400"/>
      <c r="BH23" s="400"/>
      <c r="BI23" s="400"/>
      <c r="BJ23" s="400"/>
      <c r="BK23" s="400"/>
      <c r="BL23" s="400"/>
      <c r="BM23" s="401"/>
      <c r="BN23" s="419">
        <v>15967746</v>
      </c>
      <c r="BO23" s="420"/>
      <c r="BP23" s="420"/>
      <c r="BQ23" s="420"/>
      <c r="BR23" s="420"/>
      <c r="BS23" s="420"/>
      <c r="BT23" s="420"/>
      <c r="BU23" s="421"/>
      <c r="BV23" s="419">
        <v>16999122</v>
      </c>
      <c r="BW23" s="420"/>
      <c r="BX23" s="420"/>
      <c r="BY23" s="420"/>
      <c r="BZ23" s="420"/>
      <c r="CA23" s="420"/>
      <c r="CB23" s="420"/>
      <c r="CC23" s="421"/>
      <c r="CD23" s="182"/>
      <c r="CE23" s="417"/>
      <c r="CF23" s="417"/>
      <c r="CG23" s="417"/>
      <c r="CH23" s="417"/>
      <c r="CI23" s="417"/>
      <c r="CJ23" s="417"/>
      <c r="CK23" s="417"/>
      <c r="CL23" s="417"/>
      <c r="CM23" s="417"/>
      <c r="CN23" s="417"/>
      <c r="CO23" s="417"/>
      <c r="CP23" s="417"/>
      <c r="CQ23" s="417"/>
      <c r="CR23" s="417"/>
      <c r="CS23" s="418"/>
      <c r="CT23" s="389"/>
      <c r="CU23" s="390"/>
      <c r="CV23" s="390"/>
      <c r="CW23" s="390"/>
      <c r="CX23" s="390"/>
      <c r="CY23" s="390"/>
      <c r="CZ23" s="390"/>
      <c r="DA23" s="391"/>
      <c r="DB23" s="389"/>
      <c r="DC23" s="390"/>
      <c r="DD23" s="390"/>
      <c r="DE23" s="390"/>
      <c r="DF23" s="390"/>
      <c r="DG23" s="390"/>
      <c r="DH23" s="390"/>
      <c r="DI23" s="391"/>
    </row>
    <row r="24" spans="1:113" ht="18.75" customHeight="1" thickBot="1" x14ac:dyDescent="0.25">
      <c r="A24" s="169"/>
      <c r="B24" s="435"/>
      <c r="C24" s="436"/>
      <c r="D24" s="437"/>
      <c r="E24" s="392" t="s">
        <v>162</v>
      </c>
      <c r="F24" s="393"/>
      <c r="G24" s="393"/>
      <c r="H24" s="393"/>
      <c r="I24" s="393"/>
      <c r="J24" s="393"/>
      <c r="K24" s="394"/>
      <c r="L24" s="395">
        <v>1</v>
      </c>
      <c r="M24" s="396"/>
      <c r="N24" s="396"/>
      <c r="O24" s="396"/>
      <c r="P24" s="397"/>
      <c r="Q24" s="395">
        <v>8350</v>
      </c>
      <c r="R24" s="396"/>
      <c r="S24" s="396"/>
      <c r="T24" s="396"/>
      <c r="U24" s="396"/>
      <c r="V24" s="397"/>
      <c r="W24" s="454"/>
      <c r="X24" s="436"/>
      <c r="Y24" s="437"/>
      <c r="Z24" s="392" t="s">
        <v>163</v>
      </c>
      <c r="AA24" s="393"/>
      <c r="AB24" s="393"/>
      <c r="AC24" s="393"/>
      <c r="AD24" s="393"/>
      <c r="AE24" s="393"/>
      <c r="AF24" s="393"/>
      <c r="AG24" s="394"/>
      <c r="AH24" s="395">
        <v>453</v>
      </c>
      <c r="AI24" s="396"/>
      <c r="AJ24" s="396"/>
      <c r="AK24" s="396"/>
      <c r="AL24" s="397"/>
      <c r="AM24" s="395">
        <v>1456848</v>
      </c>
      <c r="AN24" s="396"/>
      <c r="AO24" s="396"/>
      <c r="AP24" s="396"/>
      <c r="AQ24" s="396"/>
      <c r="AR24" s="397"/>
      <c r="AS24" s="395">
        <v>3216</v>
      </c>
      <c r="AT24" s="396"/>
      <c r="AU24" s="396"/>
      <c r="AV24" s="396"/>
      <c r="AW24" s="396"/>
      <c r="AX24" s="398"/>
      <c r="AY24" s="386" t="s">
        <v>164</v>
      </c>
      <c r="AZ24" s="387"/>
      <c r="BA24" s="387"/>
      <c r="BB24" s="387"/>
      <c r="BC24" s="387"/>
      <c r="BD24" s="387"/>
      <c r="BE24" s="387"/>
      <c r="BF24" s="387"/>
      <c r="BG24" s="387"/>
      <c r="BH24" s="387"/>
      <c r="BI24" s="387"/>
      <c r="BJ24" s="387"/>
      <c r="BK24" s="387"/>
      <c r="BL24" s="387"/>
      <c r="BM24" s="388"/>
      <c r="BN24" s="419">
        <v>23861313</v>
      </c>
      <c r="BO24" s="420"/>
      <c r="BP24" s="420"/>
      <c r="BQ24" s="420"/>
      <c r="BR24" s="420"/>
      <c r="BS24" s="420"/>
      <c r="BT24" s="420"/>
      <c r="BU24" s="421"/>
      <c r="BV24" s="419">
        <v>23462008</v>
      </c>
      <c r="BW24" s="420"/>
      <c r="BX24" s="420"/>
      <c r="BY24" s="420"/>
      <c r="BZ24" s="420"/>
      <c r="CA24" s="420"/>
      <c r="CB24" s="420"/>
      <c r="CC24" s="421"/>
      <c r="CD24" s="182"/>
      <c r="CE24" s="417"/>
      <c r="CF24" s="417"/>
      <c r="CG24" s="417"/>
      <c r="CH24" s="417"/>
      <c r="CI24" s="417"/>
      <c r="CJ24" s="417"/>
      <c r="CK24" s="417"/>
      <c r="CL24" s="417"/>
      <c r="CM24" s="417"/>
      <c r="CN24" s="417"/>
      <c r="CO24" s="417"/>
      <c r="CP24" s="417"/>
      <c r="CQ24" s="417"/>
      <c r="CR24" s="417"/>
      <c r="CS24" s="418"/>
      <c r="CT24" s="389"/>
      <c r="CU24" s="390"/>
      <c r="CV24" s="390"/>
      <c r="CW24" s="390"/>
      <c r="CX24" s="390"/>
      <c r="CY24" s="390"/>
      <c r="CZ24" s="390"/>
      <c r="DA24" s="391"/>
      <c r="DB24" s="389"/>
      <c r="DC24" s="390"/>
      <c r="DD24" s="390"/>
      <c r="DE24" s="390"/>
      <c r="DF24" s="390"/>
      <c r="DG24" s="390"/>
      <c r="DH24" s="390"/>
      <c r="DI24" s="391"/>
    </row>
    <row r="25" spans="1:113" ht="18.75" customHeight="1" x14ac:dyDescent="0.2">
      <c r="A25" s="169"/>
      <c r="B25" s="435"/>
      <c r="C25" s="436"/>
      <c r="D25" s="437"/>
      <c r="E25" s="392" t="s">
        <v>165</v>
      </c>
      <c r="F25" s="393"/>
      <c r="G25" s="393"/>
      <c r="H25" s="393"/>
      <c r="I25" s="393"/>
      <c r="J25" s="393"/>
      <c r="K25" s="394"/>
      <c r="L25" s="395">
        <v>1</v>
      </c>
      <c r="M25" s="396"/>
      <c r="N25" s="396"/>
      <c r="O25" s="396"/>
      <c r="P25" s="397"/>
      <c r="Q25" s="395">
        <v>6480</v>
      </c>
      <c r="R25" s="396"/>
      <c r="S25" s="396"/>
      <c r="T25" s="396"/>
      <c r="U25" s="396"/>
      <c r="V25" s="397"/>
      <c r="W25" s="454"/>
      <c r="X25" s="436"/>
      <c r="Y25" s="437"/>
      <c r="Z25" s="392" t="s">
        <v>166</v>
      </c>
      <c r="AA25" s="393"/>
      <c r="AB25" s="393"/>
      <c r="AC25" s="393"/>
      <c r="AD25" s="393"/>
      <c r="AE25" s="393"/>
      <c r="AF25" s="393"/>
      <c r="AG25" s="394"/>
      <c r="AH25" s="395">
        <v>78</v>
      </c>
      <c r="AI25" s="396"/>
      <c r="AJ25" s="396"/>
      <c r="AK25" s="396"/>
      <c r="AL25" s="397"/>
      <c r="AM25" s="395">
        <v>238602</v>
      </c>
      <c r="AN25" s="396"/>
      <c r="AO25" s="396"/>
      <c r="AP25" s="396"/>
      <c r="AQ25" s="396"/>
      <c r="AR25" s="397"/>
      <c r="AS25" s="395">
        <v>3059</v>
      </c>
      <c r="AT25" s="396"/>
      <c r="AU25" s="396"/>
      <c r="AV25" s="396"/>
      <c r="AW25" s="396"/>
      <c r="AX25" s="398"/>
      <c r="AY25" s="411" t="s">
        <v>167</v>
      </c>
      <c r="AZ25" s="412"/>
      <c r="BA25" s="412"/>
      <c r="BB25" s="412"/>
      <c r="BC25" s="412"/>
      <c r="BD25" s="412"/>
      <c r="BE25" s="412"/>
      <c r="BF25" s="412"/>
      <c r="BG25" s="412"/>
      <c r="BH25" s="412"/>
      <c r="BI25" s="412"/>
      <c r="BJ25" s="412"/>
      <c r="BK25" s="412"/>
      <c r="BL25" s="412"/>
      <c r="BM25" s="413"/>
      <c r="BN25" s="414">
        <v>6564479</v>
      </c>
      <c r="BO25" s="415"/>
      <c r="BP25" s="415"/>
      <c r="BQ25" s="415"/>
      <c r="BR25" s="415"/>
      <c r="BS25" s="415"/>
      <c r="BT25" s="415"/>
      <c r="BU25" s="416"/>
      <c r="BV25" s="414">
        <v>5137644</v>
      </c>
      <c r="BW25" s="415"/>
      <c r="BX25" s="415"/>
      <c r="BY25" s="415"/>
      <c r="BZ25" s="415"/>
      <c r="CA25" s="415"/>
      <c r="CB25" s="415"/>
      <c r="CC25" s="416"/>
      <c r="CD25" s="182"/>
      <c r="CE25" s="417"/>
      <c r="CF25" s="417"/>
      <c r="CG25" s="417"/>
      <c r="CH25" s="417"/>
      <c r="CI25" s="417"/>
      <c r="CJ25" s="417"/>
      <c r="CK25" s="417"/>
      <c r="CL25" s="417"/>
      <c r="CM25" s="417"/>
      <c r="CN25" s="417"/>
      <c r="CO25" s="417"/>
      <c r="CP25" s="417"/>
      <c r="CQ25" s="417"/>
      <c r="CR25" s="417"/>
      <c r="CS25" s="418"/>
      <c r="CT25" s="389"/>
      <c r="CU25" s="390"/>
      <c r="CV25" s="390"/>
      <c r="CW25" s="390"/>
      <c r="CX25" s="390"/>
      <c r="CY25" s="390"/>
      <c r="CZ25" s="390"/>
      <c r="DA25" s="391"/>
      <c r="DB25" s="389"/>
      <c r="DC25" s="390"/>
      <c r="DD25" s="390"/>
      <c r="DE25" s="390"/>
      <c r="DF25" s="390"/>
      <c r="DG25" s="390"/>
      <c r="DH25" s="390"/>
      <c r="DI25" s="391"/>
    </row>
    <row r="26" spans="1:113" ht="18.75" customHeight="1" x14ac:dyDescent="0.2">
      <c r="A26" s="169"/>
      <c r="B26" s="435"/>
      <c r="C26" s="436"/>
      <c r="D26" s="437"/>
      <c r="E26" s="392" t="s">
        <v>168</v>
      </c>
      <c r="F26" s="393"/>
      <c r="G26" s="393"/>
      <c r="H26" s="393"/>
      <c r="I26" s="393"/>
      <c r="J26" s="393"/>
      <c r="K26" s="394"/>
      <c r="L26" s="395">
        <v>1</v>
      </c>
      <c r="M26" s="396"/>
      <c r="N26" s="396"/>
      <c r="O26" s="396"/>
      <c r="P26" s="397"/>
      <c r="Q26" s="395">
        <v>5370</v>
      </c>
      <c r="R26" s="396"/>
      <c r="S26" s="396"/>
      <c r="T26" s="396"/>
      <c r="U26" s="396"/>
      <c r="V26" s="397"/>
      <c r="W26" s="454"/>
      <c r="X26" s="436"/>
      <c r="Y26" s="437"/>
      <c r="Z26" s="392" t="s">
        <v>169</v>
      </c>
      <c r="AA26" s="430"/>
      <c r="AB26" s="430"/>
      <c r="AC26" s="430"/>
      <c r="AD26" s="430"/>
      <c r="AE26" s="430"/>
      <c r="AF26" s="430"/>
      <c r="AG26" s="431"/>
      <c r="AH26" s="395" t="s">
        <v>122</v>
      </c>
      <c r="AI26" s="396"/>
      <c r="AJ26" s="396"/>
      <c r="AK26" s="396"/>
      <c r="AL26" s="397"/>
      <c r="AM26" s="395" t="s">
        <v>122</v>
      </c>
      <c r="AN26" s="396"/>
      <c r="AO26" s="396"/>
      <c r="AP26" s="396"/>
      <c r="AQ26" s="396"/>
      <c r="AR26" s="397"/>
      <c r="AS26" s="395" t="s">
        <v>122</v>
      </c>
      <c r="AT26" s="396"/>
      <c r="AU26" s="396"/>
      <c r="AV26" s="396"/>
      <c r="AW26" s="396"/>
      <c r="AX26" s="398"/>
      <c r="AY26" s="428" t="s">
        <v>170</v>
      </c>
      <c r="AZ26" s="373"/>
      <c r="BA26" s="373"/>
      <c r="BB26" s="373"/>
      <c r="BC26" s="373"/>
      <c r="BD26" s="373"/>
      <c r="BE26" s="373"/>
      <c r="BF26" s="373"/>
      <c r="BG26" s="373"/>
      <c r="BH26" s="373"/>
      <c r="BI26" s="373"/>
      <c r="BJ26" s="373"/>
      <c r="BK26" s="373"/>
      <c r="BL26" s="373"/>
      <c r="BM26" s="429"/>
      <c r="BN26" s="419" t="s">
        <v>122</v>
      </c>
      <c r="BO26" s="420"/>
      <c r="BP26" s="420"/>
      <c r="BQ26" s="420"/>
      <c r="BR26" s="420"/>
      <c r="BS26" s="420"/>
      <c r="BT26" s="420"/>
      <c r="BU26" s="421"/>
      <c r="BV26" s="419" t="s">
        <v>122</v>
      </c>
      <c r="BW26" s="420"/>
      <c r="BX26" s="420"/>
      <c r="BY26" s="420"/>
      <c r="BZ26" s="420"/>
      <c r="CA26" s="420"/>
      <c r="CB26" s="420"/>
      <c r="CC26" s="421"/>
      <c r="CD26" s="182"/>
      <c r="CE26" s="417"/>
      <c r="CF26" s="417"/>
      <c r="CG26" s="417"/>
      <c r="CH26" s="417"/>
      <c r="CI26" s="417"/>
      <c r="CJ26" s="417"/>
      <c r="CK26" s="417"/>
      <c r="CL26" s="417"/>
      <c r="CM26" s="417"/>
      <c r="CN26" s="417"/>
      <c r="CO26" s="417"/>
      <c r="CP26" s="417"/>
      <c r="CQ26" s="417"/>
      <c r="CR26" s="417"/>
      <c r="CS26" s="418"/>
      <c r="CT26" s="389"/>
      <c r="CU26" s="390"/>
      <c r="CV26" s="390"/>
      <c r="CW26" s="390"/>
      <c r="CX26" s="390"/>
      <c r="CY26" s="390"/>
      <c r="CZ26" s="390"/>
      <c r="DA26" s="391"/>
      <c r="DB26" s="389"/>
      <c r="DC26" s="390"/>
      <c r="DD26" s="390"/>
      <c r="DE26" s="390"/>
      <c r="DF26" s="390"/>
      <c r="DG26" s="390"/>
      <c r="DH26" s="390"/>
      <c r="DI26" s="391"/>
    </row>
    <row r="27" spans="1:113" ht="18.75" customHeight="1" thickBot="1" x14ac:dyDescent="0.25">
      <c r="A27" s="169"/>
      <c r="B27" s="435"/>
      <c r="C27" s="436"/>
      <c r="D27" s="437"/>
      <c r="E27" s="392" t="s">
        <v>171</v>
      </c>
      <c r="F27" s="393"/>
      <c r="G27" s="393"/>
      <c r="H27" s="393"/>
      <c r="I27" s="393"/>
      <c r="J27" s="393"/>
      <c r="K27" s="394"/>
      <c r="L27" s="395">
        <v>1</v>
      </c>
      <c r="M27" s="396"/>
      <c r="N27" s="396"/>
      <c r="O27" s="396"/>
      <c r="P27" s="397"/>
      <c r="Q27" s="395">
        <v>4100</v>
      </c>
      <c r="R27" s="396"/>
      <c r="S27" s="396"/>
      <c r="T27" s="396"/>
      <c r="U27" s="396"/>
      <c r="V27" s="397"/>
      <c r="W27" s="454"/>
      <c r="X27" s="436"/>
      <c r="Y27" s="437"/>
      <c r="Z27" s="392" t="s">
        <v>172</v>
      </c>
      <c r="AA27" s="393"/>
      <c r="AB27" s="393"/>
      <c r="AC27" s="393"/>
      <c r="AD27" s="393"/>
      <c r="AE27" s="393"/>
      <c r="AF27" s="393"/>
      <c r="AG27" s="394"/>
      <c r="AH27" s="395">
        <v>7</v>
      </c>
      <c r="AI27" s="396"/>
      <c r="AJ27" s="396"/>
      <c r="AK27" s="396"/>
      <c r="AL27" s="397"/>
      <c r="AM27" s="395">
        <v>27778</v>
      </c>
      <c r="AN27" s="396"/>
      <c r="AO27" s="396"/>
      <c r="AP27" s="396"/>
      <c r="AQ27" s="396"/>
      <c r="AR27" s="397"/>
      <c r="AS27" s="395">
        <v>3968</v>
      </c>
      <c r="AT27" s="396"/>
      <c r="AU27" s="396"/>
      <c r="AV27" s="396"/>
      <c r="AW27" s="396"/>
      <c r="AX27" s="398"/>
      <c r="AY27" s="425" t="s">
        <v>173</v>
      </c>
      <c r="AZ27" s="426"/>
      <c r="BA27" s="426"/>
      <c r="BB27" s="426"/>
      <c r="BC27" s="426"/>
      <c r="BD27" s="426"/>
      <c r="BE27" s="426"/>
      <c r="BF27" s="426"/>
      <c r="BG27" s="426"/>
      <c r="BH27" s="426"/>
      <c r="BI27" s="426"/>
      <c r="BJ27" s="426"/>
      <c r="BK27" s="426"/>
      <c r="BL27" s="426"/>
      <c r="BM27" s="427"/>
      <c r="BN27" s="422">
        <v>341077</v>
      </c>
      <c r="BO27" s="423"/>
      <c r="BP27" s="423"/>
      <c r="BQ27" s="423"/>
      <c r="BR27" s="423"/>
      <c r="BS27" s="423"/>
      <c r="BT27" s="423"/>
      <c r="BU27" s="424"/>
      <c r="BV27" s="422">
        <v>341071</v>
      </c>
      <c r="BW27" s="423"/>
      <c r="BX27" s="423"/>
      <c r="BY27" s="423"/>
      <c r="BZ27" s="423"/>
      <c r="CA27" s="423"/>
      <c r="CB27" s="423"/>
      <c r="CC27" s="424"/>
      <c r="CD27" s="184"/>
      <c r="CE27" s="417"/>
      <c r="CF27" s="417"/>
      <c r="CG27" s="417"/>
      <c r="CH27" s="417"/>
      <c r="CI27" s="417"/>
      <c r="CJ27" s="417"/>
      <c r="CK27" s="417"/>
      <c r="CL27" s="417"/>
      <c r="CM27" s="417"/>
      <c r="CN27" s="417"/>
      <c r="CO27" s="417"/>
      <c r="CP27" s="417"/>
      <c r="CQ27" s="417"/>
      <c r="CR27" s="417"/>
      <c r="CS27" s="418"/>
      <c r="CT27" s="389"/>
      <c r="CU27" s="390"/>
      <c r="CV27" s="390"/>
      <c r="CW27" s="390"/>
      <c r="CX27" s="390"/>
      <c r="CY27" s="390"/>
      <c r="CZ27" s="390"/>
      <c r="DA27" s="391"/>
      <c r="DB27" s="389"/>
      <c r="DC27" s="390"/>
      <c r="DD27" s="390"/>
      <c r="DE27" s="390"/>
      <c r="DF27" s="390"/>
      <c r="DG27" s="390"/>
      <c r="DH27" s="390"/>
      <c r="DI27" s="391"/>
    </row>
    <row r="28" spans="1:113" ht="18.75" customHeight="1" x14ac:dyDescent="0.2">
      <c r="A28" s="169"/>
      <c r="B28" s="435"/>
      <c r="C28" s="436"/>
      <c r="D28" s="437"/>
      <c r="E28" s="392" t="s">
        <v>174</v>
      </c>
      <c r="F28" s="393"/>
      <c r="G28" s="393"/>
      <c r="H28" s="393"/>
      <c r="I28" s="393"/>
      <c r="J28" s="393"/>
      <c r="K28" s="394"/>
      <c r="L28" s="395">
        <v>1</v>
      </c>
      <c r="M28" s="396"/>
      <c r="N28" s="396"/>
      <c r="O28" s="396"/>
      <c r="P28" s="397"/>
      <c r="Q28" s="395">
        <v>3750</v>
      </c>
      <c r="R28" s="396"/>
      <c r="S28" s="396"/>
      <c r="T28" s="396"/>
      <c r="U28" s="396"/>
      <c r="V28" s="397"/>
      <c r="W28" s="454"/>
      <c r="X28" s="436"/>
      <c r="Y28" s="437"/>
      <c r="Z28" s="392" t="s">
        <v>175</v>
      </c>
      <c r="AA28" s="393"/>
      <c r="AB28" s="393"/>
      <c r="AC28" s="393"/>
      <c r="AD28" s="393"/>
      <c r="AE28" s="393"/>
      <c r="AF28" s="393"/>
      <c r="AG28" s="394"/>
      <c r="AH28" s="395" t="s">
        <v>122</v>
      </c>
      <c r="AI28" s="396"/>
      <c r="AJ28" s="396"/>
      <c r="AK28" s="396"/>
      <c r="AL28" s="397"/>
      <c r="AM28" s="395" t="s">
        <v>122</v>
      </c>
      <c r="AN28" s="396"/>
      <c r="AO28" s="396"/>
      <c r="AP28" s="396"/>
      <c r="AQ28" s="396"/>
      <c r="AR28" s="397"/>
      <c r="AS28" s="395" t="s">
        <v>122</v>
      </c>
      <c r="AT28" s="396"/>
      <c r="AU28" s="396"/>
      <c r="AV28" s="396"/>
      <c r="AW28" s="396"/>
      <c r="AX28" s="398"/>
      <c r="AY28" s="402" t="s">
        <v>176</v>
      </c>
      <c r="AZ28" s="403"/>
      <c r="BA28" s="403"/>
      <c r="BB28" s="404"/>
      <c r="BC28" s="411" t="s">
        <v>46</v>
      </c>
      <c r="BD28" s="412"/>
      <c r="BE28" s="412"/>
      <c r="BF28" s="412"/>
      <c r="BG28" s="412"/>
      <c r="BH28" s="412"/>
      <c r="BI28" s="412"/>
      <c r="BJ28" s="412"/>
      <c r="BK28" s="412"/>
      <c r="BL28" s="412"/>
      <c r="BM28" s="413"/>
      <c r="BN28" s="414">
        <v>5406896</v>
      </c>
      <c r="BO28" s="415"/>
      <c r="BP28" s="415"/>
      <c r="BQ28" s="415"/>
      <c r="BR28" s="415"/>
      <c r="BS28" s="415"/>
      <c r="BT28" s="415"/>
      <c r="BU28" s="416"/>
      <c r="BV28" s="414">
        <v>5720192</v>
      </c>
      <c r="BW28" s="415"/>
      <c r="BX28" s="415"/>
      <c r="BY28" s="415"/>
      <c r="BZ28" s="415"/>
      <c r="CA28" s="415"/>
      <c r="CB28" s="415"/>
      <c r="CC28" s="416"/>
      <c r="CD28" s="182"/>
      <c r="CE28" s="417"/>
      <c r="CF28" s="417"/>
      <c r="CG28" s="417"/>
      <c r="CH28" s="417"/>
      <c r="CI28" s="417"/>
      <c r="CJ28" s="417"/>
      <c r="CK28" s="417"/>
      <c r="CL28" s="417"/>
      <c r="CM28" s="417"/>
      <c r="CN28" s="417"/>
      <c r="CO28" s="417"/>
      <c r="CP28" s="417"/>
      <c r="CQ28" s="417"/>
      <c r="CR28" s="417"/>
      <c r="CS28" s="418"/>
      <c r="CT28" s="389"/>
      <c r="CU28" s="390"/>
      <c r="CV28" s="390"/>
      <c r="CW28" s="390"/>
      <c r="CX28" s="390"/>
      <c r="CY28" s="390"/>
      <c r="CZ28" s="390"/>
      <c r="DA28" s="391"/>
      <c r="DB28" s="389"/>
      <c r="DC28" s="390"/>
      <c r="DD28" s="390"/>
      <c r="DE28" s="390"/>
      <c r="DF28" s="390"/>
      <c r="DG28" s="390"/>
      <c r="DH28" s="390"/>
      <c r="DI28" s="391"/>
    </row>
    <row r="29" spans="1:113" ht="18.75" customHeight="1" x14ac:dyDescent="0.2">
      <c r="A29" s="169"/>
      <c r="B29" s="435"/>
      <c r="C29" s="436"/>
      <c r="D29" s="437"/>
      <c r="E29" s="392" t="s">
        <v>177</v>
      </c>
      <c r="F29" s="393"/>
      <c r="G29" s="393"/>
      <c r="H29" s="393"/>
      <c r="I29" s="393"/>
      <c r="J29" s="393"/>
      <c r="K29" s="394"/>
      <c r="L29" s="395">
        <v>18</v>
      </c>
      <c r="M29" s="396"/>
      <c r="N29" s="396"/>
      <c r="O29" s="396"/>
      <c r="P29" s="397"/>
      <c r="Q29" s="395">
        <v>3530</v>
      </c>
      <c r="R29" s="396"/>
      <c r="S29" s="396"/>
      <c r="T29" s="396"/>
      <c r="U29" s="396"/>
      <c r="V29" s="397"/>
      <c r="W29" s="455"/>
      <c r="X29" s="456"/>
      <c r="Y29" s="457"/>
      <c r="Z29" s="392" t="s">
        <v>178</v>
      </c>
      <c r="AA29" s="393"/>
      <c r="AB29" s="393"/>
      <c r="AC29" s="393"/>
      <c r="AD29" s="393"/>
      <c r="AE29" s="393"/>
      <c r="AF29" s="393"/>
      <c r="AG29" s="394"/>
      <c r="AH29" s="395">
        <v>460</v>
      </c>
      <c r="AI29" s="396"/>
      <c r="AJ29" s="396"/>
      <c r="AK29" s="396"/>
      <c r="AL29" s="397"/>
      <c r="AM29" s="395">
        <v>1484626</v>
      </c>
      <c r="AN29" s="396"/>
      <c r="AO29" s="396"/>
      <c r="AP29" s="396"/>
      <c r="AQ29" s="396"/>
      <c r="AR29" s="397"/>
      <c r="AS29" s="395">
        <v>3227</v>
      </c>
      <c r="AT29" s="396"/>
      <c r="AU29" s="396"/>
      <c r="AV29" s="396"/>
      <c r="AW29" s="396"/>
      <c r="AX29" s="398"/>
      <c r="AY29" s="405"/>
      <c r="AZ29" s="406"/>
      <c r="BA29" s="406"/>
      <c r="BB29" s="407"/>
      <c r="BC29" s="399" t="s">
        <v>179</v>
      </c>
      <c r="BD29" s="400"/>
      <c r="BE29" s="400"/>
      <c r="BF29" s="400"/>
      <c r="BG29" s="400"/>
      <c r="BH29" s="400"/>
      <c r="BI29" s="400"/>
      <c r="BJ29" s="400"/>
      <c r="BK29" s="400"/>
      <c r="BL29" s="400"/>
      <c r="BM29" s="401"/>
      <c r="BN29" s="419">
        <v>6066609</v>
      </c>
      <c r="BO29" s="420"/>
      <c r="BP29" s="420"/>
      <c r="BQ29" s="420"/>
      <c r="BR29" s="420"/>
      <c r="BS29" s="420"/>
      <c r="BT29" s="420"/>
      <c r="BU29" s="421"/>
      <c r="BV29" s="419">
        <v>6473188</v>
      </c>
      <c r="BW29" s="420"/>
      <c r="BX29" s="420"/>
      <c r="BY29" s="420"/>
      <c r="BZ29" s="420"/>
      <c r="CA29" s="420"/>
      <c r="CB29" s="420"/>
      <c r="CC29" s="421"/>
      <c r="CD29" s="184"/>
      <c r="CE29" s="417"/>
      <c r="CF29" s="417"/>
      <c r="CG29" s="417"/>
      <c r="CH29" s="417"/>
      <c r="CI29" s="417"/>
      <c r="CJ29" s="417"/>
      <c r="CK29" s="417"/>
      <c r="CL29" s="417"/>
      <c r="CM29" s="417"/>
      <c r="CN29" s="417"/>
      <c r="CO29" s="417"/>
      <c r="CP29" s="417"/>
      <c r="CQ29" s="417"/>
      <c r="CR29" s="417"/>
      <c r="CS29" s="418"/>
      <c r="CT29" s="389"/>
      <c r="CU29" s="390"/>
      <c r="CV29" s="390"/>
      <c r="CW29" s="390"/>
      <c r="CX29" s="390"/>
      <c r="CY29" s="390"/>
      <c r="CZ29" s="390"/>
      <c r="DA29" s="391"/>
      <c r="DB29" s="389"/>
      <c r="DC29" s="390"/>
      <c r="DD29" s="390"/>
      <c r="DE29" s="390"/>
      <c r="DF29" s="390"/>
      <c r="DG29" s="390"/>
      <c r="DH29" s="390"/>
      <c r="DI29" s="391"/>
    </row>
    <row r="30" spans="1:113" ht="18.75" customHeight="1" thickBot="1" x14ac:dyDescent="0.25">
      <c r="A30" s="169"/>
      <c r="B30" s="438"/>
      <c r="C30" s="439"/>
      <c r="D30" s="440"/>
      <c r="E30" s="374"/>
      <c r="F30" s="375"/>
      <c r="G30" s="375"/>
      <c r="H30" s="375"/>
      <c r="I30" s="375"/>
      <c r="J30" s="375"/>
      <c r="K30" s="376"/>
      <c r="L30" s="377"/>
      <c r="M30" s="378"/>
      <c r="N30" s="378"/>
      <c r="O30" s="378"/>
      <c r="P30" s="379"/>
      <c r="Q30" s="377"/>
      <c r="R30" s="378"/>
      <c r="S30" s="378"/>
      <c r="T30" s="378"/>
      <c r="U30" s="378"/>
      <c r="V30" s="379"/>
      <c r="W30" s="380" t="s">
        <v>180</v>
      </c>
      <c r="X30" s="381"/>
      <c r="Y30" s="381"/>
      <c r="Z30" s="381"/>
      <c r="AA30" s="381"/>
      <c r="AB30" s="381"/>
      <c r="AC30" s="381"/>
      <c r="AD30" s="381"/>
      <c r="AE30" s="381"/>
      <c r="AF30" s="381"/>
      <c r="AG30" s="382"/>
      <c r="AH30" s="383">
        <v>97.2</v>
      </c>
      <c r="AI30" s="384"/>
      <c r="AJ30" s="384"/>
      <c r="AK30" s="384"/>
      <c r="AL30" s="384"/>
      <c r="AM30" s="384"/>
      <c r="AN30" s="384"/>
      <c r="AO30" s="384"/>
      <c r="AP30" s="384"/>
      <c r="AQ30" s="384"/>
      <c r="AR30" s="384"/>
      <c r="AS30" s="384"/>
      <c r="AT30" s="384"/>
      <c r="AU30" s="384"/>
      <c r="AV30" s="384"/>
      <c r="AW30" s="384"/>
      <c r="AX30" s="385"/>
      <c r="AY30" s="408"/>
      <c r="AZ30" s="409"/>
      <c r="BA30" s="409"/>
      <c r="BB30" s="410"/>
      <c r="BC30" s="386" t="s">
        <v>48</v>
      </c>
      <c r="BD30" s="387"/>
      <c r="BE30" s="387"/>
      <c r="BF30" s="387"/>
      <c r="BG30" s="387"/>
      <c r="BH30" s="387"/>
      <c r="BI30" s="387"/>
      <c r="BJ30" s="387"/>
      <c r="BK30" s="387"/>
      <c r="BL30" s="387"/>
      <c r="BM30" s="388"/>
      <c r="BN30" s="422">
        <v>5995845</v>
      </c>
      <c r="BO30" s="423"/>
      <c r="BP30" s="423"/>
      <c r="BQ30" s="423"/>
      <c r="BR30" s="423"/>
      <c r="BS30" s="423"/>
      <c r="BT30" s="423"/>
      <c r="BU30" s="424"/>
      <c r="BV30" s="422">
        <v>4501212</v>
      </c>
      <c r="BW30" s="423"/>
      <c r="BX30" s="423"/>
      <c r="BY30" s="423"/>
      <c r="BZ30" s="423"/>
      <c r="CA30" s="423"/>
      <c r="CB30" s="423"/>
      <c r="CC30" s="42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2" t="s">
        <v>181</v>
      </c>
      <c r="D32" s="372"/>
      <c r="E32" s="372"/>
      <c r="F32" s="372"/>
      <c r="G32" s="372"/>
      <c r="H32" s="372"/>
      <c r="I32" s="372"/>
      <c r="J32" s="372"/>
      <c r="K32" s="372"/>
      <c r="L32" s="372"/>
      <c r="M32" s="372"/>
      <c r="N32" s="372"/>
      <c r="O32" s="372"/>
      <c r="P32" s="372"/>
      <c r="Q32" s="372"/>
      <c r="R32" s="372"/>
      <c r="S32" s="372"/>
      <c r="U32" s="373" t="s">
        <v>182</v>
      </c>
      <c r="V32" s="373"/>
      <c r="W32" s="373"/>
      <c r="X32" s="373"/>
      <c r="Y32" s="373"/>
      <c r="Z32" s="373"/>
      <c r="AA32" s="373"/>
      <c r="AB32" s="373"/>
      <c r="AC32" s="373"/>
      <c r="AD32" s="373"/>
      <c r="AE32" s="373"/>
      <c r="AF32" s="373"/>
      <c r="AG32" s="373"/>
      <c r="AH32" s="373"/>
      <c r="AI32" s="373"/>
      <c r="AJ32" s="373"/>
      <c r="AK32" s="373"/>
      <c r="AM32" s="373" t="s">
        <v>183</v>
      </c>
      <c r="AN32" s="373"/>
      <c r="AO32" s="373"/>
      <c r="AP32" s="373"/>
      <c r="AQ32" s="373"/>
      <c r="AR32" s="373"/>
      <c r="AS32" s="373"/>
      <c r="AT32" s="373"/>
      <c r="AU32" s="373"/>
      <c r="AV32" s="373"/>
      <c r="AW32" s="373"/>
      <c r="AX32" s="373"/>
      <c r="AY32" s="373"/>
      <c r="AZ32" s="373"/>
      <c r="BA32" s="373"/>
      <c r="BB32" s="373"/>
      <c r="BC32" s="373"/>
      <c r="BE32" s="373" t="s">
        <v>184</v>
      </c>
      <c r="BF32" s="373"/>
      <c r="BG32" s="373"/>
      <c r="BH32" s="373"/>
      <c r="BI32" s="373"/>
      <c r="BJ32" s="373"/>
      <c r="BK32" s="373"/>
      <c r="BL32" s="373"/>
      <c r="BM32" s="373"/>
      <c r="BN32" s="373"/>
      <c r="BO32" s="373"/>
      <c r="BP32" s="373"/>
      <c r="BQ32" s="373"/>
      <c r="BR32" s="373"/>
      <c r="BS32" s="373"/>
      <c r="BT32" s="373"/>
      <c r="BU32" s="373"/>
      <c r="BW32" s="373" t="s">
        <v>185</v>
      </c>
      <c r="BX32" s="373"/>
      <c r="BY32" s="373"/>
      <c r="BZ32" s="373"/>
      <c r="CA32" s="373"/>
      <c r="CB32" s="373"/>
      <c r="CC32" s="373"/>
      <c r="CD32" s="373"/>
      <c r="CE32" s="373"/>
      <c r="CF32" s="373"/>
      <c r="CG32" s="373"/>
      <c r="CH32" s="373"/>
      <c r="CI32" s="373"/>
      <c r="CJ32" s="373"/>
      <c r="CK32" s="373"/>
      <c r="CL32" s="373"/>
      <c r="CM32" s="373"/>
      <c r="CO32" s="373" t="s">
        <v>186</v>
      </c>
      <c r="CP32" s="373"/>
      <c r="CQ32" s="373"/>
      <c r="CR32" s="373"/>
      <c r="CS32" s="373"/>
      <c r="CT32" s="373"/>
      <c r="CU32" s="373"/>
      <c r="CV32" s="373"/>
      <c r="CW32" s="373"/>
      <c r="CX32" s="373"/>
      <c r="CY32" s="373"/>
      <c r="CZ32" s="373"/>
      <c r="DA32" s="373"/>
      <c r="DB32" s="373"/>
      <c r="DC32" s="373"/>
      <c r="DD32" s="373"/>
      <c r="DE32" s="373"/>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山鹿市水道事業会計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熊本県市町村総合事務組合</v>
      </c>
      <c r="BZ34" s="368"/>
      <c r="CA34" s="368"/>
      <c r="CB34" s="368"/>
      <c r="CC34" s="368"/>
      <c r="CD34" s="368"/>
      <c r="CE34" s="368"/>
      <c r="CF34" s="368"/>
      <c r="CG34" s="368"/>
      <c r="CH34" s="368"/>
      <c r="CI34" s="368"/>
      <c r="CJ34" s="368"/>
      <c r="CK34" s="368"/>
      <c r="CL34" s="368"/>
      <c r="CM34" s="368"/>
      <c r="CN34" s="169"/>
      <c r="CO34" s="367">
        <f>IF(CQ34="","",MAX(C34:D43,U34:V43,AM34:AN43,BE34:BF43,BW34:BX43)+1)</f>
        <v>13</v>
      </c>
      <c r="CP34" s="367"/>
      <c r="CQ34" s="368" t="str">
        <f>IF('各会計、関係団体の財政状況及び健全化判断比率'!BS7="","",'各会計、関係団体の財政状況及び健全化判断比率'!BS7)</f>
        <v>山鹿市地域振興公社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介護保険事業特別会計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山鹿市病院事業会計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山鹿植木広域行政事務組合</v>
      </c>
      <c r="BZ35" s="368"/>
      <c r="CA35" s="368"/>
      <c r="CB35" s="368"/>
      <c r="CC35" s="368"/>
      <c r="CD35" s="368"/>
      <c r="CE35" s="368"/>
      <c r="CF35" s="368"/>
      <c r="CG35" s="368"/>
      <c r="CH35" s="368"/>
      <c r="CI35" s="368"/>
      <c r="CJ35" s="368"/>
      <c r="CK35" s="368"/>
      <c r="CL35" s="368"/>
      <c r="CM35" s="368"/>
      <c r="CN35" s="169"/>
      <c r="CO35" s="367">
        <f t="shared" ref="CO35:CO43" si="3">IF(CQ35="","",CO34+1)</f>
        <v>14</v>
      </c>
      <c r="CP35" s="367"/>
      <c r="CQ35" s="368" t="str">
        <f>IF('各会計、関係団体の財政状況及び健全化判断比率'!BS8="","",'各会計、関係団体の財政状況及び健全化判断比率'!BS8)</f>
        <v>(株)小栗郷</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7</v>
      </c>
      <c r="AN36" s="367"/>
      <c r="AO36" s="368" t="str">
        <f>IF('各会計、関係団体の財政状況及び健全化判断比率'!B33="","",'各会計、関係団体の財政状況及び健全化判断比率'!B33)</f>
        <v>山鹿市下水道事業会計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熊本県後期高齢者医療広域連合（一般会計）</v>
      </c>
      <c r="BZ36" s="368"/>
      <c r="CA36" s="368"/>
      <c r="CB36" s="368"/>
      <c r="CC36" s="368"/>
      <c r="CD36" s="368"/>
      <c r="CE36" s="368"/>
      <c r="CF36" s="368"/>
      <c r="CG36" s="368"/>
      <c r="CH36" s="368"/>
      <c r="CI36" s="368"/>
      <c r="CJ36" s="368"/>
      <c r="CK36" s="368"/>
      <c r="CL36" s="368"/>
      <c r="CM36" s="368"/>
      <c r="CN36" s="169"/>
      <c r="CO36" s="367">
        <f t="shared" si="3"/>
        <v>15</v>
      </c>
      <c r="CP36" s="367"/>
      <c r="CQ36" s="368" t="str">
        <f>IF('各会計、関係団体の財政状況及び健全化判断比率'!BS9="","",'各会計、関係団体の財政状況及び健全化判断比率'!BS9)</f>
        <v>(株)鹿本町振興公社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f t="shared" si="0"/>
        <v>8</v>
      </c>
      <c r="AN37" s="367"/>
      <c r="AO37" s="368" t="str">
        <f>IF('各会計、関係団体の財政状況及び健全化判断比率'!B34="","",'各会計、関係団体の財政状況及び健全化判断比率'!B34)</f>
        <v>山鹿市農業集落排水事業会計</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熊本県後期高齢者医療広域連合（後期高齢者医療特別会計）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eUkJjYliUt7sptem8aUGI/BnMMBQoanlds79n4dfxHqbvZYULW1at7FIJfRB4j/dPGg1GxO49xXcGc8IJM5I6A==" saltValue="Xw5eBylXaT2K8PgcJlGi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9" t="s">
        <v>206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208</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2">
      <c r="B4" s="679" t="s">
        <v>1</v>
      </c>
      <c r="C4" s="680"/>
      <c r="D4" s="680"/>
      <c r="E4" s="680"/>
      <c r="F4" s="680"/>
      <c r="G4" s="680"/>
      <c r="H4" s="680"/>
      <c r="I4" s="680"/>
      <c r="J4" s="680"/>
      <c r="K4" s="680"/>
      <c r="L4" s="680"/>
      <c r="M4" s="680"/>
      <c r="N4" s="680"/>
      <c r="O4" s="680"/>
      <c r="P4" s="680"/>
      <c r="Q4" s="681"/>
      <c r="R4" s="679" t="s">
        <v>209</v>
      </c>
      <c r="S4" s="680"/>
      <c r="T4" s="680"/>
      <c r="U4" s="680"/>
      <c r="V4" s="680"/>
      <c r="W4" s="680"/>
      <c r="X4" s="680"/>
      <c r="Y4" s="681"/>
      <c r="Z4" s="679" t="s">
        <v>210</v>
      </c>
      <c r="AA4" s="680"/>
      <c r="AB4" s="680"/>
      <c r="AC4" s="681"/>
      <c r="AD4" s="679" t="s">
        <v>211</v>
      </c>
      <c r="AE4" s="680"/>
      <c r="AF4" s="680"/>
      <c r="AG4" s="680"/>
      <c r="AH4" s="680"/>
      <c r="AI4" s="680"/>
      <c r="AJ4" s="680"/>
      <c r="AK4" s="681"/>
      <c r="AL4" s="679" t="s">
        <v>210</v>
      </c>
      <c r="AM4" s="680"/>
      <c r="AN4" s="680"/>
      <c r="AO4" s="681"/>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9" t="s">
        <v>215</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2">
      <c r="B5" s="676" t="s">
        <v>216</v>
      </c>
      <c r="C5" s="677"/>
      <c r="D5" s="677"/>
      <c r="E5" s="677"/>
      <c r="F5" s="677"/>
      <c r="G5" s="677"/>
      <c r="H5" s="677"/>
      <c r="I5" s="677"/>
      <c r="J5" s="677"/>
      <c r="K5" s="677"/>
      <c r="L5" s="677"/>
      <c r="M5" s="677"/>
      <c r="N5" s="677"/>
      <c r="O5" s="677"/>
      <c r="P5" s="677"/>
      <c r="Q5" s="678"/>
      <c r="R5" s="673">
        <v>5070391</v>
      </c>
      <c r="S5" s="674"/>
      <c r="T5" s="674"/>
      <c r="U5" s="674"/>
      <c r="V5" s="674"/>
      <c r="W5" s="674"/>
      <c r="X5" s="674"/>
      <c r="Y5" s="702"/>
      <c r="Z5" s="715">
        <v>13.5</v>
      </c>
      <c r="AA5" s="715"/>
      <c r="AB5" s="715"/>
      <c r="AC5" s="715"/>
      <c r="AD5" s="716">
        <v>4923315</v>
      </c>
      <c r="AE5" s="716"/>
      <c r="AF5" s="716"/>
      <c r="AG5" s="716"/>
      <c r="AH5" s="716"/>
      <c r="AI5" s="716"/>
      <c r="AJ5" s="716"/>
      <c r="AK5" s="716"/>
      <c r="AL5" s="703">
        <v>27.3</v>
      </c>
      <c r="AM5" s="686"/>
      <c r="AN5" s="686"/>
      <c r="AO5" s="704"/>
      <c r="AP5" s="676" t="s">
        <v>217</v>
      </c>
      <c r="AQ5" s="677"/>
      <c r="AR5" s="677"/>
      <c r="AS5" s="677"/>
      <c r="AT5" s="677"/>
      <c r="AU5" s="677"/>
      <c r="AV5" s="677"/>
      <c r="AW5" s="677"/>
      <c r="AX5" s="677"/>
      <c r="AY5" s="677"/>
      <c r="AZ5" s="677"/>
      <c r="BA5" s="677"/>
      <c r="BB5" s="677"/>
      <c r="BC5" s="677"/>
      <c r="BD5" s="677"/>
      <c r="BE5" s="677"/>
      <c r="BF5" s="678"/>
      <c r="BG5" s="627">
        <v>4902349</v>
      </c>
      <c r="BH5" s="628"/>
      <c r="BI5" s="628"/>
      <c r="BJ5" s="628"/>
      <c r="BK5" s="628"/>
      <c r="BL5" s="628"/>
      <c r="BM5" s="628"/>
      <c r="BN5" s="629"/>
      <c r="BO5" s="663">
        <v>96.7</v>
      </c>
      <c r="BP5" s="663"/>
      <c r="BQ5" s="663"/>
      <c r="BR5" s="663"/>
      <c r="BS5" s="664">
        <v>69698</v>
      </c>
      <c r="BT5" s="664"/>
      <c r="BU5" s="664"/>
      <c r="BV5" s="664"/>
      <c r="BW5" s="664"/>
      <c r="BX5" s="664"/>
      <c r="BY5" s="664"/>
      <c r="BZ5" s="664"/>
      <c r="CA5" s="664"/>
      <c r="CB5" s="695"/>
      <c r="CD5" s="679" t="s">
        <v>212</v>
      </c>
      <c r="CE5" s="680"/>
      <c r="CF5" s="680"/>
      <c r="CG5" s="680"/>
      <c r="CH5" s="680"/>
      <c r="CI5" s="680"/>
      <c r="CJ5" s="680"/>
      <c r="CK5" s="680"/>
      <c r="CL5" s="680"/>
      <c r="CM5" s="680"/>
      <c r="CN5" s="680"/>
      <c r="CO5" s="680"/>
      <c r="CP5" s="680"/>
      <c r="CQ5" s="681"/>
      <c r="CR5" s="679" t="s">
        <v>218</v>
      </c>
      <c r="CS5" s="680"/>
      <c r="CT5" s="680"/>
      <c r="CU5" s="680"/>
      <c r="CV5" s="680"/>
      <c r="CW5" s="680"/>
      <c r="CX5" s="680"/>
      <c r="CY5" s="681"/>
      <c r="CZ5" s="679" t="s">
        <v>210</v>
      </c>
      <c r="DA5" s="680"/>
      <c r="DB5" s="680"/>
      <c r="DC5" s="681"/>
      <c r="DD5" s="679" t="s">
        <v>219</v>
      </c>
      <c r="DE5" s="680"/>
      <c r="DF5" s="680"/>
      <c r="DG5" s="680"/>
      <c r="DH5" s="680"/>
      <c r="DI5" s="680"/>
      <c r="DJ5" s="680"/>
      <c r="DK5" s="680"/>
      <c r="DL5" s="680"/>
      <c r="DM5" s="680"/>
      <c r="DN5" s="680"/>
      <c r="DO5" s="680"/>
      <c r="DP5" s="681"/>
      <c r="DQ5" s="679" t="s">
        <v>220</v>
      </c>
      <c r="DR5" s="680"/>
      <c r="DS5" s="680"/>
      <c r="DT5" s="680"/>
      <c r="DU5" s="680"/>
      <c r="DV5" s="680"/>
      <c r="DW5" s="680"/>
      <c r="DX5" s="680"/>
      <c r="DY5" s="680"/>
      <c r="DZ5" s="680"/>
      <c r="EA5" s="680"/>
      <c r="EB5" s="680"/>
      <c r="EC5" s="681"/>
    </row>
    <row r="6" spans="2:143" ht="11.25" customHeight="1" x14ac:dyDescent="0.2">
      <c r="B6" s="624" t="s">
        <v>221</v>
      </c>
      <c r="C6" s="625"/>
      <c r="D6" s="625"/>
      <c r="E6" s="625"/>
      <c r="F6" s="625"/>
      <c r="G6" s="625"/>
      <c r="H6" s="625"/>
      <c r="I6" s="625"/>
      <c r="J6" s="625"/>
      <c r="K6" s="625"/>
      <c r="L6" s="625"/>
      <c r="M6" s="625"/>
      <c r="N6" s="625"/>
      <c r="O6" s="625"/>
      <c r="P6" s="625"/>
      <c r="Q6" s="626"/>
      <c r="R6" s="627">
        <v>308524</v>
      </c>
      <c r="S6" s="628"/>
      <c r="T6" s="628"/>
      <c r="U6" s="628"/>
      <c r="V6" s="628"/>
      <c r="W6" s="628"/>
      <c r="X6" s="628"/>
      <c r="Y6" s="629"/>
      <c r="Z6" s="663">
        <v>0.8</v>
      </c>
      <c r="AA6" s="663"/>
      <c r="AB6" s="663"/>
      <c r="AC6" s="663"/>
      <c r="AD6" s="664">
        <v>308524</v>
      </c>
      <c r="AE6" s="664"/>
      <c r="AF6" s="664"/>
      <c r="AG6" s="664"/>
      <c r="AH6" s="664"/>
      <c r="AI6" s="664"/>
      <c r="AJ6" s="664"/>
      <c r="AK6" s="664"/>
      <c r="AL6" s="630">
        <v>1.7</v>
      </c>
      <c r="AM6" s="631"/>
      <c r="AN6" s="631"/>
      <c r="AO6" s="665"/>
      <c r="AP6" s="624" t="s">
        <v>222</v>
      </c>
      <c r="AQ6" s="625"/>
      <c r="AR6" s="625"/>
      <c r="AS6" s="625"/>
      <c r="AT6" s="625"/>
      <c r="AU6" s="625"/>
      <c r="AV6" s="625"/>
      <c r="AW6" s="625"/>
      <c r="AX6" s="625"/>
      <c r="AY6" s="625"/>
      <c r="AZ6" s="625"/>
      <c r="BA6" s="625"/>
      <c r="BB6" s="625"/>
      <c r="BC6" s="625"/>
      <c r="BD6" s="625"/>
      <c r="BE6" s="625"/>
      <c r="BF6" s="626"/>
      <c r="BG6" s="627">
        <v>4902349</v>
      </c>
      <c r="BH6" s="628"/>
      <c r="BI6" s="628"/>
      <c r="BJ6" s="628"/>
      <c r="BK6" s="628"/>
      <c r="BL6" s="628"/>
      <c r="BM6" s="628"/>
      <c r="BN6" s="629"/>
      <c r="BO6" s="663">
        <v>96.7</v>
      </c>
      <c r="BP6" s="663"/>
      <c r="BQ6" s="663"/>
      <c r="BR6" s="663"/>
      <c r="BS6" s="664">
        <v>69698</v>
      </c>
      <c r="BT6" s="664"/>
      <c r="BU6" s="664"/>
      <c r="BV6" s="664"/>
      <c r="BW6" s="664"/>
      <c r="BX6" s="664"/>
      <c r="BY6" s="664"/>
      <c r="BZ6" s="664"/>
      <c r="CA6" s="664"/>
      <c r="CB6" s="695"/>
      <c r="CD6" s="676" t="s">
        <v>223</v>
      </c>
      <c r="CE6" s="677"/>
      <c r="CF6" s="677"/>
      <c r="CG6" s="677"/>
      <c r="CH6" s="677"/>
      <c r="CI6" s="677"/>
      <c r="CJ6" s="677"/>
      <c r="CK6" s="677"/>
      <c r="CL6" s="677"/>
      <c r="CM6" s="677"/>
      <c r="CN6" s="677"/>
      <c r="CO6" s="677"/>
      <c r="CP6" s="677"/>
      <c r="CQ6" s="678"/>
      <c r="CR6" s="627">
        <v>187897</v>
      </c>
      <c r="CS6" s="628"/>
      <c r="CT6" s="628"/>
      <c r="CU6" s="628"/>
      <c r="CV6" s="628"/>
      <c r="CW6" s="628"/>
      <c r="CX6" s="628"/>
      <c r="CY6" s="629"/>
      <c r="CZ6" s="703">
        <v>0.5</v>
      </c>
      <c r="DA6" s="686"/>
      <c r="DB6" s="686"/>
      <c r="DC6" s="705"/>
      <c r="DD6" s="633" t="s">
        <v>122</v>
      </c>
      <c r="DE6" s="628"/>
      <c r="DF6" s="628"/>
      <c r="DG6" s="628"/>
      <c r="DH6" s="628"/>
      <c r="DI6" s="628"/>
      <c r="DJ6" s="628"/>
      <c r="DK6" s="628"/>
      <c r="DL6" s="628"/>
      <c r="DM6" s="628"/>
      <c r="DN6" s="628"/>
      <c r="DO6" s="628"/>
      <c r="DP6" s="629"/>
      <c r="DQ6" s="633">
        <v>187687</v>
      </c>
      <c r="DR6" s="628"/>
      <c r="DS6" s="628"/>
      <c r="DT6" s="628"/>
      <c r="DU6" s="628"/>
      <c r="DV6" s="628"/>
      <c r="DW6" s="628"/>
      <c r="DX6" s="628"/>
      <c r="DY6" s="628"/>
      <c r="DZ6" s="628"/>
      <c r="EA6" s="628"/>
      <c r="EB6" s="628"/>
      <c r="EC6" s="662"/>
    </row>
    <row r="7" spans="2:143" ht="11.25" customHeight="1" x14ac:dyDescent="0.2">
      <c r="B7" s="624" t="s">
        <v>224</v>
      </c>
      <c r="C7" s="625"/>
      <c r="D7" s="625"/>
      <c r="E7" s="625"/>
      <c r="F7" s="625"/>
      <c r="G7" s="625"/>
      <c r="H7" s="625"/>
      <c r="I7" s="625"/>
      <c r="J7" s="625"/>
      <c r="K7" s="625"/>
      <c r="L7" s="625"/>
      <c r="M7" s="625"/>
      <c r="N7" s="625"/>
      <c r="O7" s="625"/>
      <c r="P7" s="625"/>
      <c r="Q7" s="626"/>
      <c r="R7" s="627">
        <v>1596</v>
      </c>
      <c r="S7" s="628"/>
      <c r="T7" s="628"/>
      <c r="U7" s="628"/>
      <c r="V7" s="628"/>
      <c r="W7" s="628"/>
      <c r="X7" s="628"/>
      <c r="Y7" s="629"/>
      <c r="Z7" s="663">
        <v>0</v>
      </c>
      <c r="AA7" s="663"/>
      <c r="AB7" s="663"/>
      <c r="AC7" s="663"/>
      <c r="AD7" s="664">
        <v>1596</v>
      </c>
      <c r="AE7" s="664"/>
      <c r="AF7" s="664"/>
      <c r="AG7" s="664"/>
      <c r="AH7" s="664"/>
      <c r="AI7" s="664"/>
      <c r="AJ7" s="664"/>
      <c r="AK7" s="664"/>
      <c r="AL7" s="630">
        <v>0</v>
      </c>
      <c r="AM7" s="631"/>
      <c r="AN7" s="631"/>
      <c r="AO7" s="665"/>
      <c r="AP7" s="624" t="s">
        <v>225</v>
      </c>
      <c r="AQ7" s="625"/>
      <c r="AR7" s="625"/>
      <c r="AS7" s="625"/>
      <c r="AT7" s="625"/>
      <c r="AU7" s="625"/>
      <c r="AV7" s="625"/>
      <c r="AW7" s="625"/>
      <c r="AX7" s="625"/>
      <c r="AY7" s="625"/>
      <c r="AZ7" s="625"/>
      <c r="BA7" s="625"/>
      <c r="BB7" s="625"/>
      <c r="BC7" s="625"/>
      <c r="BD7" s="625"/>
      <c r="BE7" s="625"/>
      <c r="BF7" s="626"/>
      <c r="BG7" s="627">
        <v>1912392</v>
      </c>
      <c r="BH7" s="628"/>
      <c r="BI7" s="628"/>
      <c r="BJ7" s="628"/>
      <c r="BK7" s="628"/>
      <c r="BL7" s="628"/>
      <c r="BM7" s="628"/>
      <c r="BN7" s="629"/>
      <c r="BO7" s="663">
        <v>37.700000000000003</v>
      </c>
      <c r="BP7" s="663"/>
      <c r="BQ7" s="663"/>
      <c r="BR7" s="663"/>
      <c r="BS7" s="664">
        <v>69698</v>
      </c>
      <c r="BT7" s="664"/>
      <c r="BU7" s="664"/>
      <c r="BV7" s="664"/>
      <c r="BW7" s="664"/>
      <c r="BX7" s="664"/>
      <c r="BY7" s="664"/>
      <c r="BZ7" s="664"/>
      <c r="CA7" s="664"/>
      <c r="CB7" s="695"/>
      <c r="CD7" s="624" t="s">
        <v>226</v>
      </c>
      <c r="CE7" s="625"/>
      <c r="CF7" s="625"/>
      <c r="CG7" s="625"/>
      <c r="CH7" s="625"/>
      <c r="CI7" s="625"/>
      <c r="CJ7" s="625"/>
      <c r="CK7" s="625"/>
      <c r="CL7" s="625"/>
      <c r="CM7" s="625"/>
      <c r="CN7" s="625"/>
      <c r="CO7" s="625"/>
      <c r="CP7" s="625"/>
      <c r="CQ7" s="626"/>
      <c r="CR7" s="627">
        <v>5922058</v>
      </c>
      <c r="CS7" s="628"/>
      <c r="CT7" s="628"/>
      <c r="CU7" s="628"/>
      <c r="CV7" s="628"/>
      <c r="CW7" s="628"/>
      <c r="CX7" s="628"/>
      <c r="CY7" s="629"/>
      <c r="CZ7" s="663">
        <v>17.2</v>
      </c>
      <c r="DA7" s="663"/>
      <c r="DB7" s="663"/>
      <c r="DC7" s="663"/>
      <c r="DD7" s="633">
        <v>10469</v>
      </c>
      <c r="DE7" s="628"/>
      <c r="DF7" s="628"/>
      <c r="DG7" s="628"/>
      <c r="DH7" s="628"/>
      <c r="DI7" s="628"/>
      <c r="DJ7" s="628"/>
      <c r="DK7" s="628"/>
      <c r="DL7" s="628"/>
      <c r="DM7" s="628"/>
      <c r="DN7" s="628"/>
      <c r="DO7" s="628"/>
      <c r="DP7" s="629"/>
      <c r="DQ7" s="633">
        <v>2918873</v>
      </c>
      <c r="DR7" s="628"/>
      <c r="DS7" s="628"/>
      <c r="DT7" s="628"/>
      <c r="DU7" s="628"/>
      <c r="DV7" s="628"/>
      <c r="DW7" s="628"/>
      <c r="DX7" s="628"/>
      <c r="DY7" s="628"/>
      <c r="DZ7" s="628"/>
      <c r="EA7" s="628"/>
      <c r="EB7" s="628"/>
      <c r="EC7" s="662"/>
    </row>
    <row r="8" spans="2:143" ht="11.25" customHeight="1" x14ac:dyDescent="0.2">
      <c r="B8" s="624" t="s">
        <v>227</v>
      </c>
      <c r="C8" s="625"/>
      <c r="D8" s="625"/>
      <c r="E8" s="625"/>
      <c r="F8" s="625"/>
      <c r="G8" s="625"/>
      <c r="H8" s="625"/>
      <c r="I8" s="625"/>
      <c r="J8" s="625"/>
      <c r="K8" s="625"/>
      <c r="L8" s="625"/>
      <c r="M8" s="625"/>
      <c r="N8" s="625"/>
      <c r="O8" s="625"/>
      <c r="P8" s="625"/>
      <c r="Q8" s="626"/>
      <c r="R8" s="627">
        <v>19028</v>
      </c>
      <c r="S8" s="628"/>
      <c r="T8" s="628"/>
      <c r="U8" s="628"/>
      <c r="V8" s="628"/>
      <c r="W8" s="628"/>
      <c r="X8" s="628"/>
      <c r="Y8" s="629"/>
      <c r="Z8" s="663">
        <v>0.1</v>
      </c>
      <c r="AA8" s="663"/>
      <c r="AB8" s="663"/>
      <c r="AC8" s="663"/>
      <c r="AD8" s="664">
        <v>19028</v>
      </c>
      <c r="AE8" s="664"/>
      <c r="AF8" s="664"/>
      <c r="AG8" s="664"/>
      <c r="AH8" s="664"/>
      <c r="AI8" s="664"/>
      <c r="AJ8" s="664"/>
      <c r="AK8" s="664"/>
      <c r="AL8" s="630">
        <v>0.1</v>
      </c>
      <c r="AM8" s="631"/>
      <c r="AN8" s="631"/>
      <c r="AO8" s="665"/>
      <c r="AP8" s="624" t="s">
        <v>228</v>
      </c>
      <c r="AQ8" s="625"/>
      <c r="AR8" s="625"/>
      <c r="AS8" s="625"/>
      <c r="AT8" s="625"/>
      <c r="AU8" s="625"/>
      <c r="AV8" s="625"/>
      <c r="AW8" s="625"/>
      <c r="AX8" s="625"/>
      <c r="AY8" s="625"/>
      <c r="AZ8" s="625"/>
      <c r="BA8" s="625"/>
      <c r="BB8" s="625"/>
      <c r="BC8" s="625"/>
      <c r="BD8" s="625"/>
      <c r="BE8" s="625"/>
      <c r="BF8" s="626"/>
      <c r="BG8" s="627">
        <v>70024</v>
      </c>
      <c r="BH8" s="628"/>
      <c r="BI8" s="628"/>
      <c r="BJ8" s="628"/>
      <c r="BK8" s="628"/>
      <c r="BL8" s="628"/>
      <c r="BM8" s="628"/>
      <c r="BN8" s="629"/>
      <c r="BO8" s="663">
        <v>1.4</v>
      </c>
      <c r="BP8" s="663"/>
      <c r="BQ8" s="663"/>
      <c r="BR8" s="663"/>
      <c r="BS8" s="664" t="s">
        <v>122</v>
      </c>
      <c r="BT8" s="664"/>
      <c r="BU8" s="664"/>
      <c r="BV8" s="664"/>
      <c r="BW8" s="664"/>
      <c r="BX8" s="664"/>
      <c r="BY8" s="664"/>
      <c r="BZ8" s="664"/>
      <c r="CA8" s="664"/>
      <c r="CB8" s="695"/>
      <c r="CD8" s="624" t="s">
        <v>229</v>
      </c>
      <c r="CE8" s="625"/>
      <c r="CF8" s="625"/>
      <c r="CG8" s="625"/>
      <c r="CH8" s="625"/>
      <c r="CI8" s="625"/>
      <c r="CJ8" s="625"/>
      <c r="CK8" s="625"/>
      <c r="CL8" s="625"/>
      <c r="CM8" s="625"/>
      <c r="CN8" s="625"/>
      <c r="CO8" s="625"/>
      <c r="CP8" s="625"/>
      <c r="CQ8" s="626"/>
      <c r="CR8" s="627">
        <v>12280319</v>
      </c>
      <c r="CS8" s="628"/>
      <c r="CT8" s="628"/>
      <c r="CU8" s="628"/>
      <c r="CV8" s="628"/>
      <c r="CW8" s="628"/>
      <c r="CX8" s="628"/>
      <c r="CY8" s="629"/>
      <c r="CZ8" s="663">
        <v>35.700000000000003</v>
      </c>
      <c r="DA8" s="663"/>
      <c r="DB8" s="663"/>
      <c r="DC8" s="663"/>
      <c r="DD8" s="633">
        <v>489026</v>
      </c>
      <c r="DE8" s="628"/>
      <c r="DF8" s="628"/>
      <c r="DG8" s="628"/>
      <c r="DH8" s="628"/>
      <c r="DI8" s="628"/>
      <c r="DJ8" s="628"/>
      <c r="DK8" s="628"/>
      <c r="DL8" s="628"/>
      <c r="DM8" s="628"/>
      <c r="DN8" s="628"/>
      <c r="DO8" s="628"/>
      <c r="DP8" s="629"/>
      <c r="DQ8" s="633">
        <v>6251755</v>
      </c>
      <c r="DR8" s="628"/>
      <c r="DS8" s="628"/>
      <c r="DT8" s="628"/>
      <c r="DU8" s="628"/>
      <c r="DV8" s="628"/>
      <c r="DW8" s="628"/>
      <c r="DX8" s="628"/>
      <c r="DY8" s="628"/>
      <c r="DZ8" s="628"/>
      <c r="EA8" s="628"/>
      <c r="EB8" s="628"/>
      <c r="EC8" s="662"/>
    </row>
    <row r="9" spans="2:143" ht="11.25" customHeight="1" x14ac:dyDescent="0.2">
      <c r="B9" s="624" t="s">
        <v>230</v>
      </c>
      <c r="C9" s="625"/>
      <c r="D9" s="625"/>
      <c r="E9" s="625"/>
      <c r="F9" s="625"/>
      <c r="G9" s="625"/>
      <c r="H9" s="625"/>
      <c r="I9" s="625"/>
      <c r="J9" s="625"/>
      <c r="K9" s="625"/>
      <c r="L9" s="625"/>
      <c r="M9" s="625"/>
      <c r="N9" s="625"/>
      <c r="O9" s="625"/>
      <c r="P9" s="625"/>
      <c r="Q9" s="626"/>
      <c r="R9" s="627">
        <v>31935</v>
      </c>
      <c r="S9" s="628"/>
      <c r="T9" s="628"/>
      <c r="U9" s="628"/>
      <c r="V9" s="628"/>
      <c r="W9" s="628"/>
      <c r="X9" s="628"/>
      <c r="Y9" s="629"/>
      <c r="Z9" s="663">
        <v>0.1</v>
      </c>
      <c r="AA9" s="663"/>
      <c r="AB9" s="663"/>
      <c r="AC9" s="663"/>
      <c r="AD9" s="664">
        <v>31935</v>
      </c>
      <c r="AE9" s="664"/>
      <c r="AF9" s="664"/>
      <c r="AG9" s="664"/>
      <c r="AH9" s="664"/>
      <c r="AI9" s="664"/>
      <c r="AJ9" s="664"/>
      <c r="AK9" s="664"/>
      <c r="AL9" s="630">
        <v>0.2</v>
      </c>
      <c r="AM9" s="631"/>
      <c r="AN9" s="631"/>
      <c r="AO9" s="665"/>
      <c r="AP9" s="624" t="s">
        <v>231</v>
      </c>
      <c r="AQ9" s="625"/>
      <c r="AR9" s="625"/>
      <c r="AS9" s="625"/>
      <c r="AT9" s="625"/>
      <c r="AU9" s="625"/>
      <c r="AV9" s="625"/>
      <c r="AW9" s="625"/>
      <c r="AX9" s="625"/>
      <c r="AY9" s="625"/>
      <c r="AZ9" s="625"/>
      <c r="BA9" s="625"/>
      <c r="BB9" s="625"/>
      <c r="BC9" s="625"/>
      <c r="BD9" s="625"/>
      <c r="BE9" s="625"/>
      <c r="BF9" s="626"/>
      <c r="BG9" s="627">
        <v>1543256</v>
      </c>
      <c r="BH9" s="628"/>
      <c r="BI9" s="628"/>
      <c r="BJ9" s="628"/>
      <c r="BK9" s="628"/>
      <c r="BL9" s="628"/>
      <c r="BM9" s="628"/>
      <c r="BN9" s="629"/>
      <c r="BO9" s="663">
        <v>30.4</v>
      </c>
      <c r="BP9" s="663"/>
      <c r="BQ9" s="663"/>
      <c r="BR9" s="663"/>
      <c r="BS9" s="664" t="s">
        <v>122</v>
      </c>
      <c r="BT9" s="664"/>
      <c r="BU9" s="664"/>
      <c r="BV9" s="664"/>
      <c r="BW9" s="664"/>
      <c r="BX9" s="664"/>
      <c r="BY9" s="664"/>
      <c r="BZ9" s="664"/>
      <c r="CA9" s="664"/>
      <c r="CB9" s="695"/>
      <c r="CD9" s="624" t="s">
        <v>232</v>
      </c>
      <c r="CE9" s="625"/>
      <c r="CF9" s="625"/>
      <c r="CG9" s="625"/>
      <c r="CH9" s="625"/>
      <c r="CI9" s="625"/>
      <c r="CJ9" s="625"/>
      <c r="CK9" s="625"/>
      <c r="CL9" s="625"/>
      <c r="CM9" s="625"/>
      <c r="CN9" s="625"/>
      <c r="CO9" s="625"/>
      <c r="CP9" s="625"/>
      <c r="CQ9" s="626"/>
      <c r="CR9" s="627">
        <v>2351519</v>
      </c>
      <c r="CS9" s="628"/>
      <c r="CT9" s="628"/>
      <c r="CU9" s="628"/>
      <c r="CV9" s="628"/>
      <c r="CW9" s="628"/>
      <c r="CX9" s="628"/>
      <c r="CY9" s="629"/>
      <c r="CZ9" s="663">
        <v>6.8</v>
      </c>
      <c r="DA9" s="663"/>
      <c r="DB9" s="663"/>
      <c r="DC9" s="663"/>
      <c r="DD9" s="633">
        <v>15922</v>
      </c>
      <c r="DE9" s="628"/>
      <c r="DF9" s="628"/>
      <c r="DG9" s="628"/>
      <c r="DH9" s="628"/>
      <c r="DI9" s="628"/>
      <c r="DJ9" s="628"/>
      <c r="DK9" s="628"/>
      <c r="DL9" s="628"/>
      <c r="DM9" s="628"/>
      <c r="DN9" s="628"/>
      <c r="DO9" s="628"/>
      <c r="DP9" s="629"/>
      <c r="DQ9" s="633">
        <v>2082639</v>
      </c>
      <c r="DR9" s="628"/>
      <c r="DS9" s="628"/>
      <c r="DT9" s="628"/>
      <c r="DU9" s="628"/>
      <c r="DV9" s="628"/>
      <c r="DW9" s="628"/>
      <c r="DX9" s="628"/>
      <c r="DY9" s="628"/>
      <c r="DZ9" s="628"/>
      <c r="EA9" s="628"/>
      <c r="EB9" s="628"/>
      <c r="EC9" s="662"/>
    </row>
    <row r="10" spans="2:143" ht="11.25" customHeight="1" x14ac:dyDescent="0.2">
      <c r="B10" s="624" t="s">
        <v>233</v>
      </c>
      <c r="C10" s="625"/>
      <c r="D10" s="625"/>
      <c r="E10" s="625"/>
      <c r="F10" s="625"/>
      <c r="G10" s="625"/>
      <c r="H10" s="625"/>
      <c r="I10" s="625"/>
      <c r="J10" s="625"/>
      <c r="K10" s="625"/>
      <c r="L10" s="625"/>
      <c r="M10" s="625"/>
      <c r="N10" s="625"/>
      <c r="O10" s="625"/>
      <c r="P10" s="625"/>
      <c r="Q10" s="626"/>
      <c r="R10" s="627" t="s">
        <v>122</v>
      </c>
      <c r="S10" s="628"/>
      <c r="T10" s="628"/>
      <c r="U10" s="628"/>
      <c r="V10" s="628"/>
      <c r="W10" s="628"/>
      <c r="X10" s="628"/>
      <c r="Y10" s="629"/>
      <c r="Z10" s="663" t="s">
        <v>122</v>
      </c>
      <c r="AA10" s="663"/>
      <c r="AB10" s="663"/>
      <c r="AC10" s="663"/>
      <c r="AD10" s="664" t="s">
        <v>122</v>
      </c>
      <c r="AE10" s="664"/>
      <c r="AF10" s="664"/>
      <c r="AG10" s="664"/>
      <c r="AH10" s="664"/>
      <c r="AI10" s="664"/>
      <c r="AJ10" s="664"/>
      <c r="AK10" s="664"/>
      <c r="AL10" s="630" t="s">
        <v>122</v>
      </c>
      <c r="AM10" s="631"/>
      <c r="AN10" s="631"/>
      <c r="AO10" s="665"/>
      <c r="AP10" s="624" t="s">
        <v>234</v>
      </c>
      <c r="AQ10" s="625"/>
      <c r="AR10" s="625"/>
      <c r="AS10" s="625"/>
      <c r="AT10" s="625"/>
      <c r="AU10" s="625"/>
      <c r="AV10" s="625"/>
      <c r="AW10" s="625"/>
      <c r="AX10" s="625"/>
      <c r="AY10" s="625"/>
      <c r="AZ10" s="625"/>
      <c r="BA10" s="625"/>
      <c r="BB10" s="625"/>
      <c r="BC10" s="625"/>
      <c r="BD10" s="625"/>
      <c r="BE10" s="625"/>
      <c r="BF10" s="626"/>
      <c r="BG10" s="627">
        <v>137360</v>
      </c>
      <c r="BH10" s="628"/>
      <c r="BI10" s="628"/>
      <c r="BJ10" s="628"/>
      <c r="BK10" s="628"/>
      <c r="BL10" s="628"/>
      <c r="BM10" s="628"/>
      <c r="BN10" s="629"/>
      <c r="BO10" s="663">
        <v>2.7</v>
      </c>
      <c r="BP10" s="663"/>
      <c r="BQ10" s="663"/>
      <c r="BR10" s="663"/>
      <c r="BS10" s="664">
        <v>23465</v>
      </c>
      <c r="BT10" s="664"/>
      <c r="BU10" s="664"/>
      <c r="BV10" s="664"/>
      <c r="BW10" s="664"/>
      <c r="BX10" s="664"/>
      <c r="BY10" s="664"/>
      <c r="BZ10" s="664"/>
      <c r="CA10" s="664"/>
      <c r="CB10" s="695"/>
      <c r="CD10" s="624" t="s">
        <v>235</v>
      </c>
      <c r="CE10" s="625"/>
      <c r="CF10" s="625"/>
      <c r="CG10" s="625"/>
      <c r="CH10" s="625"/>
      <c r="CI10" s="625"/>
      <c r="CJ10" s="625"/>
      <c r="CK10" s="625"/>
      <c r="CL10" s="625"/>
      <c r="CM10" s="625"/>
      <c r="CN10" s="625"/>
      <c r="CO10" s="625"/>
      <c r="CP10" s="625"/>
      <c r="CQ10" s="626"/>
      <c r="CR10" s="627" t="s">
        <v>122</v>
      </c>
      <c r="CS10" s="628"/>
      <c r="CT10" s="628"/>
      <c r="CU10" s="628"/>
      <c r="CV10" s="628"/>
      <c r="CW10" s="628"/>
      <c r="CX10" s="628"/>
      <c r="CY10" s="629"/>
      <c r="CZ10" s="663" t="s">
        <v>122</v>
      </c>
      <c r="DA10" s="663"/>
      <c r="DB10" s="663"/>
      <c r="DC10" s="663"/>
      <c r="DD10" s="633" t="s">
        <v>122</v>
      </c>
      <c r="DE10" s="628"/>
      <c r="DF10" s="628"/>
      <c r="DG10" s="628"/>
      <c r="DH10" s="628"/>
      <c r="DI10" s="628"/>
      <c r="DJ10" s="628"/>
      <c r="DK10" s="628"/>
      <c r="DL10" s="628"/>
      <c r="DM10" s="628"/>
      <c r="DN10" s="628"/>
      <c r="DO10" s="628"/>
      <c r="DP10" s="629"/>
      <c r="DQ10" s="633" t="s">
        <v>122</v>
      </c>
      <c r="DR10" s="628"/>
      <c r="DS10" s="628"/>
      <c r="DT10" s="628"/>
      <c r="DU10" s="628"/>
      <c r="DV10" s="628"/>
      <c r="DW10" s="628"/>
      <c r="DX10" s="628"/>
      <c r="DY10" s="628"/>
      <c r="DZ10" s="628"/>
      <c r="EA10" s="628"/>
      <c r="EB10" s="628"/>
      <c r="EC10" s="662"/>
    </row>
    <row r="11" spans="2:143" ht="11.25" customHeight="1" x14ac:dyDescent="0.2">
      <c r="B11" s="624" t="s">
        <v>236</v>
      </c>
      <c r="C11" s="625"/>
      <c r="D11" s="625"/>
      <c r="E11" s="625"/>
      <c r="F11" s="625"/>
      <c r="G11" s="625"/>
      <c r="H11" s="625"/>
      <c r="I11" s="625"/>
      <c r="J11" s="625"/>
      <c r="K11" s="625"/>
      <c r="L11" s="625"/>
      <c r="M11" s="625"/>
      <c r="N11" s="625"/>
      <c r="O11" s="625"/>
      <c r="P11" s="625"/>
      <c r="Q11" s="626"/>
      <c r="R11" s="627">
        <v>1280316</v>
      </c>
      <c r="S11" s="628"/>
      <c r="T11" s="628"/>
      <c r="U11" s="628"/>
      <c r="V11" s="628"/>
      <c r="W11" s="628"/>
      <c r="X11" s="628"/>
      <c r="Y11" s="629"/>
      <c r="Z11" s="630">
        <v>3.4</v>
      </c>
      <c r="AA11" s="631"/>
      <c r="AB11" s="631"/>
      <c r="AC11" s="632"/>
      <c r="AD11" s="633">
        <v>1280316</v>
      </c>
      <c r="AE11" s="628"/>
      <c r="AF11" s="628"/>
      <c r="AG11" s="628"/>
      <c r="AH11" s="628"/>
      <c r="AI11" s="628"/>
      <c r="AJ11" s="628"/>
      <c r="AK11" s="629"/>
      <c r="AL11" s="630">
        <v>7.1</v>
      </c>
      <c r="AM11" s="631"/>
      <c r="AN11" s="631"/>
      <c r="AO11" s="665"/>
      <c r="AP11" s="624" t="s">
        <v>237</v>
      </c>
      <c r="AQ11" s="625"/>
      <c r="AR11" s="625"/>
      <c r="AS11" s="625"/>
      <c r="AT11" s="625"/>
      <c r="AU11" s="625"/>
      <c r="AV11" s="625"/>
      <c r="AW11" s="625"/>
      <c r="AX11" s="625"/>
      <c r="AY11" s="625"/>
      <c r="AZ11" s="625"/>
      <c r="BA11" s="625"/>
      <c r="BB11" s="625"/>
      <c r="BC11" s="625"/>
      <c r="BD11" s="625"/>
      <c r="BE11" s="625"/>
      <c r="BF11" s="626"/>
      <c r="BG11" s="627">
        <v>161752</v>
      </c>
      <c r="BH11" s="628"/>
      <c r="BI11" s="628"/>
      <c r="BJ11" s="628"/>
      <c r="BK11" s="628"/>
      <c r="BL11" s="628"/>
      <c r="BM11" s="628"/>
      <c r="BN11" s="629"/>
      <c r="BO11" s="663">
        <v>3.2</v>
      </c>
      <c r="BP11" s="663"/>
      <c r="BQ11" s="663"/>
      <c r="BR11" s="663"/>
      <c r="BS11" s="664">
        <v>46233</v>
      </c>
      <c r="BT11" s="664"/>
      <c r="BU11" s="664"/>
      <c r="BV11" s="664"/>
      <c r="BW11" s="664"/>
      <c r="BX11" s="664"/>
      <c r="BY11" s="664"/>
      <c r="BZ11" s="664"/>
      <c r="CA11" s="664"/>
      <c r="CB11" s="695"/>
      <c r="CD11" s="624" t="s">
        <v>238</v>
      </c>
      <c r="CE11" s="625"/>
      <c r="CF11" s="625"/>
      <c r="CG11" s="625"/>
      <c r="CH11" s="625"/>
      <c r="CI11" s="625"/>
      <c r="CJ11" s="625"/>
      <c r="CK11" s="625"/>
      <c r="CL11" s="625"/>
      <c r="CM11" s="625"/>
      <c r="CN11" s="625"/>
      <c r="CO11" s="625"/>
      <c r="CP11" s="625"/>
      <c r="CQ11" s="626"/>
      <c r="CR11" s="627">
        <v>2745385</v>
      </c>
      <c r="CS11" s="628"/>
      <c r="CT11" s="628"/>
      <c r="CU11" s="628"/>
      <c r="CV11" s="628"/>
      <c r="CW11" s="628"/>
      <c r="CX11" s="628"/>
      <c r="CY11" s="629"/>
      <c r="CZ11" s="663">
        <v>8</v>
      </c>
      <c r="DA11" s="663"/>
      <c r="DB11" s="663"/>
      <c r="DC11" s="663"/>
      <c r="DD11" s="633">
        <v>748250</v>
      </c>
      <c r="DE11" s="628"/>
      <c r="DF11" s="628"/>
      <c r="DG11" s="628"/>
      <c r="DH11" s="628"/>
      <c r="DI11" s="628"/>
      <c r="DJ11" s="628"/>
      <c r="DK11" s="628"/>
      <c r="DL11" s="628"/>
      <c r="DM11" s="628"/>
      <c r="DN11" s="628"/>
      <c r="DO11" s="628"/>
      <c r="DP11" s="629"/>
      <c r="DQ11" s="633">
        <v>1292929</v>
      </c>
      <c r="DR11" s="628"/>
      <c r="DS11" s="628"/>
      <c r="DT11" s="628"/>
      <c r="DU11" s="628"/>
      <c r="DV11" s="628"/>
      <c r="DW11" s="628"/>
      <c r="DX11" s="628"/>
      <c r="DY11" s="628"/>
      <c r="DZ11" s="628"/>
      <c r="EA11" s="628"/>
      <c r="EB11" s="628"/>
      <c r="EC11" s="662"/>
    </row>
    <row r="12" spans="2:143" ht="11.25" customHeight="1" x14ac:dyDescent="0.2">
      <c r="B12" s="624" t="s">
        <v>239</v>
      </c>
      <c r="C12" s="625"/>
      <c r="D12" s="625"/>
      <c r="E12" s="625"/>
      <c r="F12" s="625"/>
      <c r="G12" s="625"/>
      <c r="H12" s="625"/>
      <c r="I12" s="625"/>
      <c r="J12" s="625"/>
      <c r="K12" s="625"/>
      <c r="L12" s="625"/>
      <c r="M12" s="625"/>
      <c r="N12" s="625"/>
      <c r="O12" s="625"/>
      <c r="P12" s="625"/>
      <c r="Q12" s="626"/>
      <c r="R12" s="627">
        <v>19186</v>
      </c>
      <c r="S12" s="628"/>
      <c r="T12" s="628"/>
      <c r="U12" s="628"/>
      <c r="V12" s="628"/>
      <c r="W12" s="628"/>
      <c r="X12" s="628"/>
      <c r="Y12" s="629"/>
      <c r="Z12" s="663">
        <v>0.1</v>
      </c>
      <c r="AA12" s="663"/>
      <c r="AB12" s="663"/>
      <c r="AC12" s="663"/>
      <c r="AD12" s="664">
        <v>19186</v>
      </c>
      <c r="AE12" s="664"/>
      <c r="AF12" s="664"/>
      <c r="AG12" s="664"/>
      <c r="AH12" s="664"/>
      <c r="AI12" s="664"/>
      <c r="AJ12" s="664"/>
      <c r="AK12" s="664"/>
      <c r="AL12" s="630">
        <v>0.1</v>
      </c>
      <c r="AM12" s="631"/>
      <c r="AN12" s="631"/>
      <c r="AO12" s="665"/>
      <c r="AP12" s="624" t="s">
        <v>240</v>
      </c>
      <c r="AQ12" s="625"/>
      <c r="AR12" s="625"/>
      <c r="AS12" s="625"/>
      <c r="AT12" s="625"/>
      <c r="AU12" s="625"/>
      <c r="AV12" s="625"/>
      <c r="AW12" s="625"/>
      <c r="AX12" s="625"/>
      <c r="AY12" s="625"/>
      <c r="AZ12" s="625"/>
      <c r="BA12" s="625"/>
      <c r="BB12" s="625"/>
      <c r="BC12" s="625"/>
      <c r="BD12" s="625"/>
      <c r="BE12" s="625"/>
      <c r="BF12" s="626"/>
      <c r="BG12" s="627">
        <v>2361302</v>
      </c>
      <c r="BH12" s="628"/>
      <c r="BI12" s="628"/>
      <c r="BJ12" s="628"/>
      <c r="BK12" s="628"/>
      <c r="BL12" s="628"/>
      <c r="BM12" s="628"/>
      <c r="BN12" s="629"/>
      <c r="BO12" s="663">
        <v>46.6</v>
      </c>
      <c r="BP12" s="663"/>
      <c r="BQ12" s="663"/>
      <c r="BR12" s="663"/>
      <c r="BS12" s="664" t="s">
        <v>122</v>
      </c>
      <c r="BT12" s="664"/>
      <c r="BU12" s="664"/>
      <c r="BV12" s="664"/>
      <c r="BW12" s="664"/>
      <c r="BX12" s="664"/>
      <c r="BY12" s="664"/>
      <c r="BZ12" s="664"/>
      <c r="CA12" s="664"/>
      <c r="CB12" s="695"/>
      <c r="CD12" s="624" t="s">
        <v>241</v>
      </c>
      <c r="CE12" s="625"/>
      <c r="CF12" s="625"/>
      <c r="CG12" s="625"/>
      <c r="CH12" s="625"/>
      <c r="CI12" s="625"/>
      <c r="CJ12" s="625"/>
      <c r="CK12" s="625"/>
      <c r="CL12" s="625"/>
      <c r="CM12" s="625"/>
      <c r="CN12" s="625"/>
      <c r="CO12" s="625"/>
      <c r="CP12" s="625"/>
      <c r="CQ12" s="626"/>
      <c r="CR12" s="627">
        <v>559038</v>
      </c>
      <c r="CS12" s="628"/>
      <c r="CT12" s="628"/>
      <c r="CU12" s="628"/>
      <c r="CV12" s="628"/>
      <c r="CW12" s="628"/>
      <c r="CX12" s="628"/>
      <c r="CY12" s="629"/>
      <c r="CZ12" s="663">
        <v>1.6</v>
      </c>
      <c r="DA12" s="663"/>
      <c r="DB12" s="663"/>
      <c r="DC12" s="663"/>
      <c r="DD12" s="633">
        <v>50901</v>
      </c>
      <c r="DE12" s="628"/>
      <c r="DF12" s="628"/>
      <c r="DG12" s="628"/>
      <c r="DH12" s="628"/>
      <c r="DI12" s="628"/>
      <c r="DJ12" s="628"/>
      <c r="DK12" s="628"/>
      <c r="DL12" s="628"/>
      <c r="DM12" s="628"/>
      <c r="DN12" s="628"/>
      <c r="DO12" s="628"/>
      <c r="DP12" s="629"/>
      <c r="DQ12" s="633">
        <v>435204</v>
      </c>
      <c r="DR12" s="628"/>
      <c r="DS12" s="628"/>
      <c r="DT12" s="628"/>
      <c r="DU12" s="628"/>
      <c r="DV12" s="628"/>
      <c r="DW12" s="628"/>
      <c r="DX12" s="628"/>
      <c r="DY12" s="628"/>
      <c r="DZ12" s="628"/>
      <c r="EA12" s="628"/>
      <c r="EB12" s="628"/>
      <c r="EC12" s="662"/>
    </row>
    <row r="13" spans="2:143" ht="11.25" customHeight="1" x14ac:dyDescent="0.2">
      <c r="B13" s="624" t="s">
        <v>242</v>
      </c>
      <c r="C13" s="625"/>
      <c r="D13" s="625"/>
      <c r="E13" s="625"/>
      <c r="F13" s="625"/>
      <c r="G13" s="625"/>
      <c r="H13" s="625"/>
      <c r="I13" s="625"/>
      <c r="J13" s="625"/>
      <c r="K13" s="625"/>
      <c r="L13" s="625"/>
      <c r="M13" s="625"/>
      <c r="N13" s="625"/>
      <c r="O13" s="625"/>
      <c r="P13" s="625"/>
      <c r="Q13" s="626"/>
      <c r="R13" s="627" t="s">
        <v>122</v>
      </c>
      <c r="S13" s="628"/>
      <c r="T13" s="628"/>
      <c r="U13" s="628"/>
      <c r="V13" s="628"/>
      <c r="W13" s="628"/>
      <c r="X13" s="628"/>
      <c r="Y13" s="629"/>
      <c r="Z13" s="663" t="s">
        <v>122</v>
      </c>
      <c r="AA13" s="663"/>
      <c r="AB13" s="663"/>
      <c r="AC13" s="663"/>
      <c r="AD13" s="664" t="s">
        <v>122</v>
      </c>
      <c r="AE13" s="664"/>
      <c r="AF13" s="664"/>
      <c r="AG13" s="664"/>
      <c r="AH13" s="664"/>
      <c r="AI13" s="664"/>
      <c r="AJ13" s="664"/>
      <c r="AK13" s="664"/>
      <c r="AL13" s="630" t="s">
        <v>122</v>
      </c>
      <c r="AM13" s="631"/>
      <c r="AN13" s="631"/>
      <c r="AO13" s="665"/>
      <c r="AP13" s="624" t="s">
        <v>243</v>
      </c>
      <c r="AQ13" s="625"/>
      <c r="AR13" s="625"/>
      <c r="AS13" s="625"/>
      <c r="AT13" s="625"/>
      <c r="AU13" s="625"/>
      <c r="AV13" s="625"/>
      <c r="AW13" s="625"/>
      <c r="AX13" s="625"/>
      <c r="AY13" s="625"/>
      <c r="AZ13" s="625"/>
      <c r="BA13" s="625"/>
      <c r="BB13" s="625"/>
      <c r="BC13" s="625"/>
      <c r="BD13" s="625"/>
      <c r="BE13" s="625"/>
      <c r="BF13" s="626"/>
      <c r="BG13" s="627">
        <v>2354332</v>
      </c>
      <c r="BH13" s="628"/>
      <c r="BI13" s="628"/>
      <c r="BJ13" s="628"/>
      <c r="BK13" s="628"/>
      <c r="BL13" s="628"/>
      <c r="BM13" s="628"/>
      <c r="BN13" s="629"/>
      <c r="BO13" s="663">
        <v>46.4</v>
      </c>
      <c r="BP13" s="663"/>
      <c r="BQ13" s="663"/>
      <c r="BR13" s="663"/>
      <c r="BS13" s="664" t="s">
        <v>122</v>
      </c>
      <c r="BT13" s="664"/>
      <c r="BU13" s="664"/>
      <c r="BV13" s="664"/>
      <c r="BW13" s="664"/>
      <c r="BX13" s="664"/>
      <c r="BY13" s="664"/>
      <c r="BZ13" s="664"/>
      <c r="CA13" s="664"/>
      <c r="CB13" s="695"/>
      <c r="CD13" s="624" t="s">
        <v>244</v>
      </c>
      <c r="CE13" s="625"/>
      <c r="CF13" s="625"/>
      <c r="CG13" s="625"/>
      <c r="CH13" s="625"/>
      <c r="CI13" s="625"/>
      <c r="CJ13" s="625"/>
      <c r="CK13" s="625"/>
      <c r="CL13" s="625"/>
      <c r="CM13" s="625"/>
      <c r="CN13" s="625"/>
      <c r="CO13" s="625"/>
      <c r="CP13" s="625"/>
      <c r="CQ13" s="626"/>
      <c r="CR13" s="627">
        <v>1595417</v>
      </c>
      <c r="CS13" s="628"/>
      <c r="CT13" s="628"/>
      <c r="CU13" s="628"/>
      <c r="CV13" s="628"/>
      <c r="CW13" s="628"/>
      <c r="CX13" s="628"/>
      <c r="CY13" s="629"/>
      <c r="CZ13" s="663">
        <v>4.5999999999999996</v>
      </c>
      <c r="DA13" s="663"/>
      <c r="DB13" s="663"/>
      <c r="DC13" s="663"/>
      <c r="DD13" s="633">
        <v>451636</v>
      </c>
      <c r="DE13" s="628"/>
      <c r="DF13" s="628"/>
      <c r="DG13" s="628"/>
      <c r="DH13" s="628"/>
      <c r="DI13" s="628"/>
      <c r="DJ13" s="628"/>
      <c r="DK13" s="628"/>
      <c r="DL13" s="628"/>
      <c r="DM13" s="628"/>
      <c r="DN13" s="628"/>
      <c r="DO13" s="628"/>
      <c r="DP13" s="629"/>
      <c r="DQ13" s="633">
        <v>889604</v>
      </c>
      <c r="DR13" s="628"/>
      <c r="DS13" s="628"/>
      <c r="DT13" s="628"/>
      <c r="DU13" s="628"/>
      <c r="DV13" s="628"/>
      <c r="DW13" s="628"/>
      <c r="DX13" s="628"/>
      <c r="DY13" s="628"/>
      <c r="DZ13" s="628"/>
      <c r="EA13" s="628"/>
      <c r="EB13" s="628"/>
      <c r="EC13" s="662"/>
    </row>
    <row r="14" spans="2:143" ht="11.25" customHeight="1" x14ac:dyDescent="0.2">
      <c r="B14" s="624" t="s">
        <v>245</v>
      </c>
      <c r="C14" s="625"/>
      <c r="D14" s="625"/>
      <c r="E14" s="625"/>
      <c r="F14" s="625"/>
      <c r="G14" s="625"/>
      <c r="H14" s="625"/>
      <c r="I14" s="625"/>
      <c r="J14" s="625"/>
      <c r="K14" s="625"/>
      <c r="L14" s="625"/>
      <c r="M14" s="625"/>
      <c r="N14" s="625"/>
      <c r="O14" s="625"/>
      <c r="P14" s="625"/>
      <c r="Q14" s="626"/>
      <c r="R14" s="627" t="s">
        <v>122</v>
      </c>
      <c r="S14" s="628"/>
      <c r="T14" s="628"/>
      <c r="U14" s="628"/>
      <c r="V14" s="628"/>
      <c r="W14" s="628"/>
      <c r="X14" s="628"/>
      <c r="Y14" s="629"/>
      <c r="Z14" s="663" t="s">
        <v>122</v>
      </c>
      <c r="AA14" s="663"/>
      <c r="AB14" s="663"/>
      <c r="AC14" s="663"/>
      <c r="AD14" s="664" t="s">
        <v>122</v>
      </c>
      <c r="AE14" s="664"/>
      <c r="AF14" s="664"/>
      <c r="AG14" s="664"/>
      <c r="AH14" s="664"/>
      <c r="AI14" s="664"/>
      <c r="AJ14" s="664"/>
      <c r="AK14" s="664"/>
      <c r="AL14" s="630" t="s">
        <v>122</v>
      </c>
      <c r="AM14" s="631"/>
      <c r="AN14" s="631"/>
      <c r="AO14" s="665"/>
      <c r="AP14" s="624" t="s">
        <v>246</v>
      </c>
      <c r="AQ14" s="625"/>
      <c r="AR14" s="625"/>
      <c r="AS14" s="625"/>
      <c r="AT14" s="625"/>
      <c r="AU14" s="625"/>
      <c r="AV14" s="625"/>
      <c r="AW14" s="625"/>
      <c r="AX14" s="625"/>
      <c r="AY14" s="625"/>
      <c r="AZ14" s="625"/>
      <c r="BA14" s="625"/>
      <c r="BB14" s="625"/>
      <c r="BC14" s="625"/>
      <c r="BD14" s="625"/>
      <c r="BE14" s="625"/>
      <c r="BF14" s="626"/>
      <c r="BG14" s="627">
        <v>245822</v>
      </c>
      <c r="BH14" s="628"/>
      <c r="BI14" s="628"/>
      <c r="BJ14" s="628"/>
      <c r="BK14" s="628"/>
      <c r="BL14" s="628"/>
      <c r="BM14" s="628"/>
      <c r="BN14" s="629"/>
      <c r="BO14" s="663">
        <v>4.8</v>
      </c>
      <c r="BP14" s="663"/>
      <c r="BQ14" s="663"/>
      <c r="BR14" s="663"/>
      <c r="BS14" s="664" t="s">
        <v>122</v>
      </c>
      <c r="BT14" s="664"/>
      <c r="BU14" s="664"/>
      <c r="BV14" s="664"/>
      <c r="BW14" s="664"/>
      <c r="BX14" s="664"/>
      <c r="BY14" s="664"/>
      <c r="BZ14" s="664"/>
      <c r="CA14" s="664"/>
      <c r="CB14" s="695"/>
      <c r="CD14" s="624" t="s">
        <v>247</v>
      </c>
      <c r="CE14" s="625"/>
      <c r="CF14" s="625"/>
      <c r="CG14" s="625"/>
      <c r="CH14" s="625"/>
      <c r="CI14" s="625"/>
      <c r="CJ14" s="625"/>
      <c r="CK14" s="625"/>
      <c r="CL14" s="625"/>
      <c r="CM14" s="625"/>
      <c r="CN14" s="625"/>
      <c r="CO14" s="625"/>
      <c r="CP14" s="625"/>
      <c r="CQ14" s="626"/>
      <c r="CR14" s="627">
        <v>989069</v>
      </c>
      <c r="CS14" s="628"/>
      <c r="CT14" s="628"/>
      <c r="CU14" s="628"/>
      <c r="CV14" s="628"/>
      <c r="CW14" s="628"/>
      <c r="CX14" s="628"/>
      <c r="CY14" s="629"/>
      <c r="CZ14" s="663">
        <v>2.9</v>
      </c>
      <c r="DA14" s="663"/>
      <c r="DB14" s="663"/>
      <c r="DC14" s="663"/>
      <c r="DD14" s="633">
        <v>71404</v>
      </c>
      <c r="DE14" s="628"/>
      <c r="DF14" s="628"/>
      <c r="DG14" s="628"/>
      <c r="DH14" s="628"/>
      <c r="DI14" s="628"/>
      <c r="DJ14" s="628"/>
      <c r="DK14" s="628"/>
      <c r="DL14" s="628"/>
      <c r="DM14" s="628"/>
      <c r="DN14" s="628"/>
      <c r="DO14" s="628"/>
      <c r="DP14" s="629"/>
      <c r="DQ14" s="633">
        <v>874372</v>
      </c>
      <c r="DR14" s="628"/>
      <c r="DS14" s="628"/>
      <c r="DT14" s="628"/>
      <c r="DU14" s="628"/>
      <c r="DV14" s="628"/>
      <c r="DW14" s="628"/>
      <c r="DX14" s="628"/>
      <c r="DY14" s="628"/>
      <c r="DZ14" s="628"/>
      <c r="EA14" s="628"/>
      <c r="EB14" s="628"/>
      <c r="EC14" s="662"/>
    </row>
    <row r="15" spans="2:143" ht="11.25" customHeight="1" x14ac:dyDescent="0.2">
      <c r="B15" s="624" t="s">
        <v>248</v>
      </c>
      <c r="C15" s="625"/>
      <c r="D15" s="625"/>
      <c r="E15" s="625"/>
      <c r="F15" s="625"/>
      <c r="G15" s="625"/>
      <c r="H15" s="625"/>
      <c r="I15" s="625"/>
      <c r="J15" s="625"/>
      <c r="K15" s="625"/>
      <c r="L15" s="625"/>
      <c r="M15" s="625"/>
      <c r="N15" s="625"/>
      <c r="O15" s="625"/>
      <c r="P15" s="625"/>
      <c r="Q15" s="626"/>
      <c r="R15" s="627">
        <v>29995</v>
      </c>
      <c r="S15" s="628"/>
      <c r="T15" s="628"/>
      <c r="U15" s="628"/>
      <c r="V15" s="628"/>
      <c r="W15" s="628"/>
      <c r="X15" s="628"/>
      <c r="Y15" s="629"/>
      <c r="Z15" s="663">
        <v>0.1</v>
      </c>
      <c r="AA15" s="663"/>
      <c r="AB15" s="663"/>
      <c r="AC15" s="663"/>
      <c r="AD15" s="664">
        <v>29995</v>
      </c>
      <c r="AE15" s="664"/>
      <c r="AF15" s="664"/>
      <c r="AG15" s="664"/>
      <c r="AH15" s="664"/>
      <c r="AI15" s="664"/>
      <c r="AJ15" s="664"/>
      <c r="AK15" s="664"/>
      <c r="AL15" s="630">
        <v>0.2</v>
      </c>
      <c r="AM15" s="631"/>
      <c r="AN15" s="631"/>
      <c r="AO15" s="665"/>
      <c r="AP15" s="624" t="s">
        <v>249</v>
      </c>
      <c r="AQ15" s="625"/>
      <c r="AR15" s="625"/>
      <c r="AS15" s="625"/>
      <c r="AT15" s="625"/>
      <c r="AU15" s="625"/>
      <c r="AV15" s="625"/>
      <c r="AW15" s="625"/>
      <c r="AX15" s="625"/>
      <c r="AY15" s="625"/>
      <c r="AZ15" s="625"/>
      <c r="BA15" s="625"/>
      <c r="BB15" s="625"/>
      <c r="BC15" s="625"/>
      <c r="BD15" s="625"/>
      <c r="BE15" s="625"/>
      <c r="BF15" s="626"/>
      <c r="BG15" s="627">
        <v>382833</v>
      </c>
      <c r="BH15" s="628"/>
      <c r="BI15" s="628"/>
      <c r="BJ15" s="628"/>
      <c r="BK15" s="628"/>
      <c r="BL15" s="628"/>
      <c r="BM15" s="628"/>
      <c r="BN15" s="629"/>
      <c r="BO15" s="663">
        <v>7.6</v>
      </c>
      <c r="BP15" s="663"/>
      <c r="BQ15" s="663"/>
      <c r="BR15" s="663"/>
      <c r="BS15" s="664" t="s">
        <v>122</v>
      </c>
      <c r="BT15" s="664"/>
      <c r="BU15" s="664"/>
      <c r="BV15" s="664"/>
      <c r="BW15" s="664"/>
      <c r="BX15" s="664"/>
      <c r="BY15" s="664"/>
      <c r="BZ15" s="664"/>
      <c r="CA15" s="664"/>
      <c r="CB15" s="695"/>
      <c r="CD15" s="624" t="s">
        <v>250</v>
      </c>
      <c r="CE15" s="625"/>
      <c r="CF15" s="625"/>
      <c r="CG15" s="625"/>
      <c r="CH15" s="625"/>
      <c r="CI15" s="625"/>
      <c r="CJ15" s="625"/>
      <c r="CK15" s="625"/>
      <c r="CL15" s="625"/>
      <c r="CM15" s="625"/>
      <c r="CN15" s="625"/>
      <c r="CO15" s="625"/>
      <c r="CP15" s="625"/>
      <c r="CQ15" s="626"/>
      <c r="CR15" s="627">
        <v>3101020</v>
      </c>
      <c r="CS15" s="628"/>
      <c r="CT15" s="628"/>
      <c r="CU15" s="628"/>
      <c r="CV15" s="628"/>
      <c r="CW15" s="628"/>
      <c r="CX15" s="628"/>
      <c r="CY15" s="629"/>
      <c r="CZ15" s="663">
        <v>9</v>
      </c>
      <c r="DA15" s="663"/>
      <c r="DB15" s="663"/>
      <c r="DC15" s="663"/>
      <c r="DD15" s="633">
        <v>709616</v>
      </c>
      <c r="DE15" s="628"/>
      <c r="DF15" s="628"/>
      <c r="DG15" s="628"/>
      <c r="DH15" s="628"/>
      <c r="DI15" s="628"/>
      <c r="DJ15" s="628"/>
      <c r="DK15" s="628"/>
      <c r="DL15" s="628"/>
      <c r="DM15" s="628"/>
      <c r="DN15" s="628"/>
      <c r="DO15" s="628"/>
      <c r="DP15" s="629"/>
      <c r="DQ15" s="633">
        <v>2026117</v>
      </c>
      <c r="DR15" s="628"/>
      <c r="DS15" s="628"/>
      <c r="DT15" s="628"/>
      <c r="DU15" s="628"/>
      <c r="DV15" s="628"/>
      <c r="DW15" s="628"/>
      <c r="DX15" s="628"/>
      <c r="DY15" s="628"/>
      <c r="DZ15" s="628"/>
      <c r="EA15" s="628"/>
      <c r="EB15" s="628"/>
      <c r="EC15" s="662"/>
    </row>
    <row r="16" spans="2:143" ht="11.25" customHeight="1" x14ac:dyDescent="0.2">
      <c r="B16" s="624" t="s">
        <v>251</v>
      </c>
      <c r="C16" s="625"/>
      <c r="D16" s="625"/>
      <c r="E16" s="625"/>
      <c r="F16" s="625"/>
      <c r="G16" s="625"/>
      <c r="H16" s="625"/>
      <c r="I16" s="625"/>
      <c r="J16" s="625"/>
      <c r="K16" s="625"/>
      <c r="L16" s="625"/>
      <c r="M16" s="625"/>
      <c r="N16" s="625"/>
      <c r="O16" s="625"/>
      <c r="P16" s="625"/>
      <c r="Q16" s="626"/>
      <c r="R16" s="627">
        <v>95673</v>
      </c>
      <c r="S16" s="628"/>
      <c r="T16" s="628"/>
      <c r="U16" s="628"/>
      <c r="V16" s="628"/>
      <c r="W16" s="628"/>
      <c r="X16" s="628"/>
      <c r="Y16" s="629"/>
      <c r="Z16" s="663">
        <v>0.3</v>
      </c>
      <c r="AA16" s="663"/>
      <c r="AB16" s="663"/>
      <c r="AC16" s="663"/>
      <c r="AD16" s="664">
        <v>95673</v>
      </c>
      <c r="AE16" s="664"/>
      <c r="AF16" s="664"/>
      <c r="AG16" s="664"/>
      <c r="AH16" s="664"/>
      <c r="AI16" s="664"/>
      <c r="AJ16" s="664"/>
      <c r="AK16" s="664"/>
      <c r="AL16" s="630">
        <v>0.5</v>
      </c>
      <c r="AM16" s="631"/>
      <c r="AN16" s="631"/>
      <c r="AO16" s="665"/>
      <c r="AP16" s="624" t="s">
        <v>252</v>
      </c>
      <c r="AQ16" s="625"/>
      <c r="AR16" s="625"/>
      <c r="AS16" s="625"/>
      <c r="AT16" s="625"/>
      <c r="AU16" s="625"/>
      <c r="AV16" s="625"/>
      <c r="AW16" s="625"/>
      <c r="AX16" s="625"/>
      <c r="AY16" s="625"/>
      <c r="AZ16" s="625"/>
      <c r="BA16" s="625"/>
      <c r="BB16" s="625"/>
      <c r="BC16" s="625"/>
      <c r="BD16" s="625"/>
      <c r="BE16" s="625"/>
      <c r="BF16" s="626"/>
      <c r="BG16" s="627" t="s">
        <v>122</v>
      </c>
      <c r="BH16" s="628"/>
      <c r="BI16" s="628"/>
      <c r="BJ16" s="628"/>
      <c r="BK16" s="628"/>
      <c r="BL16" s="628"/>
      <c r="BM16" s="628"/>
      <c r="BN16" s="629"/>
      <c r="BO16" s="663" t="s">
        <v>122</v>
      </c>
      <c r="BP16" s="663"/>
      <c r="BQ16" s="663"/>
      <c r="BR16" s="663"/>
      <c r="BS16" s="664" t="s">
        <v>122</v>
      </c>
      <c r="BT16" s="664"/>
      <c r="BU16" s="664"/>
      <c r="BV16" s="664"/>
      <c r="BW16" s="664"/>
      <c r="BX16" s="664"/>
      <c r="BY16" s="664"/>
      <c r="BZ16" s="664"/>
      <c r="CA16" s="664"/>
      <c r="CB16" s="695"/>
      <c r="CD16" s="624" t="s">
        <v>253</v>
      </c>
      <c r="CE16" s="625"/>
      <c r="CF16" s="625"/>
      <c r="CG16" s="625"/>
      <c r="CH16" s="625"/>
      <c r="CI16" s="625"/>
      <c r="CJ16" s="625"/>
      <c r="CK16" s="625"/>
      <c r="CL16" s="625"/>
      <c r="CM16" s="625"/>
      <c r="CN16" s="625"/>
      <c r="CO16" s="625"/>
      <c r="CP16" s="625"/>
      <c r="CQ16" s="626"/>
      <c r="CR16" s="627">
        <v>278763</v>
      </c>
      <c r="CS16" s="628"/>
      <c r="CT16" s="628"/>
      <c r="CU16" s="628"/>
      <c r="CV16" s="628"/>
      <c r="CW16" s="628"/>
      <c r="CX16" s="628"/>
      <c r="CY16" s="629"/>
      <c r="CZ16" s="663">
        <v>0.8</v>
      </c>
      <c r="DA16" s="663"/>
      <c r="DB16" s="663"/>
      <c r="DC16" s="663"/>
      <c r="DD16" s="633" t="s">
        <v>122</v>
      </c>
      <c r="DE16" s="628"/>
      <c r="DF16" s="628"/>
      <c r="DG16" s="628"/>
      <c r="DH16" s="628"/>
      <c r="DI16" s="628"/>
      <c r="DJ16" s="628"/>
      <c r="DK16" s="628"/>
      <c r="DL16" s="628"/>
      <c r="DM16" s="628"/>
      <c r="DN16" s="628"/>
      <c r="DO16" s="628"/>
      <c r="DP16" s="629"/>
      <c r="DQ16" s="633">
        <v>93721</v>
      </c>
      <c r="DR16" s="628"/>
      <c r="DS16" s="628"/>
      <c r="DT16" s="628"/>
      <c r="DU16" s="628"/>
      <c r="DV16" s="628"/>
      <c r="DW16" s="628"/>
      <c r="DX16" s="628"/>
      <c r="DY16" s="628"/>
      <c r="DZ16" s="628"/>
      <c r="EA16" s="628"/>
      <c r="EB16" s="628"/>
      <c r="EC16" s="662"/>
    </row>
    <row r="17" spans="2:133" ht="11.25" customHeight="1" x14ac:dyDescent="0.2">
      <c r="B17" s="624" t="s">
        <v>254</v>
      </c>
      <c r="C17" s="625"/>
      <c r="D17" s="625"/>
      <c r="E17" s="625"/>
      <c r="F17" s="625"/>
      <c r="G17" s="625"/>
      <c r="H17" s="625"/>
      <c r="I17" s="625"/>
      <c r="J17" s="625"/>
      <c r="K17" s="625"/>
      <c r="L17" s="625"/>
      <c r="M17" s="625"/>
      <c r="N17" s="625"/>
      <c r="O17" s="625"/>
      <c r="P17" s="625"/>
      <c r="Q17" s="626"/>
      <c r="R17" s="627">
        <v>233406</v>
      </c>
      <c r="S17" s="628"/>
      <c r="T17" s="628"/>
      <c r="U17" s="628"/>
      <c r="V17" s="628"/>
      <c r="W17" s="628"/>
      <c r="X17" s="628"/>
      <c r="Y17" s="629"/>
      <c r="Z17" s="663">
        <v>0.6</v>
      </c>
      <c r="AA17" s="663"/>
      <c r="AB17" s="663"/>
      <c r="AC17" s="663"/>
      <c r="AD17" s="664">
        <v>233406</v>
      </c>
      <c r="AE17" s="664"/>
      <c r="AF17" s="664"/>
      <c r="AG17" s="664"/>
      <c r="AH17" s="664"/>
      <c r="AI17" s="664"/>
      <c r="AJ17" s="664"/>
      <c r="AK17" s="664"/>
      <c r="AL17" s="630">
        <v>1.3</v>
      </c>
      <c r="AM17" s="631"/>
      <c r="AN17" s="631"/>
      <c r="AO17" s="665"/>
      <c r="AP17" s="624" t="s">
        <v>255</v>
      </c>
      <c r="AQ17" s="625"/>
      <c r="AR17" s="625"/>
      <c r="AS17" s="625"/>
      <c r="AT17" s="625"/>
      <c r="AU17" s="625"/>
      <c r="AV17" s="625"/>
      <c r="AW17" s="625"/>
      <c r="AX17" s="625"/>
      <c r="AY17" s="625"/>
      <c r="AZ17" s="625"/>
      <c r="BA17" s="625"/>
      <c r="BB17" s="625"/>
      <c r="BC17" s="625"/>
      <c r="BD17" s="625"/>
      <c r="BE17" s="625"/>
      <c r="BF17" s="626"/>
      <c r="BG17" s="627" t="s">
        <v>122</v>
      </c>
      <c r="BH17" s="628"/>
      <c r="BI17" s="628"/>
      <c r="BJ17" s="628"/>
      <c r="BK17" s="628"/>
      <c r="BL17" s="628"/>
      <c r="BM17" s="628"/>
      <c r="BN17" s="629"/>
      <c r="BO17" s="663" t="s">
        <v>122</v>
      </c>
      <c r="BP17" s="663"/>
      <c r="BQ17" s="663"/>
      <c r="BR17" s="663"/>
      <c r="BS17" s="664" t="s">
        <v>122</v>
      </c>
      <c r="BT17" s="664"/>
      <c r="BU17" s="664"/>
      <c r="BV17" s="664"/>
      <c r="BW17" s="664"/>
      <c r="BX17" s="664"/>
      <c r="BY17" s="664"/>
      <c r="BZ17" s="664"/>
      <c r="CA17" s="664"/>
      <c r="CB17" s="695"/>
      <c r="CD17" s="624" t="s">
        <v>256</v>
      </c>
      <c r="CE17" s="625"/>
      <c r="CF17" s="625"/>
      <c r="CG17" s="625"/>
      <c r="CH17" s="625"/>
      <c r="CI17" s="625"/>
      <c r="CJ17" s="625"/>
      <c r="CK17" s="625"/>
      <c r="CL17" s="625"/>
      <c r="CM17" s="625"/>
      <c r="CN17" s="625"/>
      <c r="CO17" s="625"/>
      <c r="CP17" s="625"/>
      <c r="CQ17" s="626"/>
      <c r="CR17" s="627">
        <v>4341864</v>
      </c>
      <c r="CS17" s="628"/>
      <c r="CT17" s="628"/>
      <c r="CU17" s="628"/>
      <c r="CV17" s="628"/>
      <c r="CW17" s="628"/>
      <c r="CX17" s="628"/>
      <c r="CY17" s="629"/>
      <c r="CZ17" s="663">
        <v>12.6</v>
      </c>
      <c r="DA17" s="663"/>
      <c r="DB17" s="663"/>
      <c r="DC17" s="663"/>
      <c r="DD17" s="633" t="s">
        <v>122</v>
      </c>
      <c r="DE17" s="628"/>
      <c r="DF17" s="628"/>
      <c r="DG17" s="628"/>
      <c r="DH17" s="628"/>
      <c r="DI17" s="628"/>
      <c r="DJ17" s="628"/>
      <c r="DK17" s="628"/>
      <c r="DL17" s="628"/>
      <c r="DM17" s="628"/>
      <c r="DN17" s="628"/>
      <c r="DO17" s="628"/>
      <c r="DP17" s="629"/>
      <c r="DQ17" s="633">
        <v>4229211</v>
      </c>
      <c r="DR17" s="628"/>
      <c r="DS17" s="628"/>
      <c r="DT17" s="628"/>
      <c r="DU17" s="628"/>
      <c r="DV17" s="628"/>
      <c r="DW17" s="628"/>
      <c r="DX17" s="628"/>
      <c r="DY17" s="628"/>
      <c r="DZ17" s="628"/>
      <c r="EA17" s="628"/>
      <c r="EB17" s="628"/>
      <c r="EC17" s="662"/>
    </row>
    <row r="18" spans="2:133" ht="11.25" customHeight="1" x14ac:dyDescent="0.2">
      <c r="B18" s="624" t="s">
        <v>257</v>
      </c>
      <c r="C18" s="625"/>
      <c r="D18" s="625"/>
      <c r="E18" s="625"/>
      <c r="F18" s="625"/>
      <c r="G18" s="625"/>
      <c r="H18" s="625"/>
      <c r="I18" s="625"/>
      <c r="J18" s="625"/>
      <c r="K18" s="625"/>
      <c r="L18" s="625"/>
      <c r="M18" s="625"/>
      <c r="N18" s="625"/>
      <c r="O18" s="625"/>
      <c r="P18" s="625"/>
      <c r="Q18" s="626"/>
      <c r="R18" s="627">
        <v>38605</v>
      </c>
      <c r="S18" s="628"/>
      <c r="T18" s="628"/>
      <c r="U18" s="628"/>
      <c r="V18" s="628"/>
      <c r="W18" s="628"/>
      <c r="X18" s="628"/>
      <c r="Y18" s="629"/>
      <c r="Z18" s="663">
        <v>0.1</v>
      </c>
      <c r="AA18" s="663"/>
      <c r="AB18" s="663"/>
      <c r="AC18" s="663"/>
      <c r="AD18" s="664">
        <v>38605</v>
      </c>
      <c r="AE18" s="664"/>
      <c r="AF18" s="664"/>
      <c r="AG18" s="664"/>
      <c r="AH18" s="664"/>
      <c r="AI18" s="664"/>
      <c r="AJ18" s="664"/>
      <c r="AK18" s="664"/>
      <c r="AL18" s="630">
        <v>0.2</v>
      </c>
      <c r="AM18" s="631"/>
      <c r="AN18" s="631"/>
      <c r="AO18" s="665"/>
      <c r="AP18" s="624" t="s">
        <v>258</v>
      </c>
      <c r="AQ18" s="625"/>
      <c r="AR18" s="625"/>
      <c r="AS18" s="625"/>
      <c r="AT18" s="625"/>
      <c r="AU18" s="625"/>
      <c r="AV18" s="625"/>
      <c r="AW18" s="625"/>
      <c r="AX18" s="625"/>
      <c r="AY18" s="625"/>
      <c r="AZ18" s="625"/>
      <c r="BA18" s="625"/>
      <c r="BB18" s="625"/>
      <c r="BC18" s="625"/>
      <c r="BD18" s="625"/>
      <c r="BE18" s="625"/>
      <c r="BF18" s="626"/>
      <c r="BG18" s="627" t="s">
        <v>122</v>
      </c>
      <c r="BH18" s="628"/>
      <c r="BI18" s="628"/>
      <c r="BJ18" s="628"/>
      <c r="BK18" s="628"/>
      <c r="BL18" s="628"/>
      <c r="BM18" s="628"/>
      <c r="BN18" s="629"/>
      <c r="BO18" s="663" t="s">
        <v>122</v>
      </c>
      <c r="BP18" s="663"/>
      <c r="BQ18" s="663"/>
      <c r="BR18" s="663"/>
      <c r="BS18" s="664" t="s">
        <v>122</v>
      </c>
      <c r="BT18" s="664"/>
      <c r="BU18" s="664"/>
      <c r="BV18" s="664"/>
      <c r="BW18" s="664"/>
      <c r="BX18" s="664"/>
      <c r="BY18" s="664"/>
      <c r="BZ18" s="664"/>
      <c r="CA18" s="664"/>
      <c r="CB18" s="695"/>
      <c r="CD18" s="624" t="s">
        <v>259</v>
      </c>
      <c r="CE18" s="625"/>
      <c r="CF18" s="625"/>
      <c r="CG18" s="625"/>
      <c r="CH18" s="625"/>
      <c r="CI18" s="625"/>
      <c r="CJ18" s="625"/>
      <c r="CK18" s="625"/>
      <c r="CL18" s="625"/>
      <c r="CM18" s="625"/>
      <c r="CN18" s="625"/>
      <c r="CO18" s="625"/>
      <c r="CP18" s="625"/>
      <c r="CQ18" s="626"/>
      <c r="CR18" s="627" t="s">
        <v>122</v>
      </c>
      <c r="CS18" s="628"/>
      <c r="CT18" s="628"/>
      <c r="CU18" s="628"/>
      <c r="CV18" s="628"/>
      <c r="CW18" s="628"/>
      <c r="CX18" s="628"/>
      <c r="CY18" s="629"/>
      <c r="CZ18" s="663" t="s">
        <v>122</v>
      </c>
      <c r="DA18" s="663"/>
      <c r="DB18" s="663"/>
      <c r="DC18" s="663"/>
      <c r="DD18" s="633" t="s">
        <v>122</v>
      </c>
      <c r="DE18" s="628"/>
      <c r="DF18" s="628"/>
      <c r="DG18" s="628"/>
      <c r="DH18" s="628"/>
      <c r="DI18" s="628"/>
      <c r="DJ18" s="628"/>
      <c r="DK18" s="628"/>
      <c r="DL18" s="628"/>
      <c r="DM18" s="628"/>
      <c r="DN18" s="628"/>
      <c r="DO18" s="628"/>
      <c r="DP18" s="629"/>
      <c r="DQ18" s="633" t="s">
        <v>122</v>
      </c>
      <c r="DR18" s="628"/>
      <c r="DS18" s="628"/>
      <c r="DT18" s="628"/>
      <c r="DU18" s="628"/>
      <c r="DV18" s="628"/>
      <c r="DW18" s="628"/>
      <c r="DX18" s="628"/>
      <c r="DY18" s="628"/>
      <c r="DZ18" s="628"/>
      <c r="EA18" s="628"/>
      <c r="EB18" s="628"/>
      <c r="EC18" s="662"/>
    </row>
    <row r="19" spans="2:133" ht="11.25" customHeight="1" x14ac:dyDescent="0.2">
      <c r="B19" s="624" t="s">
        <v>260</v>
      </c>
      <c r="C19" s="625"/>
      <c r="D19" s="625"/>
      <c r="E19" s="625"/>
      <c r="F19" s="625"/>
      <c r="G19" s="625"/>
      <c r="H19" s="625"/>
      <c r="I19" s="625"/>
      <c r="J19" s="625"/>
      <c r="K19" s="625"/>
      <c r="L19" s="625"/>
      <c r="M19" s="625"/>
      <c r="N19" s="625"/>
      <c r="O19" s="625"/>
      <c r="P19" s="625"/>
      <c r="Q19" s="626"/>
      <c r="R19" s="627">
        <v>183731</v>
      </c>
      <c r="S19" s="628"/>
      <c r="T19" s="628"/>
      <c r="U19" s="628"/>
      <c r="V19" s="628"/>
      <c r="W19" s="628"/>
      <c r="X19" s="628"/>
      <c r="Y19" s="629"/>
      <c r="Z19" s="663">
        <v>0.5</v>
      </c>
      <c r="AA19" s="663"/>
      <c r="AB19" s="663"/>
      <c r="AC19" s="663"/>
      <c r="AD19" s="664">
        <v>183731</v>
      </c>
      <c r="AE19" s="664"/>
      <c r="AF19" s="664"/>
      <c r="AG19" s="664"/>
      <c r="AH19" s="664"/>
      <c r="AI19" s="664"/>
      <c r="AJ19" s="664"/>
      <c r="AK19" s="664"/>
      <c r="AL19" s="630">
        <v>1</v>
      </c>
      <c r="AM19" s="631"/>
      <c r="AN19" s="631"/>
      <c r="AO19" s="665"/>
      <c r="AP19" s="624" t="s">
        <v>261</v>
      </c>
      <c r="AQ19" s="625"/>
      <c r="AR19" s="625"/>
      <c r="AS19" s="625"/>
      <c r="AT19" s="625"/>
      <c r="AU19" s="625"/>
      <c r="AV19" s="625"/>
      <c r="AW19" s="625"/>
      <c r="AX19" s="625"/>
      <c r="AY19" s="625"/>
      <c r="AZ19" s="625"/>
      <c r="BA19" s="625"/>
      <c r="BB19" s="625"/>
      <c r="BC19" s="625"/>
      <c r="BD19" s="625"/>
      <c r="BE19" s="625"/>
      <c r="BF19" s="626"/>
      <c r="BG19" s="627">
        <v>168042</v>
      </c>
      <c r="BH19" s="628"/>
      <c r="BI19" s="628"/>
      <c r="BJ19" s="628"/>
      <c r="BK19" s="628"/>
      <c r="BL19" s="628"/>
      <c r="BM19" s="628"/>
      <c r="BN19" s="629"/>
      <c r="BO19" s="663">
        <v>3.3</v>
      </c>
      <c r="BP19" s="663"/>
      <c r="BQ19" s="663"/>
      <c r="BR19" s="663"/>
      <c r="BS19" s="664" t="s">
        <v>122</v>
      </c>
      <c r="BT19" s="664"/>
      <c r="BU19" s="664"/>
      <c r="BV19" s="664"/>
      <c r="BW19" s="664"/>
      <c r="BX19" s="664"/>
      <c r="BY19" s="664"/>
      <c r="BZ19" s="664"/>
      <c r="CA19" s="664"/>
      <c r="CB19" s="695"/>
      <c r="CD19" s="624" t="s">
        <v>262</v>
      </c>
      <c r="CE19" s="625"/>
      <c r="CF19" s="625"/>
      <c r="CG19" s="625"/>
      <c r="CH19" s="625"/>
      <c r="CI19" s="625"/>
      <c r="CJ19" s="625"/>
      <c r="CK19" s="625"/>
      <c r="CL19" s="625"/>
      <c r="CM19" s="625"/>
      <c r="CN19" s="625"/>
      <c r="CO19" s="625"/>
      <c r="CP19" s="625"/>
      <c r="CQ19" s="626"/>
      <c r="CR19" s="627" t="s">
        <v>122</v>
      </c>
      <c r="CS19" s="628"/>
      <c r="CT19" s="628"/>
      <c r="CU19" s="628"/>
      <c r="CV19" s="628"/>
      <c r="CW19" s="628"/>
      <c r="CX19" s="628"/>
      <c r="CY19" s="629"/>
      <c r="CZ19" s="663" t="s">
        <v>122</v>
      </c>
      <c r="DA19" s="663"/>
      <c r="DB19" s="663"/>
      <c r="DC19" s="663"/>
      <c r="DD19" s="633" t="s">
        <v>122</v>
      </c>
      <c r="DE19" s="628"/>
      <c r="DF19" s="628"/>
      <c r="DG19" s="628"/>
      <c r="DH19" s="628"/>
      <c r="DI19" s="628"/>
      <c r="DJ19" s="628"/>
      <c r="DK19" s="628"/>
      <c r="DL19" s="628"/>
      <c r="DM19" s="628"/>
      <c r="DN19" s="628"/>
      <c r="DO19" s="628"/>
      <c r="DP19" s="629"/>
      <c r="DQ19" s="633" t="s">
        <v>122</v>
      </c>
      <c r="DR19" s="628"/>
      <c r="DS19" s="628"/>
      <c r="DT19" s="628"/>
      <c r="DU19" s="628"/>
      <c r="DV19" s="628"/>
      <c r="DW19" s="628"/>
      <c r="DX19" s="628"/>
      <c r="DY19" s="628"/>
      <c r="DZ19" s="628"/>
      <c r="EA19" s="628"/>
      <c r="EB19" s="628"/>
      <c r="EC19" s="662"/>
    </row>
    <row r="20" spans="2:133" ht="11.25" customHeight="1" x14ac:dyDescent="0.2">
      <c r="B20" s="696" t="s">
        <v>263</v>
      </c>
      <c r="C20" s="697"/>
      <c r="D20" s="697"/>
      <c r="E20" s="697"/>
      <c r="F20" s="697"/>
      <c r="G20" s="697"/>
      <c r="H20" s="697"/>
      <c r="I20" s="697"/>
      <c r="J20" s="697"/>
      <c r="K20" s="697"/>
      <c r="L20" s="697"/>
      <c r="M20" s="697"/>
      <c r="N20" s="697"/>
      <c r="O20" s="697"/>
      <c r="P20" s="697"/>
      <c r="Q20" s="698"/>
      <c r="R20" s="627">
        <v>11070</v>
      </c>
      <c r="S20" s="628"/>
      <c r="T20" s="628"/>
      <c r="U20" s="628"/>
      <c r="V20" s="628"/>
      <c r="W20" s="628"/>
      <c r="X20" s="628"/>
      <c r="Y20" s="629"/>
      <c r="Z20" s="663">
        <v>0</v>
      </c>
      <c r="AA20" s="663"/>
      <c r="AB20" s="663"/>
      <c r="AC20" s="663"/>
      <c r="AD20" s="664">
        <v>11070</v>
      </c>
      <c r="AE20" s="664"/>
      <c r="AF20" s="664"/>
      <c r="AG20" s="664"/>
      <c r="AH20" s="664"/>
      <c r="AI20" s="664"/>
      <c r="AJ20" s="664"/>
      <c r="AK20" s="664"/>
      <c r="AL20" s="630">
        <v>0.1</v>
      </c>
      <c r="AM20" s="631"/>
      <c r="AN20" s="631"/>
      <c r="AO20" s="665"/>
      <c r="AP20" s="624" t="s">
        <v>264</v>
      </c>
      <c r="AQ20" s="625"/>
      <c r="AR20" s="625"/>
      <c r="AS20" s="625"/>
      <c r="AT20" s="625"/>
      <c r="AU20" s="625"/>
      <c r="AV20" s="625"/>
      <c r="AW20" s="625"/>
      <c r="AX20" s="625"/>
      <c r="AY20" s="625"/>
      <c r="AZ20" s="625"/>
      <c r="BA20" s="625"/>
      <c r="BB20" s="625"/>
      <c r="BC20" s="625"/>
      <c r="BD20" s="625"/>
      <c r="BE20" s="625"/>
      <c r="BF20" s="626"/>
      <c r="BG20" s="627">
        <v>168042</v>
      </c>
      <c r="BH20" s="628"/>
      <c r="BI20" s="628"/>
      <c r="BJ20" s="628"/>
      <c r="BK20" s="628"/>
      <c r="BL20" s="628"/>
      <c r="BM20" s="628"/>
      <c r="BN20" s="629"/>
      <c r="BO20" s="663">
        <v>3.3</v>
      </c>
      <c r="BP20" s="663"/>
      <c r="BQ20" s="663"/>
      <c r="BR20" s="663"/>
      <c r="BS20" s="664" t="s">
        <v>122</v>
      </c>
      <c r="BT20" s="664"/>
      <c r="BU20" s="664"/>
      <c r="BV20" s="664"/>
      <c r="BW20" s="664"/>
      <c r="BX20" s="664"/>
      <c r="BY20" s="664"/>
      <c r="BZ20" s="664"/>
      <c r="CA20" s="664"/>
      <c r="CB20" s="695"/>
      <c r="CD20" s="624" t="s">
        <v>265</v>
      </c>
      <c r="CE20" s="625"/>
      <c r="CF20" s="625"/>
      <c r="CG20" s="625"/>
      <c r="CH20" s="625"/>
      <c r="CI20" s="625"/>
      <c r="CJ20" s="625"/>
      <c r="CK20" s="625"/>
      <c r="CL20" s="625"/>
      <c r="CM20" s="625"/>
      <c r="CN20" s="625"/>
      <c r="CO20" s="625"/>
      <c r="CP20" s="625"/>
      <c r="CQ20" s="626"/>
      <c r="CR20" s="627">
        <v>34352349</v>
      </c>
      <c r="CS20" s="628"/>
      <c r="CT20" s="628"/>
      <c r="CU20" s="628"/>
      <c r="CV20" s="628"/>
      <c r="CW20" s="628"/>
      <c r="CX20" s="628"/>
      <c r="CY20" s="629"/>
      <c r="CZ20" s="663">
        <v>100</v>
      </c>
      <c r="DA20" s="663"/>
      <c r="DB20" s="663"/>
      <c r="DC20" s="663"/>
      <c r="DD20" s="633">
        <v>2547224</v>
      </c>
      <c r="DE20" s="628"/>
      <c r="DF20" s="628"/>
      <c r="DG20" s="628"/>
      <c r="DH20" s="628"/>
      <c r="DI20" s="628"/>
      <c r="DJ20" s="628"/>
      <c r="DK20" s="628"/>
      <c r="DL20" s="628"/>
      <c r="DM20" s="628"/>
      <c r="DN20" s="628"/>
      <c r="DO20" s="628"/>
      <c r="DP20" s="629"/>
      <c r="DQ20" s="633">
        <v>21282112</v>
      </c>
      <c r="DR20" s="628"/>
      <c r="DS20" s="628"/>
      <c r="DT20" s="628"/>
      <c r="DU20" s="628"/>
      <c r="DV20" s="628"/>
      <c r="DW20" s="628"/>
      <c r="DX20" s="628"/>
      <c r="DY20" s="628"/>
      <c r="DZ20" s="628"/>
      <c r="EA20" s="628"/>
      <c r="EB20" s="628"/>
      <c r="EC20" s="662"/>
    </row>
    <row r="21" spans="2:133" ht="11.25" customHeight="1" x14ac:dyDescent="0.2">
      <c r="B21" s="624" t="s">
        <v>266</v>
      </c>
      <c r="C21" s="625"/>
      <c r="D21" s="625"/>
      <c r="E21" s="625"/>
      <c r="F21" s="625"/>
      <c r="G21" s="625"/>
      <c r="H21" s="625"/>
      <c r="I21" s="625"/>
      <c r="J21" s="625"/>
      <c r="K21" s="625"/>
      <c r="L21" s="625"/>
      <c r="M21" s="625"/>
      <c r="N21" s="625"/>
      <c r="O21" s="625"/>
      <c r="P21" s="625"/>
      <c r="Q21" s="626"/>
      <c r="R21" s="627">
        <v>12640400</v>
      </c>
      <c r="S21" s="628"/>
      <c r="T21" s="628"/>
      <c r="U21" s="628"/>
      <c r="V21" s="628"/>
      <c r="W21" s="628"/>
      <c r="X21" s="628"/>
      <c r="Y21" s="629"/>
      <c r="Z21" s="663">
        <v>33.700000000000003</v>
      </c>
      <c r="AA21" s="663"/>
      <c r="AB21" s="663"/>
      <c r="AC21" s="663"/>
      <c r="AD21" s="664">
        <v>11031891</v>
      </c>
      <c r="AE21" s="664"/>
      <c r="AF21" s="664"/>
      <c r="AG21" s="664"/>
      <c r="AH21" s="664"/>
      <c r="AI21" s="664"/>
      <c r="AJ21" s="664"/>
      <c r="AK21" s="664"/>
      <c r="AL21" s="630">
        <v>61.2</v>
      </c>
      <c r="AM21" s="631"/>
      <c r="AN21" s="631"/>
      <c r="AO21" s="665"/>
      <c r="AP21" s="624" t="s">
        <v>267</v>
      </c>
      <c r="AQ21" s="699"/>
      <c r="AR21" s="699"/>
      <c r="AS21" s="699"/>
      <c r="AT21" s="699"/>
      <c r="AU21" s="699"/>
      <c r="AV21" s="699"/>
      <c r="AW21" s="699"/>
      <c r="AX21" s="699"/>
      <c r="AY21" s="699"/>
      <c r="AZ21" s="699"/>
      <c r="BA21" s="699"/>
      <c r="BB21" s="699"/>
      <c r="BC21" s="699"/>
      <c r="BD21" s="699"/>
      <c r="BE21" s="699"/>
      <c r="BF21" s="700"/>
      <c r="BG21" s="627">
        <v>20966</v>
      </c>
      <c r="BH21" s="628"/>
      <c r="BI21" s="628"/>
      <c r="BJ21" s="628"/>
      <c r="BK21" s="628"/>
      <c r="BL21" s="628"/>
      <c r="BM21" s="628"/>
      <c r="BN21" s="629"/>
      <c r="BO21" s="663">
        <v>0.4</v>
      </c>
      <c r="BP21" s="663"/>
      <c r="BQ21" s="663"/>
      <c r="BR21" s="663"/>
      <c r="BS21" s="664" t="s">
        <v>122</v>
      </c>
      <c r="BT21" s="664"/>
      <c r="BU21" s="664"/>
      <c r="BV21" s="664"/>
      <c r="BW21" s="664"/>
      <c r="BX21" s="664"/>
      <c r="BY21" s="664"/>
      <c r="BZ21" s="664"/>
      <c r="CA21" s="664"/>
      <c r="CB21" s="695"/>
      <c r="CD21" s="608"/>
      <c r="CE21" s="609"/>
      <c r="CF21" s="609"/>
      <c r="CG21" s="609"/>
      <c r="CH21" s="609"/>
      <c r="CI21" s="609"/>
      <c r="CJ21" s="609"/>
      <c r="CK21" s="609"/>
      <c r="CL21" s="609"/>
      <c r="CM21" s="609"/>
      <c r="CN21" s="609"/>
      <c r="CO21" s="609"/>
      <c r="CP21" s="609"/>
      <c r="CQ21" s="610"/>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24" t="s">
        <v>268</v>
      </c>
      <c r="C22" s="625"/>
      <c r="D22" s="625"/>
      <c r="E22" s="625"/>
      <c r="F22" s="625"/>
      <c r="G22" s="625"/>
      <c r="H22" s="625"/>
      <c r="I22" s="625"/>
      <c r="J22" s="625"/>
      <c r="K22" s="625"/>
      <c r="L22" s="625"/>
      <c r="M22" s="625"/>
      <c r="N22" s="625"/>
      <c r="O22" s="625"/>
      <c r="P22" s="625"/>
      <c r="Q22" s="626"/>
      <c r="R22" s="627">
        <v>11031891</v>
      </c>
      <c r="S22" s="628"/>
      <c r="T22" s="628"/>
      <c r="U22" s="628"/>
      <c r="V22" s="628"/>
      <c r="W22" s="628"/>
      <c r="X22" s="628"/>
      <c r="Y22" s="629"/>
      <c r="Z22" s="663">
        <v>29.4</v>
      </c>
      <c r="AA22" s="663"/>
      <c r="AB22" s="663"/>
      <c r="AC22" s="663"/>
      <c r="AD22" s="664">
        <v>11031891</v>
      </c>
      <c r="AE22" s="664"/>
      <c r="AF22" s="664"/>
      <c r="AG22" s="664"/>
      <c r="AH22" s="664"/>
      <c r="AI22" s="664"/>
      <c r="AJ22" s="664"/>
      <c r="AK22" s="664"/>
      <c r="AL22" s="630">
        <v>61.2</v>
      </c>
      <c r="AM22" s="631"/>
      <c r="AN22" s="631"/>
      <c r="AO22" s="665"/>
      <c r="AP22" s="624" t="s">
        <v>269</v>
      </c>
      <c r="AQ22" s="699"/>
      <c r="AR22" s="699"/>
      <c r="AS22" s="699"/>
      <c r="AT22" s="699"/>
      <c r="AU22" s="699"/>
      <c r="AV22" s="699"/>
      <c r="AW22" s="699"/>
      <c r="AX22" s="699"/>
      <c r="AY22" s="699"/>
      <c r="AZ22" s="699"/>
      <c r="BA22" s="699"/>
      <c r="BB22" s="699"/>
      <c r="BC22" s="699"/>
      <c r="BD22" s="699"/>
      <c r="BE22" s="699"/>
      <c r="BF22" s="700"/>
      <c r="BG22" s="627" t="s">
        <v>122</v>
      </c>
      <c r="BH22" s="628"/>
      <c r="BI22" s="628"/>
      <c r="BJ22" s="628"/>
      <c r="BK22" s="628"/>
      <c r="BL22" s="628"/>
      <c r="BM22" s="628"/>
      <c r="BN22" s="629"/>
      <c r="BO22" s="663" t="s">
        <v>122</v>
      </c>
      <c r="BP22" s="663"/>
      <c r="BQ22" s="663"/>
      <c r="BR22" s="663"/>
      <c r="BS22" s="664" t="s">
        <v>122</v>
      </c>
      <c r="BT22" s="664"/>
      <c r="BU22" s="664"/>
      <c r="BV22" s="664"/>
      <c r="BW22" s="664"/>
      <c r="BX22" s="664"/>
      <c r="BY22" s="664"/>
      <c r="BZ22" s="664"/>
      <c r="CA22" s="664"/>
      <c r="CB22" s="695"/>
      <c r="CD22" s="679" t="s">
        <v>270</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2">
      <c r="B23" s="624" t="s">
        <v>271</v>
      </c>
      <c r="C23" s="625"/>
      <c r="D23" s="625"/>
      <c r="E23" s="625"/>
      <c r="F23" s="625"/>
      <c r="G23" s="625"/>
      <c r="H23" s="625"/>
      <c r="I23" s="625"/>
      <c r="J23" s="625"/>
      <c r="K23" s="625"/>
      <c r="L23" s="625"/>
      <c r="M23" s="625"/>
      <c r="N23" s="625"/>
      <c r="O23" s="625"/>
      <c r="P23" s="625"/>
      <c r="Q23" s="626"/>
      <c r="R23" s="627">
        <v>1608509</v>
      </c>
      <c r="S23" s="628"/>
      <c r="T23" s="628"/>
      <c r="U23" s="628"/>
      <c r="V23" s="628"/>
      <c r="W23" s="628"/>
      <c r="X23" s="628"/>
      <c r="Y23" s="629"/>
      <c r="Z23" s="663">
        <v>4.3</v>
      </c>
      <c r="AA23" s="663"/>
      <c r="AB23" s="663"/>
      <c r="AC23" s="663"/>
      <c r="AD23" s="664" t="s">
        <v>122</v>
      </c>
      <c r="AE23" s="664"/>
      <c r="AF23" s="664"/>
      <c r="AG23" s="664"/>
      <c r="AH23" s="664"/>
      <c r="AI23" s="664"/>
      <c r="AJ23" s="664"/>
      <c r="AK23" s="664"/>
      <c r="AL23" s="630" t="s">
        <v>122</v>
      </c>
      <c r="AM23" s="631"/>
      <c r="AN23" s="631"/>
      <c r="AO23" s="665"/>
      <c r="AP23" s="624" t="s">
        <v>272</v>
      </c>
      <c r="AQ23" s="699"/>
      <c r="AR23" s="699"/>
      <c r="AS23" s="699"/>
      <c r="AT23" s="699"/>
      <c r="AU23" s="699"/>
      <c r="AV23" s="699"/>
      <c r="AW23" s="699"/>
      <c r="AX23" s="699"/>
      <c r="AY23" s="699"/>
      <c r="AZ23" s="699"/>
      <c r="BA23" s="699"/>
      <c r="BB23" s="699"/>
      <c r="BC23" s="699"/>
      <c r="BD23" s="699"/>
      <c r="BE23" s="699"/>
      <c r="BF23" s="700"/>
      <c r="BG23" s="627">
        <v>147076</v>
      </c>
      <c r="BH23" s="628"/>
      <c r="BI23" s="628"/>
      <c r="BJ23" s="628"/>
      <c r="BK23" s="628"/>
      <c r="BL23" s="628"/>
      <c r="BM23" s="628"/>
      <c r="BN23" s="629"/>
      <c r="BO23" s="663">
        <v>2.9</v>
      </c>
      <c r="BP23" s="663"/>
      <c r="BQ23" s="663"/>
      <c r="BR23" s="663"/>
      <c r="BS23" s="664" t="s">
        <v>122</v>
      </c>
      <c r="BT23" s="664"/>
      <c r="BU23" s="664"/>
      <c r="BV23" s="664"/>
      <c r="BW23" s="664"/>
      <c r="BX23" s="664"/>
      <c r="BY23" s="664"/>
      <c r="BZ23" s="664"/>
      <c r="CA23" s="664"/>
      <c r="CB23" s="695"/>
      <c r="CD23" s="679" t="s">
        <v>212</v>
      </c>
      <c r="CE23" s="680"/>
      <c r="CF23" s="680"/>
      <c r="CG23" s="680"/>
      <c r="CH23" s="680"/>
      <c r="CI23" s="680"/>
      <c r="CJ23" s="680"/>
      <c r="CK23" s="680"/>
      <c r="CL23" s="680"/>
      <c r="CM23" s="680"/>
      <c r="CN23" s="680"/>
      <c r="CO23" s="680"/>
      <c r="CP23" s="680"/>
      <c r="CQ23" s="681"/>
      <c r="CR23" s="679" t="s">
        <v>273</v>
      </c>
      <c r="CS23" s="680"/>
      <c r="CT23" s="680"/>
      <c r="CU23" s="680"/>
      <c r="CV23" s="680"/>
      <c r="CW23" s="680"/>
      <c r="CX23" s="680"/>
      <c r="CY23" s="681"/>
      <c r="CZ23" s="679" t="s">
        <v>274</v>
      </c>
      <c r="DA23" s="680"/>
      <c r="DB23" s="680"/>
      <c r="DC23" s="681"/>
      <c r="DD23" s="679" t="s">
        <v>275</v>
      </c>
      <c r="DE23" s="680"/>
      <c r="DF23" s="680"/>
      <c r="DG23" s="680"/>
      <c r="DH23" s="680"/>
      <c r="DI23" s="680"/>
      <c r="DJ23" s="680"/>
      <c r="DK23" s="681"/>
      <c r="DL23" s="711" t="s">
        <v>276</v>
      </c>
      <c r="DM23" s="712"/>
      <c r="DN23" s="712"/>
      <c r="DO23" s="712"/>
      <c r="DP23" s="712"/>
      <c r="DQ23" s="712"/>
      <c r="DR23" s="712"/>
      <c r="DS23" s="712"/>
      <c r="DT23" s="712"/>
      <c r="DU23" s="712"/>
      <c r="DV23" s="713"/>
      <c r="DW23" s="679" t="s">
        <v>277</v>
      </c>
      <c r="DX23" s="680"/>
      <c r="DY23" s="680"/>
      <c r="DZ23" s="680"/>
      <c r="EA23" s="680"/>
      <c r="EB23" s="680"/>
      <c r="EC23" s="681"/>
    </row>
    <row r="24" spans="2:133" ht="11.25" customHeight="1" x14ac:dyDescent="0.2">
      <c r="B24" s="624" t="s">
        <v>278</v>
      </c>
      <c r="C24" s="625"/>
      <c r="D24" s="625"/>
      <c r="E24" s="625"/>
      <c r="F24" s="625"/>
      <c r="G24" s="625"/>
      <c r="H24" s="625"/>
      <c r="I24" s="625"/>
      <c r="J24" s="625"/>
      <c r="K24" s="625"/>
      <c r="L24" s="625"/>
      <c r="M24" s="625"/>
      <c r="N24" s="625"/>
      <c r="O24" s="625"/>
      <c r="P24" s="625"/>
      <c r="Q24" s="626"/>
      <c r="R24" s="627" t="s">
        <v>122</v>
      </c>
      <c r="S24" s="628"/>
      <c r="T24" s="628"/>
      <c r="U24" s="628"/>
      <c r="V24" s="628"/>
      <c r="W24" s="628"/>
      <c r="X24" s="628"/>
      <c r="Y24" s="629"/>
      <c r="Z24" s="663" t="s">
        <v>122</v>
      </c>
      <c r="AA24" s="663"/>
      <c r="AB24" s="663"/>
      <c r="AC24" s="663"/>
      <c r="AD24" s="664" t="s">
        <v>122</v>
      </c>
      <c r="AE24" s="664"/>
      <c r="AF24" s="664"/>
      <c r="AG24" s="664"/>
      <c r="AH24" s="664"/>
      <c r="AI24" s="664"/>
      <c r="AJ24" s="664"/>
      <c r="AK24" s="664"/>
      <c r="AL24" s="630" t="s">
        <v>122</v>
      </c>
      <c r="AM24" s="631"/>
      <c r="AN24" s="631"/>
      <c r="AO24" s="665"/>
      <c r="AP24" s="624" t="s">
        <v>279</v>
      </c>
      <c r="AQ24" s="699"/>
      <c r="AR24" s="699"/>
      <c r="AS24" s="699"/>
      <c r="AT24" s="699"/>
      <c r="AU24" s="699"/>
      <c r="AV24" s="699"/>
      <c r="AW24" s="699"/>
      <c r="AX24" s="699"/>
      <c r="AY24" s="699"/>
      <c r="AZ24" s="699"/>
      <c r="BA24" s="699"/>
      <c r="BB24" s="699"/>
      <c r="BC24" s="699"/>
      <c r="BD24" s="699"/>
      <c r="BE24" s="699"/>
      <c r="BF24" s="700"/>
      <c r="BG24" s="627" t="s">
        <v>122</v>
      </c>
      <c r="BH24" s="628"/>
      <c r="BI24" s="628"/>
      <c r="BJ24" s="628"/>
      <c r="BK24" s="628"/>
      <c r="BL24" s="628"/>
      <c r="BM24" s="628"/>
      <c r="BN24" s="629"/>
      <c r="BO24" s="663" t="s">
        <v>122</v>
      </c>
      <c r="BP24" s="663"/>
      <c r="BQ24" s="663"/>
      <c r="BR24" s="663"/>
      <c r="BS24" s="664" t="s">
        <v>122</v>
      </c>
      <c r="BT24" s="664"/>
      <c r="BU24" s="664"/>
      <c r="BV24" s="664"/>
      <c r="BW24" s="664"/>
      <c r="BX24" s="664"/>
      <c r="BY24" s="664"/>
      <c r="BZ24" s="664"/>
      <c r="CA24" s="664"/>
      <c r="CB24" s="695"/>
      <c r="CD24" s="676" t="s">
        <v>280</v>
      </c>
      <c r="CE24" s="677"/>
      <c r="CF24" s="677"/>
      <c r="CG24" s="677"/>
      <c r="CH24" s="677"/>
      <c r="CI24" s="677"/>
      <c r="CJ24" s="677"/>
      <c r="CK24" s="677"/>
      <c r="CL24" s="677"/>
      <c r="CM24" s="677"/>
      <c r="CN24" s="677"/>
      <c r="CO24" s="677"/>
      <c r="CP24" s="677"/>
      <c r="CQ24" s="678"/>
      <c r="CR24" s="673">
        <v>16793699</v>
      </c>
      <c r="CS24" s="674"/>
      <c r="CT24" s="674"/>
      <c r="CU24" s="674"/>
      <c r="CV24" s="674"/>
      <c r="CW24" s="674"/>
      <c r="CX24" s="674"/>
      <c r="CY24" s="702"/>
      <c r="CZ24" s="703">
        <v>48.9</v>
      </c>
      <c r="DA24" s="686"/>
      <c r="DB24" s="686"/>
      <c r="DC24" s="705"/>
      <c r="DD24" s="701">
        <v>11610911</v>
      </c>
      <c r="DE24" s="674"/>
      <c r="DF24" s="674"/>
      <c r="DG24" s="674"/>
      <c r="DH24" s="674"/>
      <c r="DI24" s="674"/>
      <c r="DJ24" s="674"/>
      <c r="DK24" s="702"/>
      <c r="DL24" s="701">
        <v>10463896</v>
      </c>
      <c r="DM24" s="674"/>
      <c r="DN24" s="674"/>
      <c r="DO24" s="674"/>
      <c r="DP24" s="674"/>
      <c r="DQ24" s="674"/>
      <c r="DR24" s="674"/>
      <c r="DS24" s="674"/>
      <c r="DT24" s="674"/>
      <c r="DU24" s="674"/>
      <c r="DV24" s="702"/>
      <c r="DW24" s="703">
        <v>57.9</v>
      </c>
      <c r="DX24" s="686"/>
      <c r="DY24" s="686"/>
      <c r="DZ24" s="686"/>
      <c r="EA24" s="686"/>
      <c r="EB24" s="686"/>
      <c r="EC24" s="704"/>
    </row>
    <row r="25" spans="2:133" ht="11.25" customHeight="1" x14ac:dyDescent="0.2">
      <c r="B25" s="624" t="s">
        <v>281</v>
      </c>
      <c r="C25" s="625"/>
      <c r="D25" s="625"/>
      <c r="E25" s="625"/>
      <c r="F25" s="625"/>
      <c r="G25" s="625"/>
      <c r="H25" s="625"/>
      <c r="I25" s="625"/>
      <c r="J25" s="625"/>
      <c r="K25" s="625"/>
      <c r="L25" s="625"/>
      <c r="M25" s="625"/>
      <c r="N25" s="625"/>
      <c r="O25" s="625"/>
      <c r="P25" s="625"/>
      <c r="Q25" s="626"/>
      <c r="R25" s="627">
        <v>19730450</v>
      </c>
      <c r="S25" s="628"/>
      <c r="T25" s="628"/>
      <c r="U25" s="628"/>
      <c r="V25" s="628"/>
      <c r="W25" s="628"/>
      <c r="X25" s="628"/>
      <c r="Y25" s="629"/>
      <c r="Z25" s="663">
        <v>52.6</v>
      </c>
      <c r="AA25" s="663"/>
      <c r="AB25" s="663"/>
      <c r="AC25" s="663"/>
      <c r="AD25" s="664">
        <v>17974865</v>
      </c>
      <c r="AE25" s="664"/>
      <c r="AF25" s="664"/>
      <c r="AG25" s="664"/>
      <c r="AH25" s="664"/>
      <c r="AI25" s="664"/>
      <c r="AJ25" s="664"/>
      <c r="AK25" s="664"/>
      <c r="AL25" s="630">
        <v>99.8</v>
      </c>
      <c r="AM25" s="631"/>
      <c r="AN25" s="631"/>
      <c r="AO25" s="665"/>
      <c r="AP25" s="624" t="s">
        <v>282</v>
      </c>
      <c r="AQ25" s="699"/>
      <c r="AR25" s="699"/>
      <c r="AS25" s="699"/>
      <c r="AT25" s="699"/>
      <c r="AU25" s="699"/>
      <c r="AV25" s="699"/>
      <c r="AW25" s="699"/>
      <c r="AX25" s="699"/>
      <c r="AY25" s="699"/>
      <c r="AZ25" s="699"/>
      <c r="BA25" s="699"/>
      <c r="BB25" s="699"/>
      <c r="BC25" s="699"/>
      <c r="BD25" s="699"/>
      <c r="BE25" s="699"/>
      <c r="BF25" s="700"/>
      <c r="BG25" s="627" t="s">
        <v>122</v>
      </c>
      <c r="BH25" s="628"/>
      <c r="BI25" s="628"/>
      <c r="BJ25" s="628"/>
      <c r="BK25" s="628"/>
      <c r="BL25" s="628"/>
      <c r="BM25" s="628"/>
      <c r="BN25" s="629"/>
      <c r="BO25" s="663" t="s">
        <v>122</v>
      </c>
      <c r="BP25" s="663"/>
      <c r="BQ25" s="663"/>
      <c r="BR25" s="663"/>
      <c r="BS25" s="664" t="s">
        <v>122</v>
      </c>
      <c r="BT25" s="664"/>
      <c r="BU25" s="664"/>
      <c r="BV25" s="664"/>
      <c r="BW25" s="664"/>
      <c r="BX25" s="664"/>
      <c r="BY25" s="664"/>
      <c r="BZ25" s="664"/>
      <c r="CA25" s="664"/>
      <c r="CB25" s="695"/>
      <c r="CD25" s="624" t="s">
        <v>283</v>
      </c>
      <c r="CE25" s="625"/>
      <c r="CF25" s="625"/>
      <c r="CG25" s="625"/>
      <c r="CH25" s="625"/>
      <c r="CI25" s="625"/>
      <c r="CJ25" s="625"/>
      <c r="CK25" s="625"/>
      <c r="CL25" s="625"/>
      <c r="CM25" s="625"/>
      <c r="CN25" s="625"/>
      <c r="CO25" s="625"/>
      <c r="CP25" s="625"/>
      <c r="CQ25" s="626"/>
      <c r="CR25" s="627">
        <v>5133321</v>
      </c>
      <c r="CS25" s="636"/>
      <c r="CT25" s="636"/>
      <c r="CU25" s="636"/>
      <c r="CV25" s="636"/>
      <c r="CW25" s="636"/>
      <c r="CX25" s="636"/>
      <c r="CY25" s="637"/>
      <c r="CZ25" s="630">
        <v>14.9</v>
      </c>
      <c r="DA25" s="638"/>
      <c r="DB25" s="638"/>
      <c r="DC25" s="639"/>
      <c r="DD25" s="633">
        <v>4742302</v>
      </c>
      <c r="DE25" s="636"/>
      <c r="DF25" s="636"/>
      <c r="DG25" s="636"/>
      <c r="DH25" s="636"/>
      <c r="DI25" s="636"/>
      <c r="DJ25" s="636"/>
      <c r="DK25" s="637"/>
      <c r="DL25" s="633">
        <v>4326575</v>
      </c>
      <c r="DM25" s="636"/>
      <c r="DN25" s="636"/>
      <c r="DO25" s="636"/>
      <c r="DP25" s="636"/>
      <c r="DQ25" s="636"/>
      <c r="DR25" s="636"/>
      <c r="DS25" s="636"/>
      <c r="DT25" s="636"/>
      <c r="DU25" s="636"/>
      <c r="DV25" s="637"/>
      <c r="DW25" s="630">
        <v>24</v>
      </c>
      <c r="DX25" s="638"/>
      <c r="DY25" s="638"/>
      <c r="DZ25" s="638"/>
      <c r="EA25" s="638"/>
      <c r="EB25" s="638"/>
      <c r="EC25" s="652"/>
    </row>
    <row r="26" spans="2:133" ht="11.25" customHeight="1" x14ac:dyDescent="0.2">
      <c r="B26" s="624" t="s">
        <v>284</v>
      </c>
      <c r="C26" s="625"/>
      <c r="D26" s="625"/>
      <c r="E26" s="625"/>
      <c r="F26" s="625"/>
      <c r="G26" s="625"/>
      <c r="H26" s="625"/>
      <c r="I26" s="625"/>
      <c r="J26" s="625"/>
      <c r="K26" s="625"/>
      <c r="L26" s="625"/>
      <c r="M26" s="625"/>
      <c r="N26" s="625"/>
      <c r="O26" s="625"/>
      <c r="P26" s="625"/>
      <c r="Q26" s="626"/>
      <c r="R26" s="627">
        <v>4659</v>
      </c>
      <c r="S26" s="628"/>
      <c r="T26" s="628"/>
      <c r="U26" s="628"/>
      <c r="V26" s="628"/>
      <c r="W26" s="628"/>
      <c r="X26" s="628"/>
      <c r="Y26" s="629"/>
      <c r="Z26" s="663">
        <v>0</v>
      </c>
      <c r="AA26" s="663"/>
      <c r="AB26" s="663"/>
      <c r="AC26" s="663"/>
      <c r="AD26" s="664">
        <v>4659</v>
      </c>
      <c r="AE26" s="664"/>
      <c r="AF26" s="664"/>
      <c r="AG26" s="664"/>
      <c r="AH26" s="664"/>
      <c r="AI26" s="664"/>
      <c r="AJ26" s="664"/>
      <c r="AK26" s="664"/>
      <c r="AL26" s="630">
        <v>0</v>
      </c>
      <c r="AM26" s="631"/>
      <c r="AN26" s="631"/>
      <c r="AO26" s="665"/>
      <c r="AP26" s="624" t="s">
        <v>285</v>
      </c>
      <c r="AQ26" s="699"/>
      <c r="AR26" s="699"/>
      <c r="AS26" s="699"/>
      <c r="AT26" s="699"/>
      <c r="AU26" s="699"/>
      <c r="AV26" s="699"/>
      <c r="AW26" s="699"/>
      <c r="AX26" s="699"/>
      <c r="AY26" s="699"/>
      <c r="AZ26" s="699"/>
      <c r="BA26" s="699"/>
      <c r="BB26" s="699"/>
      <c r="BC26" s="699"/>
      <c r="BD26" s="699"/>
      <c r="BE26" s="699"/>
      <c r="BF26" s="700"/>
      <c r="BG26" s="627" t="s">
        <v>122</v>
      </c>
      <c r="BH26" s="628"/>
      <c r="BI26" s="628"/>
      <c r="BJ26" s="628"/>
      <c r="BK26" s="628"/>
      <c r="BL26" s="628"/>
      <c r="BM26" s="628"/>
      <c r="BN26" s="629"/>
      <c r="BO26" s="663" t="s">
        <v>122</v>
      </c>
      <c r="BP26" s="663"/>
      <c r="BQ26" s="663"/>
      <c r="BR26" s="663"/>
      <c r="BS26" s="664" t="s">
        <v>122</v>
      </c>
      <c r="BT26" s="664"/>
      <c r="BU26" s="664"/>
      <c r="BV26" s="664"/>
      <c r="BW26" s="664"/>
      <c r="BX26" s="664"/>
      <c r="BY26" s="664"/>
      <c r="BZ26" s="664"/>
      <c r="CA26" s="664"/>
      <c r="CB26" s="695"/>
      <c r="CD26" s="624" t="s">
        <v>286</v>
      </c>
      <c r="CE26" s="625"/>
      <c r="CF26" s="625"/>
      <c r="CG26" s="625"/>
      <c r="CH26" s="625"/>
      <c r="CI26" s="625"/>
      <c r="CJ26" s="625"/>
      <c r="CK26" s="625"/>
      <c r="CL26" s="625"/>
      <c r="CM26" s="625"/>
      <c r="CN26" s="625"/>
      <c r="CO26" s="625"/>
      <c r="CP26" s="625"/>
      <c r="CQ26" s="626"/>
      <c r="CR26" s="627">
        <v>2800849</v>
      </c>
      <c r="CS26" s="628"/>
      <c r="CT26" s="628"/>
      <c r="CU26" s="628"/>
      <c r="CV26" s="628"/>
      <c r="CW26" s="628"/>
      <c r="CX26" s="628"/>
      <c r="CY26" s="629"/>
      <c r="CZ26" s="630">
        <v>8.1999999999999993</v>
      </c>
      <c r="DA26" s="638"/>
      <c r="DB26" s="638"/>
      <c r="DC26" s="639"/>
      <c r="DD26" s="633">
        <v>2624786</v>
      </c>
      <c r="DE26" s="628"/>
      <c r="DF26" s="628"/>
      <c r="DG26" s="628"/>
      <c r="DH26" s="628"/>
      <c r="DI26" s="628"/>
      <c r="DJ26" s="628"/>
      <c r="DK26" s="629"/>
      <c r="DL26" s="633" t="s">
        <v>122</v>
      </c>
      <c r="DM26" s="628"/>
      <c r="DN26" s="628"/>
      <c r="DO26" s="628"/>
      <c r="DP26" s="628"/>
      <c r="DQ26" s="628"/>
      <c r="DR26" s="628"/>
      <c r="DS26" s="628"/>
      <c r="DT26" s="628"/>
      <c r="DU26" s="628"/>
      <c r="DV26" s="629"/>
      <c r="DW26" s="630" t="s">
        <v>122</v>
      </c>
      <c r="DX26" s="638"/>
      <c r="DY26" s="638"/>
      <c r="DZ26" s="638"/>
      <c r="EA26" s="638"/>
      <c r="EB26" s="638"/>
      <c r="EC26" s="652"/>
    </row>
    <row r="27" spans="2:133" ht="11.25" customHeight="1" x14ac:dyDescent="0.2">
      <c r="B27" s="624" t="s">
        <v>287</v>
      </c>
      <c r="C27" s="625"/>
      <c r="D27" s="625"/>
      <c r="E27" s="625"/>
      <c r="F27" s="625"/>
      <c r="G27" s="625"/>
      <c r="H27" s="625"/>
      <c r="I27" s="625"/>
      <c r="J27" s="625"/>
      <c r="K27" s="625"/>
      <c r="L27" s="625"/>
      <c r="M27" s="625"/>
      <c r="N27" s="625"/>
      <c r="O27" s="625"/>
      <c r="P27" s="625"/>
      <c r="Q27" s="626"/>
      <c r="R27" s="627">
        <v>126878</v>
      </c>
      <c r="S27" s="628"/>
      <c r="T27" s="628"/>
      <c r="U27" s="628"/>
      <c r="V27" s="628"/>
      <c r="W27" s="628"/>
      <c r="X27" s="628"/>
      <c r="Y27" s="629"/>
      <c r="Z27" s="663">
        <v>0.3</v>
      </c>
      <c r="AA27" s="663"/>
      <c r="AB27" s="663"/>
      <c r="AC27" s="663"/>
      <c r="AD27" s="664" t="s">
        <v>122</v>
      </c>
      <c r="AE27" s="664"/>
      <c r="AF27" s="664"/>
      <c r="AG27" s="664"/>
      <c r="AH27" s="664"/>
      <c r="AI27" s="664"/>
      <c r="AJ27" s="664"/>
      <c r="AK27" s="664"/>
      <c r="AL27" s="630" t="s">
        <v>122</v>
      </c>
      <c r="AM27" s="631"/>
      <c r="AN27" s="631"/>
      <c r="AO27" s="665"/>
      <c r="AP27" s="624" t="s">
        <v>288</v>
      </c>
      <c r="AQ27" s="625"/>
      <c r="AR27" s="625"/>
      <c r="AS27" s="625"/>
      <c r="AT27" s="625"/>
      <c r="AU27" s="625"/>
      <c r="AV27" s="625"/>
      <c r="AW27" s="625"/>
      <c r="AX27" s="625"/>
      <c r="AY27" s="625"/>
      <c r="AZ27" s="625"/>
      <c r="BA27" s="625"/>
      <c r="BB27" s="625"/>
      <c r="BC27" s="625"/>
      <c r="BD27" s="625"/>
      <c r="BE27" s="625"/>
      <c r="BF27" s="626"/>
      <c r="BG27" s="627">
        <v>5070391</v>
      </c>
      <c r="BH27" s="628"/>
      <c r="BI27" s="628"/>
      <c r="BJ27" s="628"/>
      <c r="BK27" s="628"/>
      <c r="BL27" s="628"/>
      <c r="BM27" s="628"/>
      <c r="BN27" s="629"/>
      <c r="BO27" s="663">
        <v>100</v>
      </c>
      <c r="BP27" s="663"/>
      <c r="BQ27" s="663"/>
      <c r="BR27" s="663"/>
      <c r="BS27" s="664">
        <v>69698</v>
      </c>
      <c r="BT27" s="664"/>
      <c r="BU27" s="664"/>
      <c r="BV27" s="664"/>
      <c r="BW27" s="664"/>
      <c r="BX27" s="664"/>
      <c r="BY27" s="664"/>
      <c r="BZ27" s="664"/>
      <c r="CA27" s="664"/>
      <c r="CB27" s="695"/>
      <c r="CD27" s="624" t="s">
        <v>289</v>
      </c>
      <c r="CE27" s="625"/>
      <c r="CF27" s="625"/>
      <c r="CG27" s="625"/>
      <c r="CH27" s="625"/>
      <c r="CI27" s="625"/>
      <c r="CJ27" s="625"/>
      <c r="CK27" s="625"/>
      <c r="CL27" s="625"/>
      <c r="CM27" s="625"/>
      <c r="CN27" s="625"/>
      <c r="CO27" s="625"/>
      <c r="CP27" s="625"/>
      <c r="CQ27" s="626"/>
      <c r="CR27" s="627">
        <v>7318514</v>
      </c>
      <c r="CS27" s="636"/>
      <c r="CT27" s="636"/>
      <c r="CU27" s="636"/>
      <c r="CV27" s="636"/>
      <c r="CW27" s="636"/>
      <c r="CX27" s="636"/>
      <c r="CY27" s="637"/>
      <c r="CZ27" s="630">
        <v>21.3</v>
      </c>
      <c r="DA27" s="638"/>
      <c r="DB27" s="638"/>
      <c r="DC27" s="639"/>
      <c r="DD27" s="633">
        <v>2639398</v>
      </c>
      <c r="DE27" s="636"/>
      <c r="DF27" s="636"/>
      <c r="DG27" s="636"/>
      <c r="DH27" s="636"/>
      <c r="DI27" s="636"/>
      <c r="DJ27" s="636"/>
      <c r="DK27" s="637"/>
      <c r="DL27" s="633">
        <v>1908110</v>
      </c>
      <c r="DM27" s="636"/>
      <c r="DN27" s="636"/>
      <c r="DO27" s="636"/>
      <c r="DP27" s="636"/>
      <c r="DQ27" s="636"/>
      <c r="DR27" s="636"/>
      <c r="DS27" s="636"/>
      <c r="DT27" s="636"/>
      <c r="DU27" s="636"/>
      <c r="DV27" s="637"/>
      <c r="DW27" s="630">
        <v>10.6</v>
      </c>
      <c r="DX27" s="638"/>
      <c r="DY27" s="638"/>
      <c r="DZ27" s="638"/>
      <c r="EA27" s="638"/>
      <c r="EB27" s="638"/>
      <c r="EC27" s="652"/>
    </row>
    <row r="28" spans="2:133" ht="11.25" customHeight="1" x14ac:dyDescent="0.2">
      <c r="B28" s="624" t="s">
        <v>290</v>
      </c>
      <c r="C28" s="625"/>
      <c r="D28" s="625"/>
      <c r="E28" s="625"/>
      <c r="F28" s="625"/>
      <c r="G28" s="625"/>
      <c r="H28" s="625"/>
      <c r="I28" s="625"/>
      <c r="J28" s="625"/>
      <c r="K28" s="625"/>
      <c r="L28" s="625"/>
      <c r="M28" s="625"/>
      <c r="N28" s="625"/>
      <c r="O28" s="625"/>
      <c r="P28" s="625"/>
      <c r="Q28" s="626"/>
      <c r="R28" s="627">
        <v>241811</v>
      </c>
      <c r="S28" s="628"/>
      <c r="T28" s="628"/>
      <c r="U28" s="628"/>
      <c r="V28" s="628"/>
      <c r="W28" s="628"/>
      <c r="X28" s="628"/>
      <c r="Y28" s="629"/>
      <c r="Z28" s="663">
        <v>0.6</v>
      </c>
      <c r="AA28" s="663"/>
      <c r="AB28" s="663"/>
      <c r="AC28" s="663"/>
      <c r="AD28" s="664">
        <v>17553</v>
      </c>
      <c r="AE28" s="664"/>
      <c r="AF28" s="664"/>
      <c r="AG28" s="664"/>
      <c r="AH28" s="664"/>
      <c r="AI28" s="664"/>
      <c r="AJ28" s="664"/>
      <c r="AK28" s="664"/>
      <c r="AL28" s="630">
        <v>0.1</v>
      </c>
      <c r="AM28" s="631"/>
      <c r="AN28" s="631"/>
      <c r="AO28" s="665"/>
      <c r="AP28" s="624"/>
      <c r="AQ28" s="625"/>
      <c r="AR28" s="625"/>
      <c r="AS28" s="625"/>
      <c r="AT28" s="625"/>
      <c r="AU28" s="625"/>
      <c r="AV28" s="625"/>
      <c r="AW28" s="625"/>
      <c r="AX28" s="625"/>
      <c r="AY28" s="625"/>
      <c r="AZ28" s="625"/>
      <c r="BA28" s="625"/>
      <c r="BB28" s="625"/>
      <c r="BC28" s="625"/>
      <c r="BD28" s="625"/>
      <c r="BE28" s="625"/>
      <c r="BF28" s="626"/>
      <c r="BG28" s="627"/>
      <c r="BH28" s="628"/>
      <c r="BI28" s="628"/>
      <c r="BJ28" s="628"/>
      <c r="BK28" s="628"/>
      <c r="BL28" s="628"/>
      <c r="BM28" s="628"/>
      <c r="BN28" s="629"/>
      <c r="BO28" s="663"/>
      <c r="BP28" s="663"/>
      <c r="BQ28" s="663"/>
      <c r="BR28" s="663"/>
      <c r="BS28" s="633"/>
      <c r="BT28" s="628"/>
      <c r="BU28" s="628"/>
      <c r="BV28" s="628"/>
      <c r="BW28" s="628"/>
      <c r="BX28" s="628"/>
      <c r="BY28" s="628"/>
      <c r="BZ28" s="628"/>
      <c r="CA28" s="628"/>
      <c r="CB28" s="662"/>
      <c r="CD28" s="624" t="s">
        <v>291</v>
      </c>
      <c r="CE28" s="625"/>
      <c r="CF28" s="625"/>
      <c r="CG28" s="625"/>
      <c r="CH28" s="625"/>
      <c r="CI28" s="625"/>
      <c r="CJ28" s="625"/>
      <c r="CK28" s="625"/>
      <c r="CL28" s="625"/>
      <c r="CM28" s="625"/>
      <c r="CN28" s="625"/>
      <c r="CO28" s="625"/>
      <c r="CP28" s="625"/>
      <c r="CQ28" s="626"/>
      <c r="CR28" s="627">
        <v>4341864</v>
      </c>
      <c r="CS28" s="628"/>
      <c r="CT28" s="628"/>
      <c r="CU28" s="628"/>
      <c r="CV28" s="628"/>
      <c r="CW28" s="628"/>
      <c r="CX28" s="628"/>
      <c r="CY28" s="629"/>
      <c r="CZ28" s="630">
        <v>12.6</v>
      </c>
      <c r="DA28" s="638"/>
      <c r="DB28" s="638"/>
      <c r="DC28" s="639"/>
      <c r="DD28" s="633">
        <v>4229211</v>
      </c>
      <c r="DE28" s="628"/>
      <c r="DF28" s="628"/>
      <c r="DG28" s="628"/>
      <c r="DH28" s="628"/>
      <c r="DI28" s="628"/>
      <c r="DJ28" s="628"/>
      <c r="DK28" s="629"/>
      <c r="DL28" s="633">
        <v>4229211</v>
      </c>
      <c r="DM28" s="628"/>
      <c r="DN28" s="628"/>
      <c r="DO28" s="628"/>
      <c r="DP28" s="628"/>
      <c r="DQ28" s="628"/>
      <c r="DR28" s="628"/>
      <c r="DS28" s="628"/>
      <c r="DT28" s="628"/>
      <c r="DU28" s="628"/>
      <c r="DV28" s="629"/>
      <c r="DW28" s="630">
        <v>23.4</v>
      </c>
      <c r="DX28" s="638"/>
      <c r="DY28" s="638"/>
      <c r="DZ28" s="638"/>
      <c r="EA28" s="638"/>
      <c r="EB28" s="638"/>
      <c r="EC28" s="652"/>
    </row>
    <row r="29" spans="2:133" ht="11.25" customHeight="1" x14ac:dyDescent="0.2">
      <c r="B29" s="624" t="s">
        <v>292</v>
      </c>
      <c r="C29" s="625"/>
      <c r="D29" s="625"/>
      <c r="E29" s="625"/>
      <c r="F29" s="625"/>
      <c r="G29" s="625"/>
      <c r="H29" s="625"/>
      <c r="I29" s="625"/>
      <c r="J29" s="625"/>
      <c r="K29" s="625"/>
      <c r="L29" s="625"/>
      <c r="M29" s="625"/>
      <c r="N29" s="625"/>
      <c r="O29" s="625"/>
      <c r="P29" s="625"/>
      <c r="Q29" s="626"/>
      <c r="R29" s="627">
        <v>166716</v>
      </c>
      <c r="S29" s="628"/>
      <c r="T29" s="628"/>
      <c r="U29" s="628"/>
      <c r="V29" s="628"/>
      <c r="W29" s="628"/>
      <c r="X29" s="628"/>
      <c r="Y29" s="629"/>
      <c r="Z29" s="663">
        <v>0.4</v>
      </c>
      <c r="AA29" s="663"/>
      <c r="AB29" s="663"/>
      <c r="AC29" s="663"/>
      <c r="AD29" s="664">
        <v>4004</v>
      </c>
      <c r="AE29" s="664"/>
      <c r="AF29" s="664"/>
      <c r="AG29" s="664"/>
      <c r="AH29" s="664"/>
      <c r="AI29" s="664"/>
      <c r="AJ29" s="664"/>
      <c r="AK29" s="664"/>
      <c r="AL29" s="630">
        <v>0</v>
      </c>
      <c r="AM29" s="631"/>
      <c r="AN29" s="631"/>
      <c r="AO29" s="665"/>
      <c r="AP29" s="608"/>
      <c r="AQ29" s="609"/>
      <c r="AR29" s="609"/>
      <c r="AS29" s="609"/>
      <c r="AT29" s="609"/>
      <c r="AU29" s="609"/>
      <c r="AV29" s="609"/>
      <c r="AW29" s="609"/>
      <c r="AX29" s="609"/>
      <c r="AY29" s="609"/>
      <c r="AZ29" s="609"/>
      <c r="BA29" s="609"/>
      <c r="BB29" s="609"/>
      <c r="BC29" s="609"/>
      <c r="BD29" s="609"/>
      <c r="BE29" s="609"/>
      <c r="BF29" s="610"/>
      <c r="BG29" s="627"/>
      <c r="BH29" s="628"/>
      <c r="BI29" s="628"/>
      <c r="BJ29" s="628"/>
      <c r="BK29" s="628"/>
      <c r="BL29" s="628"/>
      <c r="BM29" s="628"/>
      <c r="BN29" s="629"/>
      <c r="BO29" s="663"/>
      <c r="BP29" s="663"/>
      <c r="BQ29" s="663"/>
      <c r="BR29" s="663"/>
      <c r="BS29" s="664"/>
      <c r="BT29" s="664"/>
      <c r="BU29" s="664"/>
      <c r="BV29" s="664"/>
      <c r="BW29" s="664"/>
      <c r="BX29" s="664"/>
      <c r="BY29" s="664"/>
      <c r="BZ29" s="664"/>
      <c r="CA29" s="664"/>
      <c r="CB29" s="695"/>
      <c r="CD29" s="640" t="s">
        <v>293</v>
      </c>
      <c r="CE29" s="641"/>
      <c r="CF29" s="624" t="s">
        <v>66</v>
      </c>
      <c r="CG29" s="625"/>
      <c r="CH29" s="625"/>
      <c r="CI29" s="625"/>
      <c r="CJ29" s="625"/>
      <c r="CK29" s="625"/>
      <c r="CL29" s="625"/>
      <c r="CM29" s="625"/>
      <c r="CN29" s="625"/>
      <c r="CO29" s="625"/>
      <c r="CP29" s="625"/>
      <c r="CQ29" s="626"/>
      <c r="CR29" s="627">
        <v>4341668</v>
      </c>
      <c r="CS29" s="636"/>
      <c r="CT29" s="636"/>
      <c r="CU29" s="636"/>
      <c r="CV29" s="636"/>
      <c r="CW29" s="636"/>
      <c r="CX29" s="636"/>
      <c r="CY29" s="637"/>
      <c r="CZ29" s="630">
        <v>12.6</v>
      </c>
      <c r="DA29" s="638"/>
      <c r="DB29" s="638"/>
      <c r="DC29" s="639"/>
      <c r="DD29" s="633">
        <v>4229015</v>
      </c>
      <c r="DE29" s="636"/>
      <c r="DF29" s="636"/>
      <c r="DG29" s="636"/>
      <c r="DH29" s="636"/>
      <c r="DI29" s="636"/>
      <c r="DJ29" s="636"/>
      <c r="DK29" s="637"/>
      <c r="DL29" s="633">
        <v>4229015</v>
      </c>
      <c r="DM29" s="636"/>
      <c r="DN29" s="636"/>
      <c r="DO29" s="636"/>
      <c r="DP29" s="636"/>
      <c r="DQ29" s="636"/>
      <c r="DR29" s="636"/>
      <c r="DS29" s="636"/>
      <c r="DT29" s="636"/>
      <c r="DU29" s="636"/>
      <c r="DV29" s="637"/>
      <c r="DW29" s="630">
        <v>23.4</v>
      </c>
      <c r="DX29" s="638"/>
      <c r="DY29" s="638"/>
      <c r="DZ29" s="638"/>
      <c r="EA29" s="638"/>
      <c r="EB29" s="638"/>
      <c r="EC29" s="652"/>
    </row>
    <row r="30" spans="2:133" ht="11.25" customHeight="1" x14ac:dyDescent="0.2">
      <c r="B30" s="624" t="s">
        <v>294</v>
      </c>
      <c r="C30" s="625"/>
      <c r="D30" s="625"/>
      <c r="E30" s="625"/>
      <c r="F30" s="625"/>
      <c r="G30" s="625"/>
      <c r="H30" s="625"/>
      <c r="I30" s="625"/>
      <c r="J30" s="625"/>
      <c r="K30" s="625"/>
      <c r="L30" s="625"/>
      <c r="M30" s="625"/>
      <c r="N30" s="625"/>
      <c r="O30" s="625"/>
      <c r="P30" s="625"/>
      <c r="Q30" s="626"/>
      <c r="R30" s="627">
        <v>5050010</v>
      </c>
      <c r="S30" s="628"/>
      <c r="T30" s="628"/>
      <c r="U30" s="628"/>
      <c r="V30" s="628"/>
      <c r="W30" s="628"/>
      <c r="X30" s="628"/>
      <c r="Y30" s="629"/>
      <c r="Z30" s="663">
        <v>13.5</v>
      </c>
      <c r="AA30" s="663"/>
      <c r="AB30" s="663"/>
      <c r="AC30" s="663"/>
      <c r="AD30" s="664" t="s">
        <v>122</v>
      </c>
      <c r="AE30" s="664"/>
      <c r="AF30" s="664"/>
      <c r="AG30" s="664"/>
      <c r="AH30" s="664"/>
      <c r="AI30" s="664"/>
      <c r="AJ30" s="664"/>
      <c r="AK30" s="664"/>
      <c r="AL30" s="630" t="s">
        <v>122</v>
      </c>
      <c r="AM30" s="631"/>
      <c r="AN30" s="631"/>
      <c r="AO30" s="665"/>
      <c r="AP30" s="679" t="s">
        <v>212</v>
      </c>
      <c r="AQ30" s="680"/>
      <c r="AR30" s="680"/>
      <c r="AS30" s="680"/>
      <c r="AT30" s="680"/>
      <c r="AU30" s="680"/>
      <c r="AV30" s="680"/>
      <c r="AW30" s="680"/>
      <c r="AX30" s="680"/>
      <c r="AY30" s="680"/>
      <c r="AZ30" s="680"/>
      <c r="BA30" s="680"/>
      <c r="BB30" s="680"/>
      <c r="BC30" s="680"/>
      <c r="BD30" s="680"/>
      <c r="BE30" s="680"/>
      <c r="BF30" s="681"/>
      <c r="BG30" s="679" t="s">
        <v>295</v>
      </c>
      <c r="BH30" s="693"/>
      <c r="BI30" s="693"/>
      <c r="BJ30" s="693"/>
      <c r="BK30" s="693"/>
      <c r="BL30" s="693"/>
      <c r="BM30" s="693"/>
      <c r="BN30" s="693"/>
      <c r="BO30" s="693"/>
      <c r="BP30" s="693"/>
      <c r="BQ30" s="694"/>
      <c r="BR30" s="679" t="s">
        <v>296</v>
      </c>
      <c r="BS30" s="693"/>
      <c r="BT30" s="693"/>
      <c r="BU30" s="693"/>
      <c r="BV30" s="693"/>
      <c r="BW30" s="693"/>
      <c r="BX30" s="693"/>
      <c r="BY30" s="693"/>
      <c r="BZ30" s="693"/>
      <c r="CA30" s="693"/>
      <c r="CB30" s="694"/>
      <c r="CD30" s="642"/>
      <c r="CE30" s="643"/>
      <c r="CF30" s="624" t="s">
        <v>297</v>
      </c>
      <c r="CG30" s="625"/>
      <c r="CH30" s="625"/>
      <c r="CI30" s="625"/>
      <c r="CJ30" s="625"/>
      <c r="CK30" s="625"/>
      <c r="CL30" s="625"/>
      <c r="CM30" s="625"/>
      <c r="CN30" s="625"/>
      <c r="CO30" s="625"/>
      <c r="CP30" s="625"/>
      <c r="CQ30" s="626"/>
      <c r="CR30" s="627">
        <v>4253742</v>
      </c>
      <c r="CS30" s="628"/>
      <c r="CT30" s="628"/>
      <c r="CU30" s="628"/>
      <c r="CV30" s="628"/>
      <c r="CW30" s="628"/>
      <c r="CX30" s="628"/>
      <c r="CY30" s="629"/>
      <c r="CZ30" s="630">
        <v>12.4</v>
      </c>
      <c r="DA30" s="638"/>
      <c r="DB30" s="638"/>
      <c r="DC30" s="639"/>
      <c r="DD30" s="633">
        <v>4142542</v>
      </c>
      <c r="DE30" s="628"/>
      <c r="DF30" s="628"/>
      <c r="DG30" s="628"/>
      <c r="DH30" s="628"/>
      <c r="DI30" s="628"/>
      <c r="DJ30" s="628"/>
      <c r="DK30" s="629"/>
      <c r="DL30" s="633">
        <v>4142542</v>
      </c>
      <c r="DM30" s="628"/>
      <c r="DN30" s="628"/>
      <c r="DO30" s="628"/>
      <c r="DP30" s="628"/>
      <c r="DQ30" s="628"/>
      <c r="DR30" s="628"/>
      <c r="DS30" s="628"/>
      <c r="DT30" s="628"/>
      <c r="DU30" s="628"/>
      <c r="DV30" s="629"/>
      <c r="DW30" s="630">
        <v>22.9</v>
      </c>
      <c r="DX30" s="638"/>
      <c r="DY30" s="638"/>
      <c r="DZ30" s="638"/>
      <c r="EA30" s="638"/>
      <c r="EB30" s="638"/>
      <c r="EC30" s="652"/>
    </row>
    <row r="31" spans="2:133" ht="11.25" customHeight="1" x14ac:dyDescent="0.2">
      <c r="B31" s="696" t="s">
        <v>298</v>
      </c>
      <c r="C31" s="697"/>
      <c r="D31" s="697"/>
      <c r="E31" s="697"/>
      <c r="F31" s="697"/>
      <c r="G31" s="697"/>
      <c r="H31" s="697"/>
      <c r="I31" s="697"/>
      <c r="J31" s="697"/>
      <c r="K31" s="697"/>
      <c r="L31" s="697"/>
      <c r="M31" s="697"/>
      <c r="N31" s="697"/>
      <c r="O31" s="697"/>
      <c r="P31" s="697"/>
      <c r="Q31" s="698"/>
      <c r="R31" s="627" t="s">
        <v>122</v>
      </c>
      <c r="S31" s="628"/>
      <c r="T31" s="628"/>
      <c r="U31" s="628"/>
      <c r="V31" s="628"/>
      <c r="W31" s="628"/>
      <c r="X31" s="628"/>
      <c r="Y31" s="629"/>
      <c r="Z31" s="663" t="s">
        <v>122</v>
      </c>
      <c r="AA31" s="663"/>
      <c r="AB31" s="663"/>
      <c r="AC31" s="663"/>
      <c r="AD31" s="664" t="s">
        <v>122</v>
      </c>
      <c r="AE31" s="664"/>
      <c r="AF31" s="664"/>
      <c r="AG31" s="664"/>
      <c r="AH31" s="664"/>
      <c r="AI31" s="664"/>
      <c r="AJ31" s="664"/>
      <c r="AK31" s="664"/>
      <c r="AL31" s="630" t="s">
        <v>122</v>
      </c>
      <c r="AM31" s="631"/>
      <c r="AN31" s="631"/>
      <c r="AO31" s="665"/>
      <c r="AP31" s="688" t="s">
        <v>299</v>
      </c>
      <c r="AQ31" s="689"/>
      <c r="AR31" s="689"/>
      <c r="AS31" s="689"/>
      <c r="AT31" s="690" t="s">
        <v>300</v>
      </c>
      <c r="AU31" s="206"/>
      <c r="AV31" s="206"/>
      <c r="AW31" s="206"/>
      <c r="AX31" s="676" t="s">
        <v>178</v>
      </c>
      <c r="AY31" s="677"/>
      <c r="AZ31" s="677"/>
      <c r="BA31" s="677"/>
      <c r="BB31" s="677"/>
      <c r="BC31" s="677"/>
      <c r="BD31" s="677"/>
      <c r="BE31" s="677"/>
      <c r="BF31" s="678"/>
      <c r="BG31" s="684">
        <v>99.2</v>
      </c>
      <c r="BH31" s="685"/>
      <c r="BI31" s="685"/>
      <c r="BJ31" s="685"/>
      <c r="BK31" s="685"/>
      <c r="BL31" s="685"/>
      <c r="BM31" s="686">
        <v>96.8</v>
      </c>
      <c r="BN31" s="685"/>
      <c r="BO31" s="685"/>
      <c r="BP31" s="685"/>
      <c r="BQ31" s="687"/>
      <c r="BR31" s="684">
        <v>98.8</v>
      </c>
      <c r="BS31" s="685"/>
      <c r="BT31" s="685"/>
      <c r="BU31" s="685"/>
      <c r="BV31" s="685"/>
      <c r="BW31" s="685"/>
      <c r="BX31" s="686">
        <v>96.1</v>
      </c>
      <c r="BY31" s="685"/>
      <c r="BZ31" s="685"/>
      <c r="CA31" s="685"/>
      <c r="CB31" s="687"/>
      <c r="CD31" s="642"/>
      <c r="CE31" s="643"/>
      <c r="CF31" s="624" t="s">
        <v>301</v>
      </c>
      <c r="CG31" s="625"/>
      <c r="CH31" s="625"/>
      <c r="CI31" s="625"/>
      <c r="CJ31" s="625"/>
      <c r="CK31" s="625"/>
      <c r="CL31" s="625"/>
      <c r="CM31" s="625"/>
      <c r="CN31" s="625"/>
      <c r="CO31" s="625"/>
      <c r="CP31" s="625"/>
      <c r="CQ31" s="626"/>
      <c r="CR31" s="627">
        <v>87926</v>
      </c>
      <c r="CS31" s="636"/>
      <c r="CT31" s="636"/>
      <c r="CU31" s="636"/>
      <c r="CV31" s="636"/>
      <c r="CW31" s="636"/>
      <c r="CX31" s="636"/>
      <c r="CY31" s="637"/>
      <c r="CZ31" s="630">
        <v>0.3</v>
      </c>
      <c r="DA31" s="638"/>
      <c r="DB31" s="638"/>
      <c r="DC31" s="639"/>
      <c r="DD31" s="633">
        <v>86473</v>
      </c>
      <c r="DE31" s="636"/>
      <c r="DF31" s="636"/>
      <c r="DG31" s="636"/>
      <c r="DH31" s="636"/>
      <c r="DI31" s="636"/>
      <c r="DJ31" s="636"/>
      <c r="DK31" s="637"/>
      <c r="DL31" s="633">
        <v>86473</v>
      </c>
      <c r="DM31" s="636"/>
      <c r="DN31" s="636"/>
      <c r="DO31" s="636"/>
      <c r="DP31" s="636"/>
      <c r="DQ31" s="636"/>
      <c r="DR31" s="636"/>
      <c r="DS31" s="636"/>
      <c r="DT31" s="636"/>
      <c r="DU31" s="636"/>
      <c r="DV31" s="637"/>
      <c r="DW31" s="630">
        <v>0.5</v>
      </c>
      <c r="DX31" s="638"/>
      <c r="DY31" s="638"/>
      <c r="DZ31" s="638"/>
      <c r="EA31" s="638"/>
      <c r="EB31" s="638"/>
      <c r="EC31" s="652"/>
    </row>
    <row r="32" spans="2:133" ht="11.25" customHeight="1" x14ac:dyDescent="0.2">
      <c r="B32" s="624" t="s">
        <v>302</v>
      </c>
      <c r="C32" s="625"/>
      <c r="D32" s="625"/>
      <c r="E32" s="625"/>
      <c r="F32" s="625"/>
      <c r="G32" s="625"/>
      <c r="H32" s="625"/>
      <c r="I32" s="625"/>
      <c r="J32" s="625"/>
      <c r="K32" s="625"/>
      <c r="L32" s="625"/>
      <c r="M32" s="625"/>
      <c r="N32" s="625"/>
      <c r="O32" s="625"/>
      <c r="P32" s="625"/>
      <c r="Q32" s="626"/>
      <c r="R32" s="627">
        <v>2888302</v>
      </c>
      <c r="S32" s="628"/>
      <c r="T32" s="628"/>
      <c r="U32" s="628"/>
      <c r="V32" s="628"/>
      <c r="W32" s="628"/>
      <c r="X32" s="628"/>
      <c r="Y32" s="629"/>
      <c r="Z32" s="663">
        <v>7.7</v>
      </c>
      <c r="AA32" s="663"/>
      <c r="AB32" s="663"/>
      <c r="AC32" s="663"/>
      <c r="AD32" s="664" t="s">
        <v>122</v>
      </c>
      <c r="AE32" s="664"/>
      <c r="AF32" s="664"/>
      <c r="AG32" s="664"/>
      <c r="AH32" s="664"/>
      <c r="AI32" s="664"/>
      <c r="AJ32" s="664"/>
      <c r="AK32" s="664"/>
      <c r="AL32" s="630" t="s">
        <v>122</v>
      </c>
      <c r="AM32" s="631"/>
      <c r="AN32" s="631"/>
      <c r="AO32" s="665"/>
      <c r="AP32" s="666"/>
      <c r="AQ32" s="667"/>
      <c r="AR32" s="667"/>
      <c r="AS32" s="667"/>
      <c r="AT32" s="691"/>
      <c r="AU32" s="202" t="s">
        <v>303</v>
      </c>
      <c r="AX32" s="624" t="s">
        <v>304</v>
      </c>
      <c r="AY32" s="625"/>
      <c r="AZ32" s="625"/>
      <c r="BA32" s="625"/>
      <c r="BB32" s="625"/>
      <c r="BC32" s="625"/>
      <c r="BD32" s="625"/>
      <c r="BE32" s="625"/>
      <c r="BF32" s="626"/>
      <c r="BG32" s="683">
        <v>99.2</v>
      </c>
      <c r="BH32" s="636"/>
      <c r="BI32" s="636"/>
      <c r="BJ32" s="636"/>
      <c r="BK32" s="636"/>
      <c r="BL32" s="636"/>
      <c r="BM32" s="631">
        <v>96.6</v>
      </c>
      <c r="BN32" s="636"/>
      <c r="BO32" s="636"/>
      <c r="BP32" s="636"/>
      <c r="BQ32" s="661"/>
      <c r="BR32" s="683">
        <v>98.7</v>
      </c>
      <c r="BS32" s="636"/>
      <c r="BT32" s="636"/>
      <c r="BU32" s="636"/>
      <c r="BV32" s="636"/>
      <c r="BW32" s="636"/>
      <c r="BX32" s="631">
        <v>96.3</v>
      </c>
      <c r="BY32" s="636"/>
      <c r="BZ32" s="636"/>
      <c r="CA32" s="636"/>
      <c r="CB32" s="661"/>
      <c r="CD32" s="644"/>
      <c r="CE32" s="645"/>
      <c r="CF32" s="624" t="s">
        <v>305</v>
      </c>
      <c r="CG32" s="625"/>
      <c r="CH32" s="625"/>
      <c r="CI32" s="625"/>
      <c r="CJ32" s="625"/>
      <c r="CK32" s="625"/>
      <c r="CL32" s="625"/>
      <c r="CM32" s="625"/>
      <c r="CN32" s="625"/>
      <c r="CO32" s="625"/>
      <c r="CP32" s="625"/>
      <c r="CQ32" s="626"/>
      <c r="CR32" s="627">
        <v>196</v>
      </c>
      <c r="CS32" s="628"/>
      <c r="CT32" s="628"/>
      <c r="CU32" s="628"/>
      <c r="CV32" s="628"/>
      <c r="CW32" s="628"/>
      <c r="CX32" s="628"/>
      <c r="CY32" s="629"/>
      <c r="CZ32" s="630">
        <v>0</v>
      </c>
      <c r="DA32" s="638"/>
      <c r="DB32" s="638"/>
      <c r="DC32" s="639"/>
      <c r="DD32" s="633">
        <v>196</v>
      </c>
      <c r="DE32" s="628"/>
      <c r="DF32" s="628"/>
      <c r="DG32" s="628"/>
      <c r="DH32" s="628"/>
      <c r="DI32" s="628"/>
      <c r="DJ32" s="628"/>
      <c r="DK32" s="629"/>
      <c r="DL32" s="633">
        <v>196</v>
      </c>
      <c r="DM32" s="628"/>
      <c r="DN32" s="628"/>
      <c r="DO32" s="628"/>
      <c r="DP32" s="628"/>
      <c r="DQ32" s="628"/>
      <c r="DR32" s="628"/>
      <c r="DS32" s="628"/>
      <c r="DT32" s="628"/>
      <c r="DU32" s="628"/>
      <c r="DV32" s="629"/>
      <c r="DW32" s="630">
        <v>0</v>
      </c>
      <c r="DX32" s="638"/>
      <c r="DY32" s="638"/>
      <c r="DZ32" s="638"/>
      <c r="EA32" s="638"/>
      <c r="EB32" s="638"/>
      <c r="EC32" s="652"/>
    </row>
    <row r="33" spans="2:133" ht="11.25" customHeight="1" x14ac:dyDescent="0.2">
      <c r="B33" s="624" t="s">
        <v>306</v>
      </c>
      <c r="C33" s="625"/>
      <c r="D33" s="625"/>
      <c r="E33" s="625"/>
      <c r="F33" s="625"/>
      <c r="G33" s="625"/>
      <c r="H33" s="625"/>
      <c r="I33" s="625"/>
      <c r="J33" s="625"/>
      <c r="K33" s="625"/>
      <c r="L33" s="625"/>
      <c r="M33" s="625"/>
      <c r="N33" s="625"/>
      <c r="O33" s="625"/>
      <c r="P33" s="625"/>
      <c r="Q33" s="626"/>
      <c r="R33" s="627">
        <v>76943</v>
      </c>
      <c r="S33" s="628"/>
      <c r="T33" s="628"/>
      <c r="U33" s="628"/>
      <c r="V33" s="628"/>
      <c r="W33" s="628"/>
      <c r="X33" s="628"/>
      <c r="Y33" s="629"/>
      <c r="Z33" s="663">
        <v>0.2</v>
      </c>
      <c r="AA33" s="663"/>
      <c r="AB33" s="663"/>
      <c r="AC33" s="663"/>
      <c r="AD33" s="664">
        <v>13433</v>
      </c>
      <c r="AE33" s="664"/>
      <c r="AF33" s="664"/>
      <c r="AG33" s="664"/>
      <c r="AH33" s="664"/>
      <c r="AI33" s="664"/>
      <c r="AJ33" s="664"/>
      <c r="AK33" s="664"/>
      <c r="AL33" s="630">
        <v>0.1</v>
      </c>
      <c r="AM33" s="631"/>
      <c r="AN33" s="631"/>
      <c r="AO33" s="665"/>
      <c r="AP33" s="668"/>
      <c r="AQ33" s="669"/>
      <c r="AR33" s="669"/>
      <c r="AS33" s="669"/>
      <c r="AT33" s="692"/>
      <c r="AU33" s="207"/>
      <c r="AV33" s="207"/>
      <c r="AW33" s="207"/>
      <c r="AX33" s="608" t="s">
        <v>307</v>
      </c>
      <c r="AY33" s="609"/>
      <c r="AZ33" s="609"/>
      <c r="BA33" s="609"/>
      <c r="BB33" s="609"/>
      <c r="BC33" s="609"/>
      <c r="BD33" s="609"/>
      <c r="BE33" s="609"/>
      <c r="BF33" s="610"/>
      <c r="BG33" s="682">
        <v>99.1</v>
      </c>
      <c r="BH33" s="612"/>
      <c r="BI33" s="612"/>
      <c r="BJ33" s="612"/>
      <c r="BK33" s="612"/>
      <c r="BL33" s="612"/>
      <c r="BM33" s="656">
        <v>96.5</v>
      </c>
      <c r="BN33" s="612"/>
      <c r="BO33" s="612"/>
      <c r="BP33" s="612"/>
      <c r="BQ33" s="650"/>
      <c r="BR33" s="682">
        <v>98.8</v>
      </c>
      <c r="BS33" s="612"/>
      <c r="BT33" s="612"/>
      <c r="BU33" s="612"/>
      <c r="BV33" s="612"/>
      <c r="BW33" s="612"/>
      <c r="BX33" s="656">
        <v>95.3</v>
      </c>
      <c r="BY33" s="612"/>
      <c r="BZ33" s="612"/>
      <c r="CA33" s="612"/>
      <c r="CB33" s="650"/>
      <c r="CD33" s="624" t="s">
        <v>308</v>
      </c>
      <c r="CE33" s="625"/>
      <c r="CF33" s="625"/>
      <c r="CG33" s="625"/>
      <c r="CH33" s="625"/>
      <c r="CI33" s="625"/>
      <c r="CJ33" s="625"/>
      <c r="CK33" s="625"/>
      <c r="CL33" s="625"/>
      <c r="CM33" s="625"/>
      <c r="CN33" s="625"/>
      <c r="CO33" s="625"/>
      <c r="CP33" s="625"/>
      <c r="CQ33" s="626"/>
      <c r="CR33" s="627">
        <v>14732663</v>
      </c>
      <c r="CS33" s="636"/>
      <c r="CT33" s="636"/>
      <c r="CU33" s="636"/>
      <c r="CV33" s="636"/>
      <c r="CW33" s="636"/>
      <c r="CX33" s="636"/>
      <c r="CY33" s="637"/>
      <c r="CZ33" s="630">
        <v>42.9</v>
      </c>
      <c r="DA33" s="638"/>
      <c r="DB33" s="638"/>
      <c r="DC33" s="639"/>
      <c r="DD33" s="633">
        <v>9263788</v>
      </c>
      <c r="DE33" s="636"/>
      <c r="DF33" s="636"/>
      <c r="DG33" s="636"/>
      <c r="DH33" s="636"/>
      <c r="DI33" s="636"/>
      <c r="DJ33" s="636"/>
      <c r="DK33" s="637"/>
      <c r="DL33" s="633">
        <v>7407639</v>
      </c>
      <c r="DM33" s="636"/>
      <c r="DN33" s="636"/>
      <c r="DO33" s="636"/>
      <c r="DP33" s="636"/>
      <c r="DQ33" s="636"/>
      <c r="DR33" s="636"/>
      <c r="DS33" s="636"/>
      <c r="DT33" s="636"/>
      <c r="DU33" s="636"/>
      <c r="DV33" s="637"/>
      <c r="DW33" s="630">
        <v>41</v>
      </c>
      <c r="DX33" s="638"/>
      <c r="DY33" s="638"/>
      <c r="DZ33" s="638"/>
      <c r="EA33" s="638"/>
      <c r="EB33" s="638"/>
      <c r="EC33" s="652"/>
    </row>
    <row r="34" spans="2:133" ht="11.25" customHeight="1" x14ac:dyDescent="0.2">
      <c r="B34" s="624" t="s">
        <v>309</v>
      </c>
      <c r="C34" s="625"/>
      <c r="D34" s="625"/>
      <c r="E34" s="625"/>
      <c r="F34" s="625"/>
      <c r="G34" s="625"/>
      <c r="H34" s="625"/>
      <c r="I34" s="625"/>
      <c r="J34" s="625"/>
      <c r="K34" s="625"/>
      <c r="L34" s="625"/>
      <c r="M34" s="625"/>
      <c r="N34" s="625"/>
      <c r="O34" s="625"/>
      <c r="P34" s="625"/>
      <c r="Q34" s="626"/>
      <c r="R34" s="627">
        <v>878285</v>
      </c>
      <c r="S34" s="628"/>
      <c r="T34" s="628"/>
      <c r="U34" s="628"/>
      <c r="V34" s="628"/>
      <c r="W34" s="628"/>
      <c r="X34" s="628"/>
      <c r="Y34" s="629"/>
      <c r="Z34" s="663">
        <v>2.2999999999999998</v>
      </c>
      <c r="AA34" s="663"/>
      <c r="AB34" s="663"/>
      <c r="AC34" s="663"/>
      <c r="AD34" s="664" t="s">
        <v>122</v>
      </c>
      <c r="AE34" s="664"/>
      <c r="AF34" s="664"/>
      <c r="AG34" s="664"/>
      <c r="AH34" s="664"/>
      <c r="AI34" s="664"/>
      <c r="AJ34" s="664"/>
      <c r="AK34" s="664"/>
      <c r="AL34" s="630" t="s">
        <v>122</v>
      </c>
      <c r="AM34" s="631"/>
      <c r="AN34" s="631"/>
      <c r="AO34" s="665"/>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4" t="s">
        <v>310</v>
      </c>
      <c r="CE34" s="625"/>
      <c r="CF34" s="625"/>
      <c r="CG34" s="625"/>
      <c r="CH34" s="625"/>
      <c r="CI34" s="625"/>
      <c r="CJ34" s="625"/>
      <c r="CK34" s="625"/>
      <c r="CL34" s="625"/>
      <c r="CM34" s="625"/>
      <c r="CN34" s="625"/>
      <c r="CO34" s="625"/>
      <c r="CP34" s="625"/>
      <c r="CQ34" s="626"/>
      <c r="CR34" s="627">
        <v>5702667</v>
      </c>
      <c r="CS34" s="628"/>
      <c r="CT34" s="628"/>
      <c r="CU34" s="628"/>
      <c r="CV34" s="628"/>
      <c r="CW34" s="628"/>
      <c r="CX34" s="628"/>
      <c r="CY34" s="629"/>
      <c r="CZ34" s="630">
        <v>16.600000000000001</v>
      </c>
      <c r="DA34" s="638"/>
      <c r="DB34" s="638"/>
      <c r="DC34" s="639"/>
      <c r="DD34" s="633">
        <v>3758269</v>
      </c>
      <c r="DE34" s="628"/>
      <c r="DF34" s="628"/>
      <c r="DG34" s="628"/>
      <c r="DH34" s="628"/>
      <c r="DI34" s="628"/>
      <c r="DJ34" s="628"/>
      <c r="DK34" s="629"/>
      <c r="DL34" s="633">
        <v>3163518</v>
      </c>
      <c r="DM34" s="628"/>
      <c r="DN34" s="628"/>
      <c r="DO34" s="628"/>
      <c r="DP34" s="628"/>
      <c r="DQ34" s="628"/>
      <c r="DR34" s="628"/>
      <c r="DS34" s="628"/>
      <c r="DT34" s="628"/>
      <c r="DU34" s="628"/>
      <c r="DV34" s="629"/>
      <c r="DW34" s="630">
        <v>17.5</v>
      </c>
      <c r="DX34" s="638"/>
      <c r="DY34" s="638"/>
      <c r="DZ34" s="638"/>
      <c r="EA34" s="638"/>
      <c r="EB34" s="638"/>
      <c r="EC34" s="652"/>
    </row>
    <row r="35" spans="2:133" ht="11.25" customHeight="1" x14ac:dyDescent="0.2">
      <c r="B35" s="624" t="s">
        <v>311</v>
      </c>
      <c r="C35" s="625"/>
      <c r="D35" s="625"/>
      <c r="E35" s="625"/>
      <c r="F35" s="625"/>
      <c r="G35" s="625"/>
      <c r="H35" s="625"/>
      <c r="I35" s="625"/>
      <c r="J35" s="625"/>
      <c r="K35" s="625"/>
      <c r="L35" s="625"/>
      <c r="M35" s="625"/>
      <c r="N35" s="625"/>
      <c r="O35" s="625"/>
      <c r="P35" s="625"/>
      <c r="Q35" s="626"/>
      <c r="R35" s="627">
        <v>2752767</v>
      </c>
      <c r="S35" s="628"/>
      <c r="T35" s="628"/>
      <c r="U35" s="628"/>
      <c r="V35" s="628"/>
      <c r="W35" s="628"/>
      <c r="X35" s="628"/>
      <c r="Y35" s="629"/>
      <c r="Z35" s="663">
        <v>7.3</v>
      </c>
      <c r="AA35" s="663"/>
      <c r="AB35" s="663"/>
      <c r="AC35" s="663"/>
      <c r="AD35" s="664" t="s">
        <v>122</v>
      </c>
      <c r="AE35" s="664"/>
      <c r="AF35" s="664"/>
      <c r="AG35" s="664"/>
      <c r="AH35" s="664"/>
      <c r="AI35" s="664"/>
      <c r="AJ35" s="664"/>
      <c r="AK35" s="664"/>
      <c r="AL35" s="630" t="s">
        <v>122</v>
      </c>
      <c r="AM35" s="631"/>
      <c r="AN35" s="631"/>
      <c r="AO35" s="665"/>
      <c r="AP35" s="210"/>
      <c r="AQ35" s="679" t="s">
        <v>312</v>
      </c>
      <c r="AR35" s="680"/>
      <c r="AS35" s="680"/>
      <c r="AT35" s="680"/>
      <c r="AU35" s="680"/>
      <c r="AV35" s="680"/>
      <c r="AW35" s="680"/>
      <c r="AX35" s="680"/>
      <c r="AY35" s="680"/>
      <c r="AZ35" s="680"/>
      <c r="BA35" s="680"/>
      <c r="BB35" s="680"/>
      <c r="BC35" s="680"/>
      <c r="BD35" s="680"/>
      <c r="BE35" s="680"/>
      <c r="BF35" s="681"/>
      <c r="BG35" s="679" t="s">
        <v>313</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24" t="s">
        <v>314</v>
      </c>
      <c r="CE35" s="625"/>
      <c r="CF35" s="625"/>
      <c r="CG35" s="625"/>
      <c r="CH35" s="625"/>
      <c r="CI35" s="625"/>
      <c r="CJ35" s="625"/>
      <c r="CK35" s="625"/>
      <c r="CL35" s="625"/>
      <c r="CM35" s="625"/>
      <c r="CN35" s="625"/>
      <c r="CO35" s="625"/>
      <c r="CP35" s="625"/>
      <c r="CQ35" s="626"/>
      <c r="CR35" s="627">
        <v>364718</v>
      </c>
      <c r="CS35" s="636"/>
      <c r="CT35" s="636"/>
      <c r="CU35" s="636"/>
      <c r="CV35" s="636"/>
      <c r="CW35" s="636"/>
      <c r="CX35" s="636"/>
      <c r="CY35" s="637"/>
      <c r="CZ35" s="630">
        <v>1.1000000000000001</v>
      </c>
      <c r="DA35" s="638"/>
      <c r="DB35" s="638"/>
      <c r="DC35" s="639"/>
      <c r="DD35" s="633">
        <v>297453</v>
      </c>
      <c r="DE35" s="636"/>
      <c r="DF35" s="636"/>
      <c r="DG35" s="636"/>
      <c r="DH35" s="636"/>
      <c r="DI35" s="636"/>
      <c r="DJ35" s="636"/>
      <c r="DK35" s="637"/>
      <c r="DL35" s="633">
        <v>291658</v>
      </c>
      <c r="DM35" s="636"/>
      <c r="DN35" s="636"/>
      <c r="DO35" s="636"/>
      <c r="DP35" s="636"/>
      <c r="DQ35" s="636"/>
      <c r="DR35" s="636"/>
      <c r="DS35" s="636"/>
      <c r="DT35" s="636"/>
      <c r="DU35" s="636"/>
      <c r="DV35" s="637"/>
      <c r="DW35" s="630">
        <v>1.6</v>
      </c>
      <c r="DX35" s="638"/>
      <c r="DY35" s="638"/>
      <c r="DZ35" s="638"/>
      <c r="EA35" s="638"/>
      <c r="EB35" s="638"/>
      <c r="EC35" s="652"/>
    </row>
    <row r="36" spans="2:133" ht="11.25" customHeight="1" x14ac:dyDescent="0.2">
      <c r="B36" s="624" t="s">
        <v>315</v>
      </c>
      <c r="C36" s="625"/>
      <c r="D36" s="625"/>
      <c r="E36" s="625"/>
      <c r="F36" s="625"/>
      <c r="G36" s="625"/>
      <c r="H36" s="625"/>
      <c r="I36" s="625"/>
      <c r="J36" s="625"/>
      <c r="K36" s="625"/>
      <c r="L36" s="625"/>
      <c r="M36" s="625"/>
      <c r="N36" s="625"/>
      <c r="O36" s="625"/>
      <c r="P36" s="625"/>
      <c r="Q36" s="626"/>
      <c r="R36" s="627">
        <v>1424949</v>
      </c>
      <c r="S36" s="628"/>
      <c r="T36" s="628"/>
      <c r="U36" s="628"/>
      <c r="V36" s="628"/>
      <c r="W36" s="628"/>
      <c r="X36" s="628"/>
      <c r="Y36" s="629"/>
      <c r="Z36" s="663">
        <v>3.8</v>
      </c>
      <c r="AA36" s="663"/>
      <c r="AB36" s="663"/>
      <c r="AC36" s="663"/>
      <c r="AD36" s="664" t="s">
        <v>122</v>
      </c>
      <c r="AE36" s="664"/>
      <c r="AF36" s="664"/>
      <c r="AG36" s="664"/>
      <c r="AH36" s="664"/>
      <c r="AI36" s="664"/>
      <c r="AJ36" s="664"/>
      <c r="AK36" s="664"/>
      <c r="AL36" s="630" t="s">
        <v>122</v>
      </c>
      <c r="AM36" s="631"/>
      <c r="AN36" s="631"/>
      <c r="AO36" s="665"/>
      <c r="AP36" s="210"/>
      <c r="AQ36" s="670" t="s">
        <v>316</v>
      </c>
      <c r="AR36" s="671"/>
      <c r="AS36" s="671"/>
      <c r="AT36" s="671"/>
      <c r="AU36" s="671"/>
      <c r="AV36" s="671"/>
      <c r="AW36" s="671"/>
      <c r="AX36" s="671"/>
      <c r="AY36" s="672"/>
      <c r="AZ36" s="673">
        <v>4304858</v>
      </c>
      <c r="BA36" s="674"/>
      <c r="BB36" s="674"/>
      <c r="BC36" s="674"/>
      <c r="BD36" s="674"/>
      <c r="BE36" s="674"/>
      <c r="BF36" s="675"/>
      <c r="BG36" s="676" t="s">
        <v>317</v>
      </c>
      <c r="BH36" s="677"/>
      <c r="BI36" s="677"/>
      <c r="BJ36" s="677"/>
      <c r="BK36" s="677"/>
      <c r="BL36" s="677"/>
      <c r="BM36" s="677"/>
      <c r="BN36" s="677"/>
      <c r="BO36" s="677"/>
      <c r="BP36" s="677"/>
      <c r="BQ36" s="677"/>
      <c r="BR36" s="677"/>
      <c r="BS36" s="677"/>
      <c r="BT36" s="677"/>
      <c r="BU36" s="678"/>
      <c r="BV36" s="673">
        <v>124657</v>
      </c>
      <c r="BW36" s="674"/>
      <c r="BX36" s="674"/>
      <c r="BY36" s="674"/>
      <c r="BZ36" s="674"/>
      <c r="CA36" s="674"/>
      <c r="CB36" s="675"/>
      <c r="CD36" s="624" t="s">
        <v>318</v>
      </c>
      <c r="CE36" s="625"/>
      <c r="CF36" s="625"/>
      <c r="CG36" s="625"/>
      <c r="CH36" s="625"/>
      <c r="CI36" s="625"/>
      <c r="CJ36" s="625"/>
      <c r="CK36" s="625"/>
      <c r="CL36" s="625"/>
      <c r="CM36" s="625"/>
      <c r="CN36" s="625"/>
      <c r="CO36" s="625"/>
      <c r="CP36" s="625"/>
      <c r="CQ36" s="626"/>
      <c r="CR36" s="627">
        <v>3270779</v>
      </c>
      <c r="CS36" s="628"/>
      <c r="CT36" s="628"/>
      <c r="CU36" s="628"/>
      <c r="CV36" s="628"/>
      <c r="CW36" s="628"/>
      <c r="CX36" s="628"/>
      <c r="CY36" s="629"/>
      <c r="CZ36" s="630">
        <v>9.5</v>
      </c>
      <c r="DA36" s="638"/>
      <c r="DB36" s="638"/>
      <c r="DC36" s="639"/>
      <c r="DD36" s="633">
        <v>2557416</v>
      </c>
      <c r="DE36" s="628"/>
      <c r="DF36" s="628"/>
      <c r="DG36" s="628"/>
      <c r="DH36" s="628"/>
      <c r="DI36" s="628"/>
      <c r="DJ36" s="628"/>
      <c r="DK36" s="629"/>
      <c r="DL36" s="633">
        <v>1777942</v>
      </c>
      <c r="DM36" s="628"/>
      <c r="DN36" s="628"/>
      <c r="DO36" s="628"/>
      <c r="DP36" s="628"/>
      <c r="DQ36" s="628"/>
      <c r="DR36" s="628"/>
      <c r="DS36" s="628"/>
      <c r="DT36" s="628"/>
      <c r="DU36" s="628"/>
      <c r="DV36" s="629"/>
      <c r="DW36" s="630">
        <v>9.8000000000000007</v>
      </c>
      <c r="DX36" s="638"/>
      <c r="DY36" s="638"/>
      <c r="DZ36" s="638"/>
      <c r="EA36" s="638"/>
      <c r="EB36" s="638"/>
      <c r="EC36" s="652"/>
    </row>
    <row r="37" spans="2:133" ht="11.25" customHeight="1" x14ac:dyDescent="0.2">
      <c r="B37" s="624" t="s">
        <v>319</v>
      </c>
      <c r="C37" s="625"/>
      <c r="D37" s="625"/>
      <c r="E37" s="625"/>
      <c r="F37" s="625"/>
      <c r="G37" s="625"/>
      <c r="H37" s="625"/>
      <c r="I37" s="625"/>
      <c r="J37" s="625"/>
      <c r="K37" s="625"/>
      <c r="L37" s="625"/>
      <c r="M37" s="625"/>
      <c r="N37" s="625"/>
      <c r="O37" s="625"/>
      <c r="P37" s="625"/>
      <c r="Q37" s="626"/>
      <c r="R37" s="627">
        <v>391477</v>
      </c>
      <c r="S37" s="628"/>
      <c r="T37" s="628"/>
      <c r="U37" s="628"/>
      <c r="V37" s="628"/>
      <c r="W37" s="628"/>
      <c r="X37" s="628"/>
      <c r="Y37" s="629"/>
      <c r="Z37" s="663">
        <v>1</v>
      </c>
      <c r="AA37" s="663"/>
      <c r="AB37" s="663"/>
      <c r="AC37" s="663"/>
      <c r="AD37" s="664">
        <v>2334</v>
      </c>
      <c r="AE37" s="664"/>
      <c r="AF37" s="664"/>
      <c r="AG37" s="664"/>
      <c r="AH37" s="664"/>
      <c r="AI37" s="664"/>
      <c r="AJ37" s="664"/>
      <c r="AK37" s="664"/>
      <c r="AL37" s="630">
        <v>0</v>
      </c>
      <c r="AM37" s="631"/>
      <c r="AN37" s="631"/>
      <c r="AO37" s="665"/>
      <c r="AQ37" s="658" t="s">
        <v>320</v>
      </c>
      <c r="AR37" s="659"/>
      <c r="AS37" s="659"/>
      <c r="AT37" s="659"/>
      <c r="AU37" s="659"/>
      <c r="AV37" s="659"/>
      <c r="AW37" s="659"/>
      <c r="AX37" s="659"/>
      <c r="AY37" s="660"/>
      <c r="AZ37" s="627">
        <v>884354</v>
      </c>
      <c r="BA37" s="628"/>
      <c r="BB37" s="628"/>
      <c r="BC37" s="628"/>
      <c r="BD37" s="636"/>
      <c r="BE37" s="636"/>
      <c r="BF37" s="661"/>
      <c r="BG37" s="624" t="s">
        <v>321</v>
      </c>
      <c r="BH37" s="625"/>
      <c r="BI37" s="625"/>
      <c r="BJ37" s="625"/>
      <c r="BK37" s="625"/>
      <c r="BL37" s="625"/>
      <c r="BM37" s="625"/>
      <c r="BN37" s="625"/>
      <c r="BO37" s="625"/>
      <c r="BP37" s="625"/>
      <c r="BQ37" s="625"/>
      <c r="BR37" s="625"/>
      <c r="BS37" s="625"/>
      <c r="BT37" s="625"/>
      <c r="BU37" s="626"/>
      <c r="BV37" s="627">
        <v>24247</v>
      </c>
      <c r="BW37" s="628"/>
      <c r="BX37" s="628"/>
      <c r="BY37" s="628"/>
      <c r="BZ37" s="628"/>
      <c r="CA37" s="628"/>
      <c r="CB37" s="662"/>
      <c r="CD37" s="624" t="s">
        <v>322</v>
      </c>
      <c r="CE37" s="625"/>
      <c r="CF37" s="625"/>
      <c r="CG37" s="625"/>
      <c r="CH37" s="625"/>
      <c r="CI37" s="625"/>
      <c r="CJ37" s="625"/>
      <c r="CK37" s="625"/>
      <c r="CL37" s="625"/>
      <c r="CM37" s="625"/>
      <c r="CN37" s="625"/>
      <c r="CO37" s="625"/>
      <c r="CP37" s="625"/>
      <c r="CQ37" s="626"/>
      <c r="CR37" s="627">
        <v>194494</v>
      </c>
      <c r="CS37" s="636"/>
      <c r="CT37" s="636"/>
      <c r="CU37" s="636"/>
      <c r="CV37" s="636"/>
      <c r="CW37" s="636"/>
      <c r="CX37" s="636"/>
      <c r="CY37" s="637"/>
      <c r="CZ37" s="630">
        <v>0.6</v>
      </c>
      <c r="DA37" s="638"/>
      <c r="DB37" s="638"/>
      <c r="DC37" s="639"/>
      <c r="DD37" s="633">
        <v>147194</v>
      </c>
      <c r="DE37" s="636"/>
      <c r="DF37" s="636"/>
      <c r="DG37" s="636"/>
      <c r="DH37" s="636"/>
      <c r="DI37" s="636"/>
      <c r="DJ37" s="636"/>
      <c r="DK37" s="637"/>
      <c r="DL37" s="633">
        <v>113677</v>
      </c>
      <c r="DM37" s="636"/>
      <c r="DN37" s="636"/>
      <c r="DO37" s="636"/>
      <c r="DP37" s="636"/>
      <c r="DQ37" s="636"/>
      <c r="DR37" s="636"/>
      <c r="DS37" s="636"/>
      <c r="DT37" s="636"/>
      <c r="DU37" s="636"/>
      <c r="DV37" s="637"/>
      <c r="DW37" s="630">
        <v>0.6</v>
      </c>
      <c r="DX37" s="638"/>
      <c r="DY37" s="638"/>
      <c r="DZ37" s="638"/>
      <c r="EA37" s="638"/>
      <c r="EB37" s="638"/>
      <c r="EC37" s="652"/>
    </row>
    <row r="38" spans="2:133" ht="11.25" customHeight="1" x14ac:dyDescent="0.2">
      <c r="B38" s="624" t="s">
        <v>323</v>
      </c>
      <c r="C38" s="625"/>
      <c r="D38" s="625"/>
      <c r="E38" s="625"/>
      <c r="F38" s="625"/>
      <c r="G38" s="625"/>
      <c r="H38" s="625"/>
      <c r="I38" s="625"/>
      <c r="J38" s="625"/>
      <c r="K38" s="625"/>
      <c r="L38" s="625"/>
      <c r="M38" s="625"/>
      <c r="N38" s="625"/>
      <c r="O38" s="625"/>
      <c r="P38" s="625"/>
      <c r="Q38" s="626"/>
      <c r="R38" s="627">
        <v>3755700</v>
      </c>
      <c r="S38" s="628"/>
      <c r="T38" s="628"/>
      <c r="U38" s="628"/>
      <c r="V38" s="628"/>
      <c r="W38" s="628"/>
      <c r="X38" s="628"/>
      <c r="Y38" s="629"/>
      <c r="Z38" s="663">
        <v>10</v>
      </c>
      <c r="AA38" s="663"/>
      <c r="AB38" s="663"/>
      <c r="AC38" s="663"/>
      <c r="AD38" s="664" t="s">
        <v>122</v>
      </c>
      <c r="AE38" s="664"/>
      <c r="AF38" s="664"/>
      <c r="AG38" s="664"/>
      <c r="AH38" s="664"/>
      <c r="AI38" s="664"/>
      <c r="AJ38" s="664"/>
      <c r="AK38" s="664"/>
      <c r="AL38" s="630" t="s">
        <v>122</v>
      </c>
      <c r="AM38" s="631"/>
      <c r="AN38" s="631"/>
      <c r="AO38" s="665"/>
      <c r="AQ38" s="658" t="s">
        <v>324</v>
      </c>
      <c r="AR38" s="659"/>
      <c r="AS38" s="659"/>
      <c r="AT38" s="659"/>
      <c r="AU38" s="659"/>
      <c r="AV38" s="659"/>
      <c r="AW38" s="659"/>
      <c r="AX38" s="659"/>
      <c r="AY38" s="660"/>
      <c r="AZ38" s="627">
        <v>526544</v>
      </c>
      <c r="BA38" s="628"/>
      <c r="BB38" s="628"/>
      <c r="BC38" s="628"/>
      <c r="BD38" s="636"/>
      <c r="BE38" s="636"/>
      <c r="BF38" s="661"/>
      <c r="BG38" s="624" t="s">
        <v>325</v>
      </c>
      <c r="BH38" s="625"/>
      <c r="BI38" s="625"/>
      <c r="BJ38" s="625"/>
      <c r="BK38" s="625"/>
      <c r="BL38" s="625"/>
      <c r="BM38" s="625"/>
      <c r="BN38" s="625"/>
      <c r="BO38" s="625"/>
      <c r="BP38" s="625"/>
      <c r="BQ38" s="625"/>
      <c r="BR38" s="625"/>
      <c r="BS38" s="625"/>
      <c r="BT38" s="625"/>
      <c r="BU38" s="626"/>
      <c r="BV38" s="627">
        <v>7083</v>
      </c>
      <c r="BW38" s="628"/>
      <c r="BX38" s="628"/>
      <c r="BY38" s="628"/>
      <c r="BZ38" s="628"/>
      <c r="CA38" s="628"/>
      <c r="CB38" s="662"/>
      <c r="CD38" s="624" t="s">
        <v>326</v>
      </c>
      <c r="CE38" s="625"/>
      <c r="CF38" s="625"/>
      <c r="CG38" s="625"/>
      <c r="CH38" s="625"/>
      <c r="CI38" s="625"/>
      <c r="CJ38" s="625"/>
      <c r="CK38" s="625"/>
      <c r="CL38" s="625"/>
      <c r="CM38" s="625"/>
      <c r="CN38" s="625"/>
      <c r="CO38" s="625"/>
      <c r="CP38" s="625"/>
      <c r="CQ38" s="626"/>
      <c r="CR38" s="627">
        <v>2839356</v>
      </c>
      <c r="CS38" s="628"/>
      <c r="CT38" s="628"/>
      <c r="CU38" s="628"/>
      <c r="CV38" s="628"/>
      <c r="CW38" s="628"/>
      <c r="CX38" s="628"/>
      <c r="CY38" s="629"/>
      <c r="CZ38" s="630">
        <v>8.3000000000000007</v>
      </c>
      <c r="DA38" s="638"/>
      <c r="DB38" s="638"/>
      <c r="DC38" s="639"/>
      <c r="DD38" s="633">
        <v>2283310</v>
      </c>
      <c r="DE38" s="628"/>
      <c r="DF38" s="628"/>
      <c r="DG38" s="628"/>
      <c r="DH38" s="628"/>
      <c r="DI38" s="628"/>
      <c r="DJ38" s="628"/>
      <c r="DK38" s="629"/>
      <c r="DL38" s="633">
        <v>2174521</v>
      </c>
      <c r="DM38" s="628"/>
      <c r="DN38" s="628"/>
      <c r="DO38" s="628"/>
      <c r="DP38" s="628"/>
      <c r="DQ38" s="628"/>
      <c r="DR38" s="628"/>
      <c r="DS38" s="628"/>
      <c r="DT38" s="628"/>
      <c r="DU38" s="628"/>
      <c r="DV38" s="629"/>
      <c r="DW38" s="630">
        <v>12</v>
      </c>
      <c r="DX38" s="638"/>
      <c r="DY38" s="638"/>
      <c r="DZ38" s="638"/>
      <c r="EA38" s="638"/>
      <c r="EB38" s="638"/>
      <c r="EC38" s="652"/>
    </row>
    <row r="39" spans="2:133" ht="11.25" customHeight="1" x14ac:dyDescent="0.2">
      <c r="B39" s="624" t="s">
        <v>327</v>
      </c>
      <c r="C39" s="625"/>
      <c r="D39" s="625"/>
      <c r="E39" s="625"/>
      <c r="F39" s="625"/>
      <c r="G39" s="625"/>
      <c r="H39" s="625"/>
      <c r="I39" s="625"/>
      <c r="J39" s="625"/>
      <c r="K39" s="625"/>
      <c r="L39" s="625"/>
      <c r="M39" s="625"/>
      <c r="N39" s="625"/>
      <c r="O39" s="625"/>
      <c r="P39" s="625"/>
      <c r="Q39" s="626"/>
      <c r="R39" s="627" t="s">
        <v>122</v>
      </c>
      <c r="S39" s="628"/>
      <c r="T39" s="628"/>
      <c r="U39" s="628"/>
      <c r="V39" s="628"/>
      <c r="W39" s="628"/>
      <c r="X39" s="628"/>
      <c r="Y39" s="629"/>
      <c r="Z39" s="663" t="s">
        <v>122</v>
      </c>
      <c r="AA39" s="663"/>
      <c r="AB39" s="663"/>
      <c r="AC39" s="663"/>
      <c r="AD39" s="664" t="s">
        <v>122</v>
      </c>
      <c r="AE39" s="664"/>
      <c r="AF39" s="664"/>
      <c r="AG39" s="664"/>
      <c r="AH39" s="664"/>
      <c r="AI39" s="664"/>
      <c r="AJ39" s="664"/>
      <c r="AK39" s="664"/>
      <c r="AL39" s="630" t="s">
        <v>122</v>
      </c>
      <c r="AM39" s="631"/>
      <c r="AN39" s="631"/>
      <c r="AO39" s="665"/>
      <c r="AQ39" s="658" t="s">
        <v>328</v>
      </c>
      <c r="AR39" s="659"/>
      <c r="AS39" s="659"/>
      <c r="AT39" s="659"/>
      <c r="AU39" s="659"/>
      <c r="AV39" s="659"/>
      <c r="AW39" s="659"/>
      <c r="AX39" s="659"/>
      <c r="AY39" s="660"/>
      <c r="AZ39" s="627">
        <v>54604</v>
      </c>
      <c r="BA39" s="628"/>
      <c r="BB39" s="628"/>
      <c r="BC39" s="628"/>
      <c r="BD39" s="636"/>
      <c r="BE39" s="636"/>
      <c r="BF39" s="661"/>
      <c r="BG39" s="624" t="s">
        <v>329</v>
      </c>
      <c r="BH39" s="625"/>
      <c r="BI39" s="625"/>
      <c r="BJ39" s="625"/>
      <c r="BK39" s="625"/>
      <c r="BL39" s="625"/>
      <c r="BM39" s="625"/>
      <c r="BN39" s="625"/>
      <c r="BO39" s="625"/>
      <c r="BP39" s="625"/>
      <c r="BQ39" s="625"/>
      <c r="BR39" s="625"/>
      <c r="BS39" s="625"/>
      <c r="BT39" s="625"/>
      <c r="BU39" s="626"/>
      <c r="BV39" s="627">
        <v>10886</v>
      </c>
      <c r="BW39" s="628"/>
      <c r="BX39" s="628"/>
      <c r="BY39" s="628"/>
      <c r="BZ39" s="628"/>
      <c r="CA39" s="628"/>
      <c r="CB39" s="662"/>
      <c r="CD39" s="624" t="s">
        <v>330</v>
      </c>
      <c r="CE39" s="625"/>
      <c r="CF39" s="625"/>
      <c r="CG39" s="625"/>
      <c r="CH39" s="625"/>
      <c r="CI39" s="625"/>
      <c r="CJ39" s="625"/>
      <c r="CK39" s="625"/>
      <c r="CL39" s="625"/>
      <c r="CM39" s="625"/>
      <c r="CN39" s="625"/>
      <c r="CO39" s="625"/>
      <c r="CP39" s="625"/>
      <c r="CQ39" s="626"/>
      <c r="CR39" s="627">
        <v>2425143</v>
      </c>
      <c r="CS39" s="636"/>
      <c r="CT39" s="636"/>
      <c r="CU39" s="636"/>
      <c r="CV39" s="636"/>
      <c r="CW39" s="636"/>
      <c r="CX39" s="636"/>
      <c r="CY39" s="637"/>
      <c r="CZ39" s="630">
        <v>7.1</v>
      </c>
      <c r="DA39" s="638"/>
      <c r="DB39" s="638"/>
      <c r="DC39" s="639"/>
      <c r="DD39" s="633">
        <v>237340</v>
      </c>
      <c r="DE39" s="636"/>
      <c r="DF39" s="636"/>
      <c r="DG39" s="636"/>
      <c r="DH39" s="636"/>
      <c r="DI39" s="636"/>
      <c r="DJ39" s="636"/>
      <c r="DK39" s="637"/>
      <c r="DL39" s="633" t="s">
        <v>122</v>
      </c>
      <c r="DM39" s="636"/>
      <c r="DN39" s="636"/>
      <c r="DO39" s="636"/>
      <c r="DP39" s="636"/>
      <c r="DQ39" s="636"/>
      <c r="DR39" s="636"/>
      <c r="DS39" s="636"/>
      <c r="DT39" s="636"/>
      <c r="DU39" s="636"/>
      <c r="DV39" s="637"/>
      <c r="DW39" s="630" t="s">
        <v>122</v>
      </c>
      <c r="DX39" s="638"/>
      <c r="DY39" s="638"/>
      <c r="DZ39" s="638"/>
      <c r="EA39" s="638"/>
      <c r="EB39" s="638"/>
      <c r="EC39" s="652"/>
    </row>
    <row r="40" spans="2:133" ht="11.25" customHeight="1" x14ac:dyDescent="0.2">
      <c r="B40" s="624" t="s">
        <v>331</v>
      </c>
      <c r="C40" s="625"/>
      <c r="D40" s="625"/>
      <c r="E40" s="625"/>
      <c r="F40" s="625"/>
      <c r="G40" s="625"/>
      <c r="H40" s="625"/>
      <c r="I40" s="625"/>
      <c r="J40" s="625"/>
      <c r="K40" s="625"/>
      <c r="L40" s="625"/>
      <c r="M40" s="625"/>
      <c r="N40" s="625"/>
      <c r="O40" s="625"/>
      <c r="P40" s="625"/>
      <c r="Q40" s="626"/>
      <c r="R40" s="627">
        <v>43900</v>
      </c>
      <c r="S40" s="628"/>
      <c r="T40" s="628"/>
      <c r="U40" s="628"/>
      <c r="V40" s="628"/>
      <c r="W40" s="628"/>
      <c r="X40" s="628"/>
      <c r="Y40" s="629"/>
      <c r="Z40" s="663">
        <v>0.1</v>
      </c>
      <c r="AA40" s="663"/>
      <c r="AB40" s="663"/>
      <c r="AC40" s="663"/>
      <c r="AD40" s="664" t="s">
        <v>122</v>
      </c>
      <c r="AE40" s="664"/>
      <c r="AF40" s="664"/>
      <c r="AG40" s="664"/>
      <c r="AH40" s="664"/>
      <c r="AI40" s="664"/>
      <c r="AJ40" s="664"/>
      <c r="AK40" s="664"/>
      <c r="AL40" s="630" t="s">
        <v>122</v>
      </c>
      <c r="AM40" s="631"/>
      <c r="AN40" s="631"/>
      <c r="AO40" s="665"/>
      <c r="AQ40" s="658" t="s">
        <v>332</v>
      </c>
      <c r="AR40" s="659"/>
      <c r="AS40" s="659"/>
      <c r="AT40" s="659"/>
      <c r="AU40" s="659"/>
      <c r="AV40" s="659"/>
      <c r="AW40" s="659"/>
      <c r="AX40" s="659"/>
      <c r="AY40" s="660"/>
      <c r="AZ40" s="627" t="s">
        <v>122</v>
      </c>
      <c r="BA40" s="628"/>
      <c r="BB40" s="628"/>
      <c r="BC40" s="628"/>
      <c r="BD40" s="636"/>
      <c r="BE40" s="636"/>
      <c r="BF40" s="661"/>
      <c r="BG40" s="666" t="s">
        <v>333</v>
      </c>
      <c r="BH40" s="667"/>
      <c r="BI40" s="667"/>
      <c r="BJ40" s="667"/>
      <c r="BK40" s="667"/>
      <c r="BL40" s="211"/>
      <c r="BM40" s="625" t="s">
        <v>334</v>
      </c>
      <c r="BN40" s="625"/>
      <c r="BO40" s="625"/>
      <c r="BP40" s="625"/>
      <c r="BQ40" s="625"/>
      <c r="BR40" s="625"/>
      <c r="BS40" s="625"/>
      <c r="BT40" s="625"/>
      <c r="BU40" s="626"/>
      <c r="BV40" s="627">
        <v>101</v>
      </c>
      <c r="BW40" s="628"/>
      <c r="BX40" s="628"/>
      <c r="BY40" s="628"/>
      <c r="BZ40" s="628"/>
      <c r="CA40" s="628"/>
      <c r="CB40" s="662"/>
      <c r="CD40" s="624" t="s">
        <v>335</v>
      </c>
      <c r="CE40" s="625"/>
      <c r="CF40" s="625"/>
      <c r="CG40" s="625"/>
      <c r="CH40" s="625"/>
      <c r="CI40" s="625"/>
      <c r="CJ40" s="625"/>
      <c r="CK40" s="625"/>
      <c r="CL40" s="625"/>
      <c r="CM40" s="625"/>
      <c r="CN40" s="625"/>
      <c r="CO40" s="625"/>
      <c r="CP40" s="625"/>
      <c r="CQ40" s="626"/>
      <c r="CR40" s="627">
        <v>130000</v>
      </c>
      <c r="CS40" s="628"/>
      <c r="CT40" s="628"/>
      <c r="CU40" s="628"/>
      <c r="CV40" s="628"/>
      <c r="CW40" s="628"/>
      <c r="CX40" s="628"/>
      <c r="CY40" s="629"/>
      <c r="CZ40" s="630">
        <v>0.4</v>
      </c>
      <c r="DA40" s="638"/>
      <c r="DB40" s="638"/>
      <c r="DC40" s="639"/>
      <c r="DD40" s="633">
        <v>130000</v>
      </c>
      <c r="DE40" s="628"/>
      <c r="DF40" s="628"/>
      <c r="DG40" s="628"/>
      <c r="DH40" s="628"/>
      <c r="DI40" s="628"/>
      <c r="DJ40" s="628"/>
      <c r="DK40" s="629"/>
      <c r="DL40" s="633" t="s">
        <v>122</v>
      </c>
      <c r="DM40" s="628"/>
      <c r="DN40" s="628"/>
      <c r="DO40" s="628"/>
      <c r="DP40" s="628"/>
      <c r="DQ40" s="628"/>
      <c r="DR40" s="628"/>
      <c r="DS40" s="628"/>
      <c r="DT40" s="628"/>
      <c r="DU40" s="628"/>
      <c r="DV40" s="629"/>
      <c r="DW40" s="630" t="s">
        <v>122</v>
      </c>
      <c r="DX40" s="638"/>
      <c r="DY40" s="638"/>
      <c r="DZ40" s="638"/>
      <c r="EA40" s="638"/>
      <c r="EB40" s="638"/>
      <c r="EC40" s="652"/>
    </row>
    <row r="41" spans="2:133" ht="11.25" customHeight="1" x14ac:dyDescent="0.2">
      <c r="B41" s="608" t="s">
        <v>336</v>
      </c>
      <c r="C41" s="609"/>
      <c r="D41" s="609"/>
      <c r="E41" s="609"/>
      <c r="F41" s="609"/>
      <c r="G41" s="609"/>
      <c r="H41" s="609"/>
      <c r="I41" s="609"/>
      <c r="J41" s="609"/>
      <c r="K41" s="609"/>
      <c r="L41" s="609"/>
      <c r="M41" s="609"/>
      <c r="N41" s="609"/>
      <c r="O41" s="609"/>
      <c r="P41" s="609"/>
      <c r="Q41" s="610"/>
      <c r="R41" s="611">
        <v>37488947</v>
      </c>
      <c r="S41" s="649"/>
      <c r="T41" s="649"/>
      <c r="U41" s="649"/>
      <c r="V41" s="649"/>
      <c r="W41" s="649"/>
      <c r="X41" s="649"/>
      <c r="Y41" s="653"/>
      <c r="Z41" s="654">
        <v>100</v>
      </c>
      <c r="AA41" s="654"/>
      <c r="AB41" s="654"/>
      <c r="AC41" s="654"/>
      <c r="AD41" s="655">
        <v>18016848</v>
      </c>
      <c r="AE41" s="655"/>
      <c r="AF41" s="655"/>
      <c r="AG41" s="655"/>
      <c r="AH41" s="655"/>
      <c r="AI41" s="655"/>
      <c r="AJ41" s="655"/>
      <c r="AK41" s="655"/>
      <c r="AL41" s="614">
        <v>100</v>
      </c>
      <c r="AM41" s="656"/>
      <c r="AN41" s="656"/>
      <c r="AO41" s="657"/>
      <c r="AQ41" s="658" t="s">
        <v>337</v>
      </c>
      <c r="AR41" s="659"/>
      <c r="AS41" s="659"/>
      <c r="AT41" s="659"/>
      <c r="AU41" s="659"/>
      <c r="AV41" s="659"/>
      <c r="AW41" s="659"/>
      <c r="AX41" s="659"/>
      <c r="AY41" s="660"/>
      <c r="AZ41" s="627">
        <v>581022</v>
      </c>
      <c r="BA41" s="628"/>
      <c r="BB41" s="628"/>
      <c r="BC41" s="628"/>
      <c r="BD41" s="636"/>
      <c r="BE41" s="636"/>
      <c r="BF41" s="661"/>
      <c r="BG41" s="666"/>
      <c r="BH41" s="667"/>
      <c r="BI41" s="667"/>
      <c r="BJ41" s="667"/>
      <c r="BK41" s="667"/>
      <c r="BL41" s="211"/>
      <c r="BM41" s="625" t="s">
        <v>338</v>
      </c>
      <c r="BN41" s="625"/>
      <c r="BO41" s="625"/>
      <c r="BP41" s="625"/>
      <c r="BQ41" s="625"/>
      <c r="BR41" s="625"/>
      <c r="BS41" s="625"/>
      <c r="BT41" s="625"/>
      <c r="BU41" s="626"/>
      <c r="BV41" s="627" t="s">
        <v>122</v>
      </c>
      <c r="BW41" s="628"/>
      <c r="BX41" s="628"/>
      <c r="BY41" s="628"/>
      <c r="BZ41" s="628"/>
      <c r="CA41" s="628"/>
      <c r="CB41" s="662"/>
      <c r="CD41" s="624" t="s">
        <v>339</v>
      </c>
      <c r="CE41" s="625"/>
      <c r="CF41" s="625"/>
      <c r="CG41" s="625"/>
      <c r="CH41" s="625"/>
      <c r="CI41" s="625"/>
      <c r="CJ41" s="625"/>
      <c r="CK41" s="625"/>
      <c r="CL41" s="625"/>
      <c r="CM41" s="625"/>
      <c r="CN41" s="625"/>
      <c r="CO41" s="625"/>
      <c r="CP41" s="625"/>
      <c r="CQ41" s="626"/>
      <c r="CR41" s="627" t="s">
        <v>122</v>
      </c>
      <c r="CS41" s="636"/>
      <c r="CT41" s="636"/>
      <c r="CU41" s="636"/>
      <c r="CV41" s="636"/>
      <c r="CW41" s="636"/>
      <c r="CX41" s="636"/>
      <c r="CY41" s="637"/>
      <c r="CZ41" s="630" t="s">
        <v>122</v>
      </c>
      <c r="DA41" s="638"/>
      <c r="DB41" s="638"/>
      <c r="DC41" s="639"/>
      <c r="DD41" s="633" t="s">
        <v>122</v>
      </c>
      <c r="DE41" s="636"/>
      <c r="DF41" s="636"/>
      <c r="DG41" s="636"/>
      <c r="DH41" s="636"/>
      <c r="DI41" s="636"/>
      <c r="DJ41" s="636"/>
      <c r="DK41" s="637"/>
      <c r="DL41" s="605"/>
      <c r="DM41" s="606"/>
      <c r="DN41" s="606"/>
      <c r="DO41" s="606"/>
      <c r="DP41" s="606"/>
      <c r="DQ41" s="606"/>
      <c r="DR41" s="606"/>
      <c r="DS41" s="606"/>
      <c r="DT41" s="606"/>
      <c r="DU41" s="606"/>
      <c r="DV41" s="607"/>
      <c r="DW41" s="602"/>
      <c r="DX41" s="603"/>
      <c r="DY41" s="603"/>
      <c r="DZ41" s="603"/>
      <c r="EA41" s="603"/>
      <c r="EB41" s="603"/>
      <c r="EC41" s="604"/>
    </row>
    <row r="42" spans="2:133" ht="11.25" customHeight="1" x14ac:dyDescent="0.2">
      <c r="AQ42" s="646" t="s">
        <v>340</v>
      </c>
      <c r="AR42" s="647"/>
      <c r="AS42" s="647"/>
      <c r="AT42" s="647"/>
      <c r="AU42" s="647"/>
      <c r="AV42" s="647"/>
      <c r="AW42" s="647"/>
      <c r="AX42" s="647"/>
      <c r="AY42" s="648"/>
      <c r="AZ42" s="611">
        <v>2258334</v>
      </c>
      <c r="BA42" s="649"/>
      <c r="BB42" s="649"/>
      <c r="BC42" s="649"/>
      <c r="BD42" s="612"/>
      <c r="BE42" s="612"/>
      <c r="BF42" s="650"/>
      <c r="BG42" s="668"/>
      <c r="BH42" s="669"/>
      <c r="BI42" s="669"/>
      <c r="BJ42" s="669"/>
      <c r="BK42" s="669"/>
      <c r="BL42" s="212"/>
      <c r="BM42" s="609" t="s">
        <v>341</v>
      </c>
      <c r="BN42" s="609"/>
      <c r="BO42" s="609"/>
      <c r="BP42" s="609"/>
      <c r="BQ42" s="609"/>
      <c r="BR42" s="609"/>
      <c r="BS42" s="609"/>
      <c r="BT42" s="609"/>
      <c r="BU42" s="610"/>
      <c r="BV42" s="611">
        <v>434</v>
      </c>
      <c r="BW42" s="649"/>
      <c r="BX42" s="649"/>
      <c r="BY42" s="649"/>
      <c r="BZ42" s="649"/>
      <c r="CA42" s="649"/>
      <c r="CB42" s="651"/>
      <c r="CD42" s="624" t="s">
        <v>342</v>
      </c>
      <c r="CE42" s="625"/>
      <c r="CF42" s="625"/>
      <c r="CG42" s="625"/>
      <c r="CH42" s="625"/>
      <c r="CI42" s="625"/>
      <c r="CJ42" s="625"/>
      <c r="CK42" s="625"/>
      <c r="CL42" s="625"/>
      <c r="CM42" s="625"/>
      <c r="CN42" s="625"/>
      <c r="CO42" s="625"/>
      <c r="CP42" s="625"/>
      <c r="CQ42" s="626"/>
      <c r="CR42" s="627">
        <v>2825987</v>
      </c>
      <c r="CS42" s="636"/>
      <c r="CT42" s="636"/>
      <c r="CU42" s="636"/>
      <c r="CV42" s="636"/>
      <c r="CW42" s="636"/>
      <c r="CX42" s="636"/>
      <c r="CY42" s="637"/>
      <c r="CZ42" s="630">
        <v>8.1999999999999993</v>
      </c>
      <c r="DA42" s="638"/>
      <c r="DB42" s="638"/>
      <c r="DC42" s="639"/>
      <c r="DD42" s="633">
        <v>407413</v>
      </c>
      <c r="DE42" s="636"/>
      <c r="DF42" s="636"/>
      <c r="DG42" s="636"/>
      <c r="DH42" s="636"/>
      <c r="DI42" s="636"/>
      <c r="DJ42" s="636"/>
      <c r="DK42" s="637"/>
      <c r="DL42" s="605"/>
      <c r="DM42" s="606"/>
      <c r="DN42" s="606"/>
      <c r="DO42" s="606"/>
      <c r="DP42" s="606"/>
      <c r="DQ42" s="606"/>
      <c r="DR42" s="606"/>
      <c r="DS42" s="606"/>
      <c r="DT42" s="606"/>
      <c r="DU42" s="606"/>
      <c r="DV42" s="607"/>
      <c r="DW42" s="602"/>
      <c r="DX42" s="603"/>
      <c r="DY42" s="603"/>
      <c r="DZ42" s="603"/>
      <c r="EA42" s="603"/>
      <c r="EB42" s="603"/>
      <c r="EC42" s="604"/>
    </row>
    <row r="43" spans="2:133" ht="11.25" customHeight="1" x14ac:dyDescent="0.2">
      <c r="B43" s="202" t="s">
        <v>343</v>
      </c>
      <c r="CD43" s="624" t="s">
        <v>344</v>
      </c>
      <c r="CE43" s="625"/>
      <c r="CF43" s="625"/>
      <c r="CG43" s="625"/>
      <c r="CH43" s="625"/>
      <c r="CI43" s="625"/>
      <c r="CJ43" s="625"/>
      <c r="CK43" s="625"/>
      <c r="CL43" s="625"/>
      <c r="CM43" s="625"/>
      <c r="CN43" s="625"/>
      <c r="CO43" s="625"/>
      <c r="CP43" s="625"/>
      <c r="CQ43" s="626"/>
      <c r="CR43" s="627">
        <v>164657</v>
      </c>
      <c r="CS43" s="636"/>
      <c r="CT43" s="636"/>
      <c r="CU43" s="636"/>
      <c r="CV43" s="636"/>
      <c r="CW43" s="636"/>
      <c r="CX43" s="636"/>
      <c r="CY43" s="637"/>
      <c r="CZ43" s="630">
        <v>0.5</v>
      </c>
      <c r="DA43" s="638"/>
      <c r="DB43" s="638"/>
      <c r="DC43" s="639"/>
      <c r="DD43" s="633">
        <v>164657</v>
      </c>
      <c r="DE43" s="636"/>
      <c r="DF43" s="636"/>
      <c r="DG43" s="636"/>
      <c r="DH43" s="636"/>
      <c r="DI43" s="636"/>
      <c r="DJ43" s="636"/>
      <c r="DK43" s="637"/>
      <c r="DL43" s="605"/>
      <c r="DM43" s="606"/>
      <c r="DN43" s="606"/>
      <c r="DO43" s="606"/>
      <c r="DP43" s="606"/>
      <c r="DQ43" s="606"/>
      <c r="DR43" s="606"/>
      <c r="DS43" s="606"/>
      <c r="DT43" s="606"/>
      <c r="DU43" s="606"/>
      <c r="DV43" s="607"/>
      <c r="DW43" s="602"/>
      <c r="DX43" s="603"/>
      <c r="DY43" s="603"/>
      <c r="DZ43" s="603"/>
      <c r="EA43" s="603"/>
      <c r="EB43" s="603"/>
      <c r="EC43" s="604"/>
    </row>
    <row r="44" spans="2:133" ht="11.25" customHeight="1" x14ac:dyDescent="0.2">
      <c r="B44" s="634" t="s">
        <v>345</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640" t="s">
        <v>293</v>
      </c>
      <c r="CE44" s="641"/>
      <c r="CF44" s="624" t="s">
        <v>346</v>
      </c>
      <c r="CG44" s="625"/>
      <c r="CH44" s="625"/>
      <c r="CI44" s="625"/>
      <c r="CJ44" s="625"/>
      <c r="CK44" s="625"/>
      <c r="CL44" s="625"/>
      <c r="CM44" s="625"/>
      <c r="CN44" s="625"/>
      <c r="CO44" s="625"/>
      <c r="CP44" s="625"/>
      <c r="CQ44" s="626"/>
      <c r="CR44" s="627">
        <v>2547224</v>
      </c>
      <c r="CS44" s="628"/>
      <c r="CT44" s="628"/>
      <c r="CU44" s="628"/>
      <c r="CV44" s="628"/>
      <c r="CW44" s="628"/>
      <c r="CX44" s="628"/>
      <c r="CY44" s="629"/>
      <c r="CZ44" s="630">
        <v>7.4</v>
      </c>
      <c r="DA44" s="631"/>
      <c r="DB44" s="631"/>
      <c r="DC44" s="632"/>
      <c r="DD44" s="633">
        <v>313692</v>
      </c>
      <c r="DE44" s="628"/>
      <c r="DF44" s="628"/>
      <c r="DG44" s="628"/>
      <c r="DH44" s="628"/>
      <c r="DI44" s="628"/>
      <c r="DJ44" s="628"/>
      <c r="DK44" s="629"/>
      <c r="DL44" s="605"/>
      <c r="DM44" s="606"/>
      <c r="DN44" s="606"/>
      <c r="DO44" s="606"/>
      <c r="DP44" s="606"/>
      <c r="DQ44" s="606"/>
      <c r="DR44" s="606"/>
      <c r="DS44" s="606"/>
      <c r="DT44" s="606"/>
      <c r="DU44" s="606"/>
      <c r="DV44" s="607"/>
      <c r="DW44" s="602"/>
      <c r="DX44" s="603"/>
      <c r="DY44" s="603"/>
      <c r="DZ44" s="603"/>
      <c r="EA44" s="603"/>
      <c r="EB44" s="603"/>
      <c r="EC44" s="604"/>
    </row>
    <row r="45" spans="2:133" ht="11.25" customHeight="1" x14ac:dyDescent="0.2">
      <c r="B45" s="634" t="s">
        <v>347</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642"/>
      <c r="CE45" s="643"/>
      <c r="CF45" s="624" t="s">
        <v>348</v>
      </c>
      <c r="CG45" s="625"/>
      <c r="CH45" s="625"/>
      <c r="CI45" s="625"/>
      <c r="CJ45" s="625"/>
      <c r="CK45" s="625"/>
      <c r="CL45" s="625"/>
      <c r="CM45" s="625"/>
      <c r="CN45" s="625"/>
      <c r="CO45" s="625"/>
      <c r="CP45" s="625"/>
      <c r="CQ45" s="626"/>
      <c r="CR45" s="627">
        <v>867767</v>
      </c>
      <c r="CS45" s="636"/>
      <c r="CT45" s="636"/>
      <c r="CU45" s="636"/>
      <c r="CV45" s="636"/>
      <c r="CW45" s="636"/>
      <c r="CX45" s="636"/>
      <c r="CY45" s="637"/>
      <c r="CZ45" s="630">
        <v>2.5</v>
      </c>
      <c r="DA45" s="638"/>
      <c r="DB45" s="638"/>
      <c r="DC45" s="639"/>
      <c r="DD45" s="633">
        <v>17149</v>
      </c>
      <c r="DE45" s="636"/>
      <c r="DF45" s="636"/>
      <c r="DG45" s="636"/>
      <c r="DH45" s="636"/>
      <c r="DI45" s="636"/>
      <c r="DJ45" s="636"/>
      <c r="DK45" s="637"/>
      <c r="DL45" s="605"/>
      <c r="DM45" s="606"/>
      <c r="DN45" s="606"/>
      <c r="DO45" s="606"/>
      <c r="DP45" s="606"/>
      <c r="DQ45" s="606"/>
      <c r="DR45" s="606"/>
      <c r="DS45" s="606"/>
      <c r="DT45" s="606"/>
      <c r="DU45" s="606"/>
      <c r="DV45" s="607"/>
      <c r="DW45" s="602"/>
      <c r="DX45" s="603"/>
      <c r="DY45" s="603"/>
      <c r="DZ45" s="603"/>
      <c r="EA45" s="603"/>
      <c r="EB45" s="603"/>
      <c r="EC45" s="604"/>
    </row>
    <row r="46" spans="2:133" ht="11.25" customHeight="1" x14ac:dyDescent="0.2">
      <c r="B46" s="213"/>
      <c r="CD46" s="642"/>
      <c r="CE46" s="643"/>
      <c r="CF46" s="624" t="s">
        <v>349</v>
      </c>
      <c r="CG46" s="625"/>
      <c r="CH46" s="625"/>
      <c r="CI46" s="625"/>
      <c r="CJ46" s="625"/>
      <c r="CK46" s="625"/>
      <c r="CL46" s="625"/>
      <c r="CM46" s="625"/>
      <c r="CN46" s="625"/>
      <c r="CO46" s="625"/>
      <c r="CP46" s="625"/>
      <c r="CQ46" s="626"/>
      <c r="CR46" s="627">
        <v>1649902</v>
      </c>
      <c r="CS46" s="628"/>
      <c r="CT46" s="628"/>
      <c r="CU46" s="628"/>
      <c r="CV46" s="628"/>
      <c r="CW46" s="628"/>
      <c r="CX46" s="628"/>
      <c r="CY46" s="629"/>
      <c r="CZ46" s="630">
        <v>4.8</v>
      </c>
      <c r="DA46" s="631"/>
      <c r="DB46" s="631"/>
      <c r="DC46" s="632"/>
      <c r="DD46" s="633">
        <v>296038</v>
      </c>
      <c r="DE46" s="628"/>
      <c r="DF46" s="628"/>
      <c r="DG46" s="628"/>
      <c r="DH46" s="628"/>
      <c r="DI46" s="628"/>
      <c r="DJ46" s="628"/>
      <c r="DK46" s="629"/>
      <c r="DL46" s="605"/>
      <c r="DM46" s="606"/>
      <c r="DN46" s="606"/>
      <c r="DO46" s="606"/>
      <c r="DP46" s="606"/>
      <c r="DQ46" s="606"/>
      <c r="DR46" s="606"/>
      <c r="DS46" s="606"/>
      <c r="DT46" s="606"/>
      <c r="DU46" s="606"/>
      <c r="DV46" s="607"/>
      <c r="DW46" s="602"/>
      <c r="DX46" s="603"/>
      <c r="DY46" s="603"/>
      <c r="DZ46" s="603"/>
      <c r="EA46" s="603"/>
      <c r="EB46" s="603"/>
      <c r="EC46" s="604"/>
    </row>
    <row r="47" spans="2:133" ht="11.25" customHeight="1" x14ac:dyDescent="0.2">
      <c r="B47" s="213"/>
      <c r="CD47" s="642"/>
      <c r="CE47" s="643"/>
      <c r="CF47" s="624" t="s">
        <v>350</v>
      </c>
      <c r="CG47" s="625"/>
      <c r="CH47" s="625"/>
      <c r="CI47" s="625"/>
      <c r="CJ47" s="625"/>
      <c r="CK47" s="625"/>
      <c r="CL47" s="625"/>
      <c r="CM47" s="625"/>
      <c r="CN47" s="625"/>
      <c r="CO47" s="625"/>
      <c r="CP47" s="625"/>
      <c r="CQ47" s="626"/>
      <c r="CR47" s="627">
        <v>278763</v>
      </c>
      <c r="CS47" s="636"/>
      <c r="CT47" s="636"/>
      <c r="CU47" s="636"/>
      <c r="CV47" s="636"/>
      <c r="CW47" s="636"/>
      <c r="CX47" s="636"/>
      <c r="CY47" s="637"/>
      <c r="CZ47" s="630">
        <v>0.8</v>
      </c>
      <c r="DA47" s="638"/>
      <c r="DB47" s="638"/>
      <c r="DC47" s="639"/>
      <c r="DD47" s="633">
        <v>93721</v>
      </c>
      <c r="DE47" s="636"/>
      <c r="DF47" s="636"/>
      <c r="DG47" s="636"/>
      <c r="DH47" s="636"/>
      <c r="DI47" s="636"/>
      <c r="DJ47" s="636"/>
      <c r="DK47" s="637"/>
      <c r="DL47" s="605"/>
      <c r="DM47" s="606"/>
      <c r="DN47" s="606"/>
      <c r="DO47" s="606"/>
      <c r="DP47" s="606"/>
      <c r="DQ47" s="606"/>
      <c r="DR47" s="606"/>
      <c r="DS47" s="606"/>
      <c r="DT47" s="606"/>
      <c r="DU47" s="606"/>
      <c r="DV47" s="607"/>
      <c r="DW47" s="602"/>
      <c r="DX47" s="603"/>
      <c r="DY47" s="603"/>
      <c r="DZ47" s="603"/>
      <c r="EA47" s="603"/>
      <c r="EB47" s="603"/>
      <c r="EC47" s="604"/>
    </row>
    <row r="48" spans="2:133" ht="11" x14ac:dyDescent="0.2">
      <c r="B48" s="213"/>
      <c r="CD48" s="644"/>
      <c r="CE48" s="645"/>
      <c r="CF48" s="624" t="s">
        <v>351</v>
      </c>
      <c r="CG48" s="625"/>
      <c r="CH48" s="625"/>
      <c r="CI48" s="625"/>
      <c r="CJ48" s="625"/>
      <c r="CK48" s="625"/>
      <c r="CL48" s="625"/>
      <c r="CM48" s="625"/>
      <c r="CN48" s="625"/>
      <c r="CO48" s="625"/>
      <c r="CP48" s="625"/>
      <c r="CQ48" s="626"/>
      <c r="CR48" s="627" t="s">
        <v>122</v>
      </c>
      <c r="CS48" s="628"/>
      <c r="CT48" s="628"/>
      <c r="CU48" s="628"/>
      <c r="CV48" s="628"/>
      <c r="CW48" s="628"/>
      <c r="CX48" s="628"/>
      <c r="CY48" s="629"/>
      <c r="CZ48" s="630" t="s">
        <v>122</v>
      </c>
      <c r="DA48" s="631"/>
      <c r="DB48" s="631"/>
      <c r="DC48" s="632"/>
      <c r="DD48" s="633" t="s">
        <v>122</v>
      </c>
      <c r="DE48" s="628"/>
      <c r="DF48" s="628"/>
      <c r="DG48" s="628"/>
      <c r="DH48" s="628"/>
      <c r="DI48" s="628"/>
      <c r="DJ48" s="628"/>
      <c r="DK48" s="629"/>
      <c r="DL48" s="605"/>
      <c r="DM48" s="606"/>
      <c r="DN48" s="606"/>
      <c r="DO48" s="606"/>
      <c r="DP48" s="606"/>
      <c r="DQ48" s="606"/>
      <c r="DR48" s="606"/>
      <c r="DS48" s="606"/>
      <c r="DT48" s="606"/>
      <c r="DU48" s="606"/>
      <c r="DV48" s="607"/>
      <c r="DW48" s="602"/>
      <c r="DX48" s="603"/>
      <c r="DY48" s="603"/>
      <c r="DZ48" s="603"/>
      <c r="EA48" s="603"/>
      <c r="EB48" s="603"/>
      <c r="EC48" s="604"/>
    </row>
    <row r="49" spans="2:133" ht="11.25" customHeight="1" x14ac:dyDescent="0.2">
      <c r="B49" s="213"/>
      <c r="CD49" s="608" t="s">
        <v>352</v>
      </c>
      <c r="CE49" s="609"/>
      <c r="CF49" s="609"/>
      <c r="CG49" s="609"/>
      <c r="CH49" s="609"/>
      <c r="CI49" s="609"/>
      <c r="CJ49" s="609"/>
      <c r="CK49" s="609"/>
      <c r="CL49" s="609"/>
      <c r="CM49" s="609"/>
      <c r="CN49" s="609"/>
      <c r="CO49" s="609"/>
      <c r="CP49" s="609"/>
      <c r="CQ49" s="610"/>
      <c r="CR49" s="611">
        <v>34352349</v>
      </c>
      <c r="CS49" s="612"/>
      <c r="CT49" s="612"/>
      <c r="CU49" s="612"/>
      <c r="CV49" s="612"/>
      <c r="CW49" s="612"/>
      <c r="CX49" s="612"/>
      <c r="CY49" s="613"/>
      <c r="CZ49" s="614">
        <v>100</v>
      </c>
      <c r="DA49" s="615"/>
      <c r="DB49" s="615"/>
      <c r="DC49" s="616"/>
      <c r="DD49" s="617">
        <v>21282112</v>
      </c>
      <c r="DE49" s="612"/>
      <c r="DF49" s="612"/>
      <c r="DG49" s="612"/>
      <c r="DH49" s="612"/>
      <c r="DI49" s="612"/>
      <c r="DJ49" s="612"/>
      <c r="DK49" s="613"/>
      <c r="DL49" s="618"/>
      <c r="DM49" s="619"/>
      <c r="DN49" s="619"/>
      <c r="DO49" s="619"/>
      <c r="DP49" s="619"/>
      <c r="DQ49" s="619"/>
      <c r="DR49" s="619"/>
      <c r="DS49" s="619"/>
      <c r="DT49" s="619"/>
      <c r="DU49" s="619"/>
      <c r="DV49" s="620"/>
      <c r="DW49" s="621"/>
      <c r="DX49" s="622"/>
      <c r="DY49" s="622"/>
      <c r="DZ49" s="622"/>
      <c r="EA49" s="622"/>
      <c r="EB49" s="622"/>
      <c r="EC49" s="623"/>
    </row>
  </sheetData>
  <sheetProtection algorithmName="SHA-512" hashValue="5/a1vSc6ARRIXEl9qi5sMlbdkv56VeTCpSn1MIFn8vliAWXrAerUp8cgOTMb/rbLgABKrKi8PCTkDjpgdZnTtQ==" saltValue="CdEcVmnfW4oWb4lvpVkl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84" zoomScale="70" zoomScaleNormal="25" zoomScaleSheetLayoutView="70" workbookViewId="0">
      <selection activeCell="BQ103" sqref="BQ103:DZ103"/>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06" t="s">
        <v>353</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07" t="s">
        <v>354</v>
      </c>
      <c r="DK2" s="1108"/>
      <c r="DL2" s="1108"/>
      <c r="DM2" s="1108"/>
      <c r="DN2" s="1108"/>
      <c r="DO2" s="1109"/>
      <c r="DP2" s="216"/>
      <c r="DQ2" s="1107" t="s">
        <v>355</v>
      </c>
      <c r="DR2" s="1108"/>
      <c r="DS2" s="1108"/>
      <c r="DT2" s="1108"/>
      <c r="DU2" s="1108"/>
      <c r="DV2" s="1108"/>
      <c r="DW2" s="1108"/>
      <c r="DX2" s="1108"/>
      <c r="DY2" s="1108"/>
      <c r="DZ2" s="110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110"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100" t="s">
        <v>372</v>
      </c>
      <c r="DH5" s="1101"/>
      <c r="DI5" s="1101"/>
      <c r="DJ5" s="1101"/>
      <c r="DK5" s="1102"/>
      <c r="DL5" s="1100" t="s">
        <v>373</v>
      </c>
      <c r="DM5" s="1101"/>
      <c r="DN5" s="1101"/>
      <c r="DO5" s="1101"/>
      <c r="DP5" s="1102"/>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111"/>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103"/>
      <c r="DH6" s="1104"/>
      <c r="DI6" s="1104"/>
      <c r="DJ6" s="1104"/>
      <c r="DK6" s="1105"/>
      <c r="DL6" s="1103"/>
      <c r="DM6" s="1104"/>
      <c r="DN6" s="1104"/>
      <c r="DO6" s="1104"/>
      <c r="DP6" s="1105"/>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087">
        <v>37489</v>
      </c>
      <c r="R7" s="1088"/>
      <c r="S7" s="1088"/>
      <c r="T7" s="1088"/>
      <c r="U7" s="1088"/>
      <c r="V7" s="1088">
        <v>34352</v>
      </c>
      <c r="W7" s="1088"/>
      <c r="X7" s="1088"/>
      <c r="Y7" s="1088"/>
      <c r="Z7" s="1088"/>
      <c r="AA7" s="1088">
        <v>3137</v>
      </c>
      <c r="AB7" s="1088"/>
      <c r="AC7" s="1088"/>
      <c r="AD7" s="1088"/>
      <c r="AE7" s="1089"/>
      <c r="AF7" s="1090">
        <v>2961</v>
      </c>
      <c r="AG7" s="1091"/>
      <c r="AH7" s="1091"/>
      <c r="AI7" s="1091"/>
      <c r="AJ7" s="1092"/>
      <c r="AK7" s="1093">
        <v>2753</v>
      </c>
      <c r="AL7" s="1094"/>
      <c r="AM7" s="1094"/>
      <c r="AN7" s="1094"/>
      <c r="AO7" s="1094"/>
      <c r="AP7" s="1094">
        <v>30556</v>
      </c>
      <c r="AQ7" s="1094"/>
      <c r="AR7" s="1094"/>
      <c r="AS7" s="1094"/>
      <c r="AT7" s="1094"/>
      <c r="AU7" s="1095"/>
      <c r="AV7" s="1095"/>
      <c r="AW7" s="1095"/>
      <c r="AX7" s="1095"/>
      <c r="AY7" s="1096"/>
      <c r="AZ7" s="220"/>
      <c r="BA7" s="220"/>
      <c r="BB7" s="220"/>
      <c r="BC7" s="220"/>
      <c r="BD7" s="220"/>
      <c r="BE7" s="221"/>
      <c r="BF7" s="221"/>
      <c r="BG7" s="221"/>
      <c r="BH7" s="221"/>
      <c r="BI7" s="221"/>
      <c r="BJ7" s="221"/>
      <c r="BK7" s="221"/>
      <c r="BL7" s="221"/>
      <c r="BM7" s="221"/>
      <c r="BN7" s="221"/>
      <c r="BO7" s="221"/>
      <c r="BP7" s="221"/>
      <c r="BQ7" s="224">
        <v>1</v>
      </c>
      <c r="BR7" s="225"/>
      <c r="BS7" s="1097" t="s">
        <v>555</v>
      </c>
      <c r="BT7" s="1098"/>
      <c r="BU7" s="1098"/>
      <c r="BV7" s="1098"/>
      <c r="BW7" s="1098"/>
      <c r="BX7" s="1098"/>
      <c r="BY7" s="1098"/>
      <c r="BZ7" s="1098"/>
      <c r="CA7" s="1098"/>
      <c r="CB7" s="1098"/>
      <c r="CC7" s="1098"/>
      <c r="CD7" s="1098"/>
      <c r="CE7" s="1098"/>
      <c r="CF7" s="1098"/>
      <c r="CG7" s="1099"/>
      <c r="CH7" s="1084">
        <v>-1</v>
      </c>
      <c r="CI7" s="1085"/>
      <c r="CJ7" s="1085"/>
      <c r="CK7" s="1085"/>
      <c r="CL7" s="1086"/>
      <c r="CM7" s="1084">
        <v>158</v>
      </c>
      <c r="CN7" s="1085"/>
      <c r="CO7" s="1085"/>
      <c r="CP7" s="1085"/>
      <c r="CQ7" s="1086"/>
      <c r="CR7" s="1084">
        <v>30</v>
      </c>
      <c r="CS7" s="1085"/>
      <c r="CT7" s="1085"/>
      <c r="CU7" s="1085"/>
      <c r="CV7" s="1086"/>
      <c r="CW7" s="1084" t="s">
        <v>562</v>
      </c>
      <c r="CX7" s="1085"/>
      <c r="CY7" s="1085"/>
      <c r="CZ7" s="1085"/>
      <c r="DA7" s="1086"/>
      <c r="DB7" s="1084" t="s">
        <v>562</v>
      </c>
      <c r="DC7" s="1085"/>
      <c r="DD7" s="1085"/>
      <c r="DE7" s="1085"/>
      <c r="DF7" s="1086"/>
      <c r="DG7" s="1084" t="s">
        <v>562</v>
      </c>
      <c r="DH7" s="1085"/>
      <c r="DI7" s="1085"/>
      <c r="DJ7" s="1085"/>
      <c r="DK7" s="1086"/>
      <c r="DL7" s="1084" t="s">
        <v>562</v>
      </c>
      <c r="DM7" s="1085"/>
      <c r="DN7" s="1085"/>
      <c r="DO7" s="1085"/>
      <c r="DP7" s="1086"/>
      <c r="DQ7" s="1084" t="s">
        <v>562</v>
      </c>
      <c r="DR7" s="1085"/>
      <c r="DS7" s="1085"/>
      <c r="DT7" s="1085"/>
      <c r="DU7" s="1086"/>
      <c r="DV7" s="1097"/>
      <c r="DW7" s="1098"/>
      <c r="DX7" s="1098"/>
      <c r="DY7" s="1098"/>
      <c r="DZ7" s="1112"/>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556</v>
      </c>
      <c r="BT8" s="993"/>
      <c r="BU8" s="993"/>
      <c r="BV8" s="993"/>
      <c r="BW8" s="993"/>
      <c r="BX8" s="993"/>
      <c r="BY8" s="993"/>
      <c r="BZ8" s="993"/>
      <c r="CA8" s="993"/>
      <c r="CB8" s="993"/>
      <c r="CC8" s="993"/>
      <c r="CD8" s="993"/>
      <c r="CE8" s="993"/>
      <c r="CF8" s="993"/>
      <c r="CG8" s="1014"/>
      <c r="CH8" s="989">
        <v>4</v>
      </c>
      <c r="CI8" s="990"/>
      <c r="CJ8" s="990"/>
      <c r="CK8" s="990"/>
      <c r="CL8" s="991"/>
      <c r="CM8" s="989">
        <v>2</v>
      </c>
      <c r="CN8" s="990"/>
      <c r="CO8" s="990"/>
      <c r="CP8" s="990"/>
      <c r="CQ8" s="991"/>
      <c r="CR8" s="989">
        <v>10</v>
      </c>
      <c r="CS8" s="990"/>
      <c r="CT8" s="990"/>
      <c r="CU8" s="990"/>
      <c r="CV8" s="991"/>
      <c r="CW8" s="989" t="s">
        <v>562</v>
      </c>
      <c r="CX8" s="990"/>
      <c r="CY8" s="990"/>
      <c r="CZ8" s="990"/>
      <c r="DA8" s="991"/>
      <c r="DB8" s="989" t="s">
        <v>562</v>
      </c>
      <c r="DC8" s="990"/>
      <c r="DD8" s="990"/>
      <c r="DE8" s="990"/>
      <c r="DF8" s="991"/>
      <c r="DG8" s="989" t="s">
        <v>562</v>
      </c>
      <c r="DH8" s="990"/>
      <c r="DI8" s="990"/>
      <c r="DJ8" s="990"/>
      <c r="DK8" s="991"/>
      <c r="DL8" s="989" t="s">
        <v>562</v>
      </c>
      <c r="DM8" s="990"/>
      <c r="DN8" s="990"/>
      <c r="DO8" s="990"/>
      <c r="DP8" s="991"/>
      <c r="DQ8" s="989" t="s">
        <v>562</v>
      </c>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557</v>
      </c>
      <c r="BT9" s="993"/>
      <c r="BU9" s="993"/>
      <c r="BV9" s="993"/>
      <c r="BW9" s="993"/>
      <c r="BX9" s="993"/>
      <c r="BY9" s="993"/>
      <c r="BZ9" s="993"/>
      <c r="CA9" s="993"/>
      <c r="CB9" s="993"/>
      <c r="CC9" s="993"/>
      <c r="CD9" s="993"/>
      <c r="CE9" s="993"/>
      <c r="CF9" s="993"/>
      <c r="CG9" s="1014"/>
      <c r="CH9" s="989">
        <v>0</v>
      </c>
      <c r="CI9" s="990"/>
      <c r="CJ9" s="990"/>
      <c r="CK9" s="990"/>
      <c r="CL9" s="991"/>
      <c r="CM9" s="989">
        <v>8</v>
      </c>
      <c r="CN9" s="990"/>
      <c r="CO9" s="990"/>
      <c r="CP9" s="990"/>
      <c r="CQ9" s="991"/>
      <c r="CR9" s="989">
        <v>45</v>
      </c>
      <c r="CS9" s="990"/>
      <c r="CT9" s="990"/>
      <c r="CU9" s="990"/>
      <c r="CV9" s="991"/>
      <c r="CW9" s="989" t="s">
        <v>562</v>
      </c>
      <c r="CX9" s="990"/>
      <c r="CY9" s="990"/>
      <c r="CZ9" s="990"/>
      <c r="DA9" s="991"/>
      <c r="DB9" s="989" t="s">
        <v>562</v>
      </c>
      <c r="DC9" s="990"/>
      <c r="DD9" s="990"/>
      <c r="DE9" s="990"/>
      <c r="DF9" s="991"/>
      <c r="DG9" s="989" t="s">
        <v>562</v>
      </c>
      <c r="DH9" s="990"/>
      <c r="DI9" s="990"/>
      <c r="DJ9" s="990"/>
      <c r="DK9" s="991"/>
      <c r="DL9" s="989" t="s">
        <v>562</v>
      </c>
      <c r="DM9" s="990"/>
      <c r="DN9" s="990"/>
      <c r="DO9" s="990"/>
      <c r="DP9" s="991"/>
      <c r="DQ9" s="989" t="s">
        <v>562</v>
      </c>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37489</v>
      </c>
      <c r="R23" s="1061"/>
      <c r="S23" s="1061"/>
      <c r="T23" s="1061"/>
      <c r="U23" s="1061"/>
      <c r="V23" s="1061">
        <v>34352</v>
      </c>
      <c r="W23" s="1061"/>
      <c r="X23" s="1061"/>
      <c r="Y23" s="1061"/>
      <c r="Z23" s="1061"/>
      <c r="AA23" s="1061">
        <v>3137</v>
      </c>
      <c r="AB23" s="1061"/>
      <c r="AC23" s="1061"/>
      <c r="AD23" s="1061"/>
      <c r="AE23" s="1068"/>
      <c r="AF23" s="1069">
        <v>2961</v>
      </c>
      <c r="AG23" s="1061"/>
      <c r="AH23" s="1061"/>
      <c r="AI23" s="1061"/>
      <c r="AJ23" s="1070"/>
      <c r="AK23" s="1071"/>
      <c r="AL23" s="1072"/>
      <c r="AM23" s="1072"/>
      <c r="AN23" s="1072"/>
      <c r="AO23" s="1072"/>
      <c r="AP23" s="1061">
        <v>30556</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6739</v>
      </c>
      <c r="R28" s="1051"/>
      <c r="S28" s="1051"/>
      <c r="T28" s="1051"/>
      <c r="U28" s="1051"/>
      <c r="V28" s="1051">
        <v>6614</v>
      </c>
      <c r="W28" s="1051"/>
      <c r="X28" s="1051"/>
      <c r="Y28" s="1051"/>
      <c r="Z28" s="1051"/>
      <c r="AA28" s="1051">
        <v>125</v>
      </c>
      <c r="AB28" s="1051"/>
      <c r="AC28" s="1051"/>
      <c r="AD28" s="1051"/>
      <c r="AE28" s="1052"/>
      <c r="AF28" s="1053">
        <v>125</v>
      </c>
      <c r="AG28" s="1051"/>
      <c r="AH28" s="1051"/>
      <c r="AI28" s="1051"/>
      <c r="AJ28" s="1054"/>
      <c r="AK28" s="1042">
        <v>641</v>
      </c>
      <c r="AL28" s="1043"/>
      <c r="AM28" s="1043"/>
      <c r="AN28" s="1043"/>
      <c r="AO28" s="1043"/>
      <c r="AP28" s="1043" t="s">
        <v>562</v>
      </c>
      <c r="AQ28" s="1043"/>
      <c r="AR28" s="1043"/>
      <c r="AS28" s="1043"/>
      <c r="AT28" s="1043"/>
      <c r="AU28" s="1043" t="s">
        <v>562</v>
      </c>
      <c r="AV28" s="1043"/>
      <c r="AW28" s="1043"/>
      <c r="AX28" s="1043"/>
      <c r="AY28" s="1043"/>
      <c r="AZ28" s="1044" t="s">
        <v>562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7147</v>
      </c>
      <c r="R29" s="1039"/>
      <c r="S29" s="1039"/>
      <c r="T29" s="1039"/>
      <c r="U29" s="1039"/>
      <c r="V29" s="1039">
        <v>693.4</v>
      </c>
      <c r="W29" s="1039"/>
      <c r="X29" s="1039"/>
      <c r="Y29" s="1039"/>
      <c r="Z29" s="1039"/>
      <c r="AA29" s="1039">
        <v>213</v>
      </c>
      <c r="AB29" s="1039"/>
      <c r="AC29" s="1039"/>
      <c r="AD29" s="1039"/>
      <c r="AE29" s="1040"/>
      <c r="AF29" s="1035">
        <v>213</v>
      </c>
      <c r="AG29" s="1036"/>
      <c r="AH29" s="1036"/>
      <c r="AI29" s="1036"/>
      <c r="AJ29" s="1037"/>
      <c r="AK29" s="980">
        <v>1105</v>
      </c>
      <c r="AL29" s="971"/>
      <c r="AM29" s="971"/>
      <c r="AN29" s="971"/>
      <c r="AO29" s="971"/>
      <c r="AP29" s="971" t="s">
        <v>562</v>
      </c>
      <c r="AQ29" s="971"/>
      <c r="AR29" s="971"/>
      <c r="AS29" s="971"/>
      <c r="AT29" s="971"/>
      <c r="AU29" s="971" t="s">
        <v>562</v>
      </c>
      <c r="AV29" s="971"/>
      <c r="AW29" s="971"/>
      <c r="AX29" s="971"/>
      <c r="AY29" s="971"/>
      <c r="AZ29" s="1041" t="s">
        <v>562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1043</v>
      </c>
      <c r="R30" s="1039"/>
      <c r="S30" s="1039"/>
      <c r="T30" s="1039"/>
      <c r="U30" s="1039"/>
      <c r="V30" s="1039">
        <v>1019</v>
      </c>
      <c r="W30" s="1039"/>
      <c r="X30" s="1039"/>
      <c r="Y30" s="1039"/>
      <c r="Z30" s="1039"/>
      <c r="AA30" s="1039">
        <v>25</v>
      </c>
      <c r="AB30" s="1039"/>
      <c r="AC30" s="1039"/>
      <c r="AD30" s="1039"/>
      <c r="AE30" s="1040"/>
      <c r="AF30" s="1035">
        <v>25</v>
      </c>
      <c r="AG30" s="1036"/>
      <c r="AH30" s="1036"/>
      <c r="AI30" s="1036"/>
      <c r="AJ30" s="1037"/>
      <c r="AK30" s="980">
        <v>300</v>
      </c>
      <c r="AL30" s="971"/>
      <c r="AM30" s="971"/>
      <c r="AN30" s="971"/>
      <c r="AO30" s="971"/>
      <c r="AP30" s="971" t="s">
        <v>562</v>
      </c>
      <c r="AQ30" s="971"/>
      <c r="AR30" s="971"/>
      <c r="AS30" s="971"/>
      <c r="AT30" s="971"/>
      <c r="AU30" s="971" t="s">
        <v>562</v>
      </c>
      <c r="AV30" s="971"/>
      <c r="AW30" s="971"/>
      <c r="AX30" s="971"/>
      <c r="AY30" s="971"/>
      <c r="AZ30" s="1041" t="s">
        <v>562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392</v>
      </c>
      <c r="C31" s="1031"/>
      <c r="D31" s="1031"/>
      <c r="E31" s="1031"/>
      <c r="F31" s="1031"/>
      <c r="G31" s="1031"/>
      <c r="H31" s="1031"/>
      <c r="I31" s="1031"/>
      <c r="J31" s="1031"/>
      <c r="K31" s="1031"/>
      <c r="L31" s="1031"/>
      <c r="M31" s="1031"/>
      <c r="N31" s="1031"/>
      <c r="O31" s="1031"/>
      <c r="P31" s="1032"/>
      <c r="Q31" s="1038">
        <v>577</v>
      </c>
      <c r="R31" s="1039"/>
      <c r="S31" s="1039"/>
      <c r="T31" s="1039"/>
      <c r="U31" s="1039"/>
      <c r="V31" s="1039">
        <v>547</v>
      </c>
      <c r="W31" s="1039"/>
      <c r="X31" s="1039"/>
      <c r="Y31" s="1039"/>
      <c r="Z31" s="1039"/>
      <c r="AA31" s="1039">
        <v>30</v>
      </c>
      <c r="AB31" s="1039"/>
      <c r="AC31" s="1039"/>
      <c r="AD31" s="1039"/>
      <c r="AE31" s="1040"/>
      <c r="AF31" s="1035">
        <v>292</v>
      </c>
      <c r="AG31" s="1036"/>
      <c r="AH31" s="1036"/>
      <c r="AI31" s="1036"/>
      <c r="AJ31" s="1037"/>
      <c r="AK31" s="980">
        <v>55</v>
      </c>
      <c r="AL31" s="971"/>
      <c r="AM31" s="971"/>
      <c r="AN31" s="971"/>
      <c r="AO31" s="971"/>
      <c r="AP31" s="971">
        <v>3935</v>
      </c>
      <c r="AQ31" s="971"/>
      <c r="AR31" s="971"/>
      <c r="AS31" s="971"/>
      <c r="AT31" s="971"/>
      <c r="AU31" s="971">
        <v>574</v>
      </c>
      <c r="AV31" s="971"/>
      <c r="AW31" s="971"/>
      <c r="AX31" s="971"/>
      <c r="AY31" s="971"/>
      <c r="AZ31" s="1041" t="s">
        <v>562</v>
      </c>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143</v>
      </c>
      <c r="C32" s="1031"/>
      <c r="D32" s="1031"/>
      <c r="E32" s="1031"/>
      <c r="F32" s="1031"/>
      <c r="G32" s="1031"/>
      <c r="H32" s="1031"/>
      <c r="I32" s="1031"/>
      <c r="J32" s="1031"/>
      <c r="K32" s="1031"/>
      <c r="L32" s="1031"/>
      <c r="M32" s="1031"/>
      <c r="N32" s="1031"/>
      <c r="O32" s="1031"/>
      <c r="P32" s="1032"/>
      <c r="Q32" s="1038">
        <v>3704</v>
      </c>
      <c r="R32" s="1039"/>
      <c r="S32" s="1039"/>
      <c r="T32" s="1039"/>
      <c r="U32" s="1039"/>
      <c r="V32" s="1039">
        <v>4233</v>
      </c>
      <c r="W32" s="1039"/>
      <c r="X32" s="1039"/>
      <c r="Y32" s="1039"/>
      <c r="Z32" s="1039"/>
      <c r="AA32" s="1039">
        <v>-529</v>
      </c>
      <c r="AB32" s="1039"/>
      <c r="AC32" s="1039"/>
      <c r="AD32" s="1039"/>
      <c r="AE32" s="1040"/>
      <c r="AF32" s="1035">
        <v>-506</v>
      </c>
      <c r="AG32" s="1036"/>
      <c r="AH32" s="1036"/>
      <c r="AI32" s="1036"/>
      <c r="AJ32" s="1037"/>
      <c r="AK32" s="980">
        <v>527</v>
      </c>
      <c r="AL32" s="971"/>
      <c r="AM32" s="971"/>
      <c r="AN32" s="971"/>
      <c r="AO32" s="971"/>
      <c r="AP32" s="971">
        <v>1690</v>
      </c>
      <c r="AQ32" s="971"/>
      <c r="AR32" s="971"/>
      <c r="AS32" s="971"/>
      <c r="AT32" s="971"/>
      <c r="AU32" s="971">
        <v>1213</v>
      </c>
      <c r="AV32" s="971"/>
      <c r="AW32" s="971"/>
      <c r="AX32" s="971"/>
      <c r="AY32" s="971"/>
      <c r="AZ32" s="1041">
        <v>15.3</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394</v>
      </c>
      <c r="C33" s="1031"/>
      <c r="D33" s="1031"/>
      <c r="E33" s="1031"/>
      <c r="F33" s="1031"/>
      <c r="G33" s="1031"/>
      <c r="H33" s="1031"/>
      <c r="I33" s="1031"/>
      <c r="J33" s="1031"/>
      <c r="K33" s="1031"/>
      <c r="L33" s="1031"/>
      <c r="M33" s="1031"/>
      <c r="N33" s="1031"/>
      <c r="O33" s="1031"/>
      <c r="P33" s="1032"/>
      <c r="Q33" s="1038">
        <v>1338</v>
      </c>
      <c r="R33" s="1039"/>
      <c r="S33" s="1039"/>
      <c r="T33" s="1039"/>
      <c r="U33" s="1039"/>
      <c r="V33" s="1039">
        <v>1272</v>
      </c>
      <c r="W33" s="1039"/>
      <c r="X33" s="1039"/>
      <c r="Y33" s="1039"/>
      <c r="Z33" s="1039"/>
      <c r="AA33" s="1039">
        <v>66</v>
      </c>
      <c r="AB33" s="1039"/>
      <c r="AC33" s="1039"/>
      <c r="AD33" s="1039"/>
      <c r="AE33" s="1040"/>
      <c r="AF33" s="1035">
        <v>370</v>
      </c>
      <c r="AG33" s="1036"/>
      <c r="AH33" s="1036"/>
      <c r="AI33" s="1036"/>
      <c r="AJ33" s="1037"/>
      <c r="AK33" s="980">
        <v>392</v>
      </c>
      <c r="AL33" s="971"/>
      <c r="AM33" s="971"/>
      <c r="AN33" s="971"/>
      <c r="AO33" s="971"/>
      <c r="AP33" s="971">
        <v>5272</v>
      </c>
      <c r="AQ33" s="971"/>
      <c r="AR33" s="971"/>
      <c r="AS33" s="971"/>
      <c r="AT33" s="971"/>
      <c r="AU33" s="971">
        <v>3095</v>
      </c>
      <c r="AV33" s="971"/>
      <c r="AW33" s="971"/>
      <c r="AX33" s="971"/>
      <c r="AY33" s="971"/>
      <c r="AZ33" s="1041" t="s">
        <v>562</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395</v>
      </c>
      <c r="C34" s="1031"/>
      <c r="D34" s="1031"/>
      <c r="E34" s="1031"/>
      <c r="F34" s="1031"/>
      <c r="G34" s="1031"/>
      <c r="H34" s="1031"/>
      <c r="I34" s="1031"/>
      <c r="J34" s="1031"/>
      <c r="K34" s="1031"/>
      <c r="L34" s="1031"/>
      <c r="M34" s="1031"/>
      <c r="N34" s="1031"/>
      <c r="O34" s="1031"/>
      <c r="P34" s="1032"/>
      <c r="Q34" s="1038">
        <v>785</v>
      </c>
      <c r="R34" s="1039"/>
      <c r="S34" s="1039"/>
      <c r="T34" s="1039"/>
      <c r="U34" s="1039"/>
      <c r="V34" s="1039">
        <v>750</v>
      </c>
      <c r="W34" s="1039"/>
      <c r="X34" s="1039"/>
      <c r="Y34" s="1039"/>
      <c r="Z34" s="1039"/>
      <c r="AA34" s="1039">
        <v>35</v>
      </c>
      <c r="AB34" s="1039"/>
      <c r="AC34" s="1039"/>
      <c r="AD34" s="1039"/>
      <c r="AE34" s="1040"/>
      <c r="AF34" s="1035">
        <v>137</v>
      </c>
      <c r="AG34" s="1036"/>
      <c r="AH34" s="1036"/>
      <c r="AI34" s="1036"/>
      <c r="AJ34" s="1037"/>
      <c r="AK34" s="980">
        <v>492</v>
      </c>
      <c r="AL34" s="971"/>
      <c r="AM34" s="971"/>
      <c r="AN34" s="971"/>
      <c r="AO34" s="971"/>
      <c r="AP34" s="971">
        <v>2242</v>
      </c>
      <c r="AQ34" s="971"/>
      <c r="AR34" s="971"/>
      <c r="AS34" s="971"/>
      <c r="AT34" s="971"/>
      <c r="AU34" s="971">
        <v>1881</v>
      </c>
      <c r="AV34" s="971"/>
      <c r="AW34" s="971"/>
      <c r="AX34" s="971"/>
      <c r="AY34" s="971"/>
      <c r="AZ34" s="1041" t="s">
        <v>562</v>
      </c>
      <c r="BA34" s="1041"/>
      <c r="BB34" s="1041"/>
      <c r="BC34" s="1041"/>
      <c r="BD34" s="1041"/>
      <c r="BE34" s="972" t="s">
        <v>393</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656</v>
      </c>
      <c r="AG63" s="959"/>
      <c r="AH63" s="959"/>
      <c r="AI63" s="959"/>
      <c r="AJ63" s="1022"/>
      <c r="AK63" s="1023"/>
      <c r="AL63" s="963"/>
      <c r="AM63" s="963"/>
      <c r="AN63" s="963"/>
      <c r="AO63" s="963"/>
      <c r="AP63" s="959">
        <v>13139</v>
      </c>
      <c r="AQ63" s="959"/>
      <c r="AR63" s="959"/>
      <c r="AS63" s="959"/>
      <c r="AT63" s="959"/>
      <c r="AU63" s="959">
        <v>6763</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399</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400</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558</v>
      </c>
      <c r="C68" s="986"/>
      <c r="D68" s="986"/>
      <c r="E68" s="986"/>
      <c r="F68" s="986"/>
      <c r="G68" s="986"/>
      <c r="H68" s="986"/>
      <c r="I68" s="986"/>
      <c r="J68" s="986"/>
      <c r="K68" s="986"/>
      <c r="L68" s="986"/>
      <c r="M68" s="986"/>
      <c r="N68" s="986"/>
      <c r="O68" s="986"/>
      <c r="P68" s="987"/>
      <c r="Q68" s="988">
        <v>7064</v>
      </c>
      <c r="R68" s="982"/>
      <c r="S68" s="982"/>
      <c r="T68" s="982"/>
      <c r="U68" s="982"/>
      <c r="V68" s="982">
        <v>5999</v>
      </c>
      <c r="W68" s="982"/>
      <c r="X68" s="982"/>
      <c r="Y68" s="982"/>
      <c r="Z68" s="982"/>
      <c r="AA68" s="982">
        <v>1065</v>
      </c>
      <c r="AB68" s="982"/>
      <c r="AC68" s="982"/>
      <c r="AD68" s="982"/>
      <c r="AE68" s="982"/>
      <c r="AF68" s="982">
        <v>1065</v>
      </c>
      <c r="AG68" s="982"/>
      <c r="AH68" s="982"/>
      <c r="AI68" s="982"/>
      <c r="AJ68" s="982"/>
      <c r="AK68" s="982">
        <v>208</v>
      </c>
      <c r="AL68" s="982"/>
      <c r="AM68" s="982"/>
      <c r="AN68" s="982"/>
      <c r="AO68" s="982"/>
      <c r="AP68" s="982" t="s">
        <v>562</v>
      </c>
      <c r="AQ68" s="982"/>
      <c r="AR68" s="982"/>
      <c r="AS68" s="982"/>
      <c r="AT68" s="982"/>
      <c r="AU68" s="982" t="s">
        <v>562</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559</v>
      </c>
      <c r="C69" s="975"/>
      <c r="D69" s="975"/>
      <c r="E69" s="975"/>
      <c r="F69" s="975"/>
      <c r="G69" s="975"/>
      <c r="H69" s="975"/>
      <c r="I69" s="975"/>
      <c r="J69" s="975"/>
      <c r="K69" s="975"/>
      <c r="L69" s="975"/>
      <c r="M69" s="975"/>
      <c r="N69" s="975"/>
      <c r="O69" s="975"/>
      <c r="P69" s="976"/>
      <c r="Q69" s="977">
        <v>371</v>
      </c>
      <c r="R69" s="971"/>
      <c r="S69" s="971"/>
      <c r="T69" s="971"/>
      <c r="U69" s="971"/>
      <c r="V69" s="971">
        <v>314</v>
      </c>
      <c r="W69" s="971"/>
      <c r="X69" s="971"/>
      <c r="Y69" s="971"/>
      <c r="Z69" s="971"/>
      <c r="AA69" s="971">
        <v>57</v>
      </c>
      <c r="AB69" s="971"/>
      <c r="AC69" s="971"/>
      <c r="AD69" s="971"/>
      <c r="AE69" s="971"/>
      <c r="AF69" s="971">
        <v>57</v>
      </c>
      <c r="AG69" s="971"/>
      <c r="AH69" s="971"/>
      <c r="AI69" s="971"/>
      <c r="AJ69" s="971"/>
      <c r="AK69" s="971">
        <v>38</v>
      </c>
      <c r="AL69" s="971"/>
      <c r="AM69" s="971"/>
      <c r="AN69" s="971"/>
      <c r="AO69" s="971"/>
      <c r="AP69" s="971">
        <v>28</v>
      </c>
      <c r="AQ69" s="971"/>
      <c r="AR69" s="971"/>
      <c r="AS69" s="971"/>
      <c r="AT69" s="971"/>
      <c r="AU69" s="971" t="s">
        <v>562</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560</v>
      </c>
      <c r="C70" s="975"/>
      <c r="D70" s="975"/>
      <c r="E70" s="975"/>
      <c r="F70" s="975"/>
      <c r="G70" s="975"/>
      <c r="H70" s="975"/>
      <c r="I70" s="975"/>
      <c r="J70" s="975"/>
      <c r="K70" s="975"/>
      <c r="L70" s="975"/>
      <c r="M70" s="975"/>
      <c r="N70" s="975"/>
      <c r="O70" s="975"/>
      <c r="P70" s="976"/>
      <c r="Q70" s="977">
        <v>312</v>
      </c>
      <c r="R70" s="971"/>
      <c r="S70" s="971"/>
      <c r="T70" s="971"/>
      <c r="U70" s="971"/>
      <c r="V70" s="971">
        <v>290</v>
      </c>
      <c r="W70" s="971"/>
      <c r="X70" s="971"/>
      <c r="Y70" s="971"/>
      <c r="Z70" s="971"/>
      <c r="AA70" s="971">
        <v>22</v>
      </c>
      <c r="AB70" s="971"/>
      <c r="AC70" s="971"/>
      <c r="AD70" s="971"/>
      <c r="AE70" s="971"/>
      <c r="AF70" s="971">
        <v>22</v>
      </c>
      <c r="AG70" s="971"/>
      <c r="AH70" s="971"/>
      <c r="AI70" s="971"/>
      <c r="AJ70" s="971"/>
      <c r="AK70" s="971" t="s">
        <v>562</v>
      </c>
      <c r="AL70" s="971"/>
      <c r="AM70" s="971"/>
      <c r="AN70" s="971"/>
      <c r="AO70" s="971"/>
      <c r="AP70" s="971" t="s">
        <v>562</v>
      </c>
      <c r="AQ70" s="971"/>
      <c r="AR70" s="971"/>
      <c r="AS70" s="971"/>
      <c r="AT70" s="971"/>
      <c r="AU70" s="971" t="s">
        <v>562</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561</v>
      </c>
      <c r="C71" s="975"/>
      <c r="D71" s="975"/>
      <c r="E71" s="975"/>
      <c r="F71" s="975"/>
      <c r="G71" s="975"/>
      <c r="H71" s="975"/>
      <c r="I71" s="975"/>
      <c r="J71" s="975"/>
      <c r="K71" s="975"/>
      <c r="L71" s="975"/>
      <c r="M71" s="975"/>
      <c r="N71" s="975"/>
      <c r="O71" s="975"/>
      <c r="P71" s="976"/>
      <c r="Q71" s="977">
        <v>322367</v>
      </c>
      <c r="R71" s="971"/>
      <c r="S71" s="971"/>
      <c r="T71" s="971"/>
      <c r="U71" s="971"/>
      <c r="V71" s="971">
        <v>31740</v>
      </c>
      <c r="W71" s="971"/>
      <c r="X71" s="971"/>
      <c r="Y71" s="971"/>
      <c r="Z71" s="971"/>
      <c r="AA71" s="971">
        <v>7627</v>
      </c>
      <c r="AB71" s="971"/>
      <c r="AC71" s="971"/>
      <c r="AD71" s="971"/>
      <c r="AE71" s="971"/>
      <c r="AF71" s="971">
        <v>5417</v>
      </c>
      <c r="AG71" s="971"/>
      <c r="AH71" s="971"/>
      <c r="AI71" s="971"/>
      <c r="AJ71" s="971"/>
      <c r="AK71" s="971" t="s">
        <v>562</v>
      </c>
      <c r="AL71" s="971"/>
      <c r="AM71" s="971"/>
      <c r="AN71" s="971"/>
      <c r="AO71" s="971"/>
      <c r="AP71" s="971" t="s">
        <v>562</v>
      </c>
      <c r="AQ71" s="971"/>
      <c r="AR71" s="971"/>
      <c r="AS71" s="971"/>
      <c r="AT71" s="971"/>
      <c r="AU71" s="971" t="s">
        <v>562</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6561</v>
      </c>
      <c r="AG88" s="959"/>
      <c r="AH88" s="959"/>
      <c r="AI88" s="959"/>
      <c r="AJ88" s="959"/>
      <c r="AK88" s="963"/>
      <c r="AL88" s="963"/>
      <c r="AM88" s="963"/>
      <c r="AN88" s="963"/>
      <c r="AO88" s="963"/>
      <c r="AP88" s="959">
        <v>28</v>
      </c>
      <c r="AQ88" s="959"/>
      <c r="AR88" s="959"/>
      <c r="AS88" s="959"/>
      <c r="AT88" s="959"/>
      <c r="AU88" s="959" t="s">
        <v>562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85</v>
      </c>
      <c r="CS102" s="953"/>
      <c r="CT102" s="953"/>
      <c r="CU102" s="953"/>
      <c r="CV102" s="954"/>
      <c r="CW102" s="952" t="s">
        <v>562</v>
      </c>
      <c r="CX102" s="953"/>
      <c r="CY102" s="953"/>
      <c r="CZ102" s="953"/>
      <c r="DA102" s="954"/>
      <c r="DB102" s="952" t="s">
        <v>562</v>
      </c>
      <c r="DC102" s="953"/>
      <c r="DD102" s="953"/>
      <c r="DE102" s="953"/>
      <c r="DF102" s="954"/>
      <c r="DG102" s="952" t="s">
        <v>562</v>
      </c>
      <c r="DH102" s="953"/>
      <c r="DI102" s="953"/>
      <c r="DJ102" s="953"/>
      <c r="DK102" s="954"/>
      <c r="DL102" s="952" t="s">
        <v>562</v>
      </c>
      <c r="DM102" s="953"/>
      <c r="DN102" s="953"/>
      <c r="DO102" s="953"/>
      <c r="DP102" s="954"/>
      <c r="DQ102" s="952" t="s">
        <v>562</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295</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295</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295</v>
      </c>
      <c r="DR109" s="896"/>
      <c r="DS109" s="896"/>
      <c r="DT109" s="896"/>
      <c r="DU109" s="897"/>
      <c r="DV109" s="898" t="s">
        <v>412</v>
      </c>
      <c r="DW109" s="896"/>
      <c r="DX109" s="896"/>
      <c r="DY109" s="896"/>
      <c r="DZ109" s="929"/>
    </row>
    <row r="110" spans="1:131" s="218" customFormat="1" ht="26.25" customHeight="1" x14ac:dyDescent="0.2">
      <c r="A110" s="809" t="s">
        <v>414</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4075039</v>
      </c>
      <c r="AB110" s="889"/>
      <c r="AC110" s="889"/>
      <c r="AD110" s="889"/>
      <c r="AE110" s="890"/>
      <c r="AF110" s="891">
        <v>3751952</v>
      </c>
      <c r="AG110" s="889"/>
      <c r="AH110" s="889"/>
      <c r="AI110" s="889"/>
      <c r="AJ110" s="890"/>
      <c r="AK110" s="891">
        <v>4341668</v>
      </c>
      <c r="AL110" s="889"/>
      <c r="AM110" s="889"/>
      <c r="AN110" s="889"/>
      <c r="AO110" s="890"/>
      <c r="AP110" s="892">
        <v>30.7</v>
      </c>
      <c r="AQ110" s="893"/>
      <c r="AR110" s="893"/>
      <c r="AS110" s="893"/>
      <c r="AT110" s="894"/>
      <c r="AU110" s="930" t="s">
        <v>69</v>
      </c>
      <c r="AV110" s="931"/>
      <c r="AW110" s="931"/>
      <c r="AX110" s="931"/>
      <c r="AY110" s="931"/>
      <c r="AZ110" s="860" t="s">
        <v>415</v>
      </c>
      <c r="BA110" s="810"/>
      <c r="BB110" s="810"/>
      <c r="BC110" s="810"/>
      <c r="BD110" s="810"/>
      <c r="BE110" s="810"/>
      <c r="BF110" s="810"/>
      <c r="BG110" s="810"/>
      <c r="BH110" s="810"/>
      <c r="BI110" s="810"/>
      <c r="BJ110" s="810"/>
      <c r="BK110" s="810"/>
      <c r="BL110" s="810"/>
      <c r="BM110" s="810"/>
      <c r="BN110" s="810"/>
      <c r="BO110" s="810"/>
      <c r="BP110" s="811"/>
      <c r="BQ110" s="861">
        <v>31033919</v>
      </c>
      <c r="BR110" s="842"/>
      <c r="BS110" s="842"/>
      <c r="BT110" s="842"/>
      <c r="BU110" s="842"/>
      <c r="BV110" s="842">
        <v>31053726</v>
      </c>
      <c r="BW110" s="842"/>
      <c r="BX110" s="842"/>
      <c r="BY110" s="842"/>
      <c r="BZ110" s="842"/>
      <c r="CA110" s="842">
        <v>30555684</v>
      </c>
      <c r="CB110" s="842"/>
      <c r="CC110" s="842"/>
      <c r="CD110" s="842"/>
      <c r="CE110" s="842"/>
      <c r="CF110" s="866">
        <v>215.7</v>
      </c>
      <c r="CG110" s="867"/>
      <c r="CH110" s="867"/>
      <c r="CI110" s="867"/>
      <c r="CJ110" s="867"/>
      <c r="CK110" s="926" t="s">
        <v>416</v>
      </c>
      <c r="CL110" s="819"/>
      <c r="CM110" s="860" t="s">
        <v>417</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7" t="s">
        <v>419</v>
      </c>
      <c r="BA111" s="752"/>
      <c r="BB111" s="752"/>
      <c r="BC111" s="752"/>
      <c r="BD111" s="752"/>
      <c r="BE111" s="752"/>
      <c r="BF111" s="752"/>
      <c r="BG111" s="752"/>
      <c r="BH111" s="752"/>
      <c r="BI111" s="752"/>
      <c r="BJ111" s="752"/>
      <c r="BK111" s="752"/>
      <c r="BL111" s="752"/>
      <c r="BM111" s="752"/>
      <c r="BN111" s="752"/>
      <c r="BO111" s="752"/>
      <c r="BP111" s="753"/>
      <c r="BQ111" s="789" t="s">
        <v>122</v>
      </c>
      <c r="BR111" s="790"/>
      <c r="BS111" s="790"/>
      <c r="BT111" s="790"/>
      <c r="BU111" s="790"/>
      <c r="BV111" s="790" t="s">
        <v>122</v>
      </c>
      <c r="BW111" s="790"/>
      <c r="BX111" s="790"/>
      <c r="BY111" s="790"/>
      <c r="BZ111" s="790"/>
      <c r="CA111" s="790" t="s">
        <v>122</v>
      </c>
      <c r="CB111" s="790"/>
      <c r="CC111" s="790"/>
      <c r="CD111" s="790"/>
      <c r="CE111" s="790"/>
      <c r="CF111" s="875" t="s">
        <v>122</v>
      </c>
      <c r="CG111" s="876"/>
      <c r="CH111" s="876"/>
      <c r="CI111" s="876"/>
      <c r="CJ111" s="876"/>
      <c r="CK111" s="927"/>
      <c r="CL111" s="821"/>
      <c r="CM111" s="817"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122</v>
      </c>
      <c r="DH111" s="790"/>
      <c r="DI111" s="790"/>
      <c r="DJ111" s="790"/>
      <c r="DK111" s="790"/>
      <c r="DL111" s="790" t="s">
        <v>122</v>
      </c>
      <c r="DM111" s="790"/>
      <c r="DN111" s="790"/>
      <c r="DO111" s="790"/>
      <c r="DP111" s="790"/>
      <c r="DQ111" s="790" t="s">
        <v>122</v>
      </c>
      <c r="DR111" s="790"/>
      <c r="DS111" s="790"/>
      <c r="DT111" s="790"/>
      <c r="DU111" s="790"/>
      <c r="DV111" s="796" t="s">
        <v>122</v>
      </c>
      <c r="DW111" s="796"/>
      <c r="DX111" s="796"/>
      <c r="DY111" s="796"/>
      <c r="DZ111" s="797"/>
    </row>
    <row r="112" spans="1:131" s="218" customFormat="1" ht="26.25" customHeight="1" x14ac:dyDescent="0.2">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7" t="s">
        <v>423</v>
      </c>
      <c r="BA112" s="752"/>
      <c r="BB112" s="752"/>
      <c r="BC112" s="752"/>
      <c r="BD112" s="752"/>
      <c r="BE112" s="752"/>
      <c r="BF112" s="752"/>
      <c r="BG112" s="752"/>
      <c r="BH112" s="752"/>
      <c r="BI112" s="752"/>
      <c r="BJ112" s="752"/>
      <c r="BK112" s="752"/>
      <c r="BL112" s="752"/>
      <c r="BM112" s="752"/>
      <c r="BN112" s="752"/>
      <c r="BO112" s="752"/>
      <c r="BP112" s="753"/>
      <c r="BQ112" s="789">
        <v>6475825</v>
      </c>
      <c r="BR112" s="790"/>
      <c r="BS112" s="790"/>
      <c r="BT112" s="790"/>
      <c r="BU112" s="790"/>
      <c r="BV112" s="790">
        <v>6545830</v>
      </c>
      <c r="BW112" s="790"/>
      <c r="BX112" s="790"/>
      <c r="BY112" s="790"/>
      <c r="BZ112" s="790"/>
      <c r="CA112" s="790">
        <v>6762934</v>
      </c>
      <c r="CB112" s="790"/>
      <c r="CC112" s="790"/>
      <c r="CD112" s="790"/>
      <c r="CE112" s="790"/>
      <c r="CF112" s="875">
        <v>47.7</v>
      </c>
      <c r="CG112" s="876"/>
      <c r="CH112" s="876"/>
      <c r="CI112" s="876"/>
      <c r="CJ112" s="876"/>
      <c r="CK112" s="927"/>
      <c r="CL112" s="821"/>
      <c r="CM112" s="817"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122</v>
      </c>
      <c r="DH112" s="790"/>
      <c r="DI112" s="790"/>
      <c r="DJ112" s="790"/>
      <c r="DK112" s="790"/>
      <c r="DL112" s="790" t="s">
        <v>122</v>
      </c>
      <c r="DM112" s="790"/>
      <c r="DN112" s="790"/>
      <c r="DO112" s="790"/>
      <c r="DP112" s="790"/>
      <c r="DQ112" s="790" t="s">
        <v>122</v>
      </c>
      <c r="DR112" s="790"/>
      <c r="DS112" s="790"/>
      <c r="DT112" s="790"/>
      <c r="DU112" s="790"/>
      <c r="DV112" s="796" t="s">
        <v>122</v>
      </c>
      <c r="DW112" s="796"/>
      <c r="DX112" s="796"/>
      <c r="DY112" s="796"/>
      <c r="DZ112" s="797"/>
    </row>
    <row r="113" spans="1:130" s="218" customFormat="1" ht="26.25" customHeight="1" x14ac:dyDescent="0.2">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910066</v>
      </c>
      <c r="AB113" s="919"/>
      <c r="AC113" s="919"/>
      <c r="AD113" s="919"/>
      <c r="AE113" s="920"/>
      <c r="AF113" s="921">
        <v>848582</v>
      </c>
      <c r="AG113" s="919"/>
      <c r="AH113" s="919"/>
      <c r="AI113" s="919"/>
      <c r="AJ113" s="920"/>
      <c r="AK113" s="921">
        <v>807029</v>
      </c>
      <c r="AL113" s="919"/>
      <c r="AM113" s="919"/>
      <c r="AN113" s="919"/>
      <c r="AO113" s="920"/>
      <c r="AP113" s="922">
        <v>5.7</v>
      </c>
      <c r="AQ113" s="923"/>
      <c r="AR113" s="923"/>
      <c r="AS113" s="923"/>
      <c r="AT113" s="924"/>
      <c r="AU113" s="932"/>
      <c r="AV113" s="933"/>
      <c r="AW113" s="933"/>
      <c r="AX113" s="933"/>
      <c r="AY113" s="933"/>
      <c r="AZ113" s="817" t="s">
        <v>426</v>
      </c>
      <c r="BA113" s="752"/>
      <c r="BB113" s="752"/>
      <c r="BC113" s="752"/>
      <c r="BD113" s="752"/>
      <c r="BE113" s="752"/>
      <c r="BF113" s="752"/>
      <c r="BG113" s="752"/>
      <c r="BH113" s="752"/>
      <c r="BI113" s="752"/>
      <c r="BJ113" s="752"/>
      <c r="BK113" s="752"/>
      <c r="BL113" s="752"/>
      <c r="BM113" s="752"/>
      <c r="BN113" s="752"/>
      <c r="BO113" s="752"/>
      <c r="BP113" s="753"/>
      <c r="BQ113" s="789" t="s">
        <v>122</v>
      </c>
      <c r="BR113" s="790"/>
      <c r="BS113" s="790"/>
      <c r="BT113" s="790"/>
      <c r="BU113" s="790"/>
      <c r="BV113" s="790" t="s">
        <v>122</v>
      </c>
      <c r="BW113" s="790"/>
      <c r="BX113" s="790"/>
      <c r="BY113" s="790"/>
      <c r="BZ113" s="790"/>
      <c r="CA113" s="790" t="s">
        <v>122</v>
      </c>
      <c r="CB113" s="790"/>
      <c r="CC113" s="790"/>
      <c r="CD113" s="790"/>
      <c r="CE113" s="790"/>
      <c r="CF113" s="875" t="s">
        <v>122</v>
      </c>
      <c r="CG113" s="876"/>
      <c r="CH113" s="876"/>
      <c r="CI113" s="876"/>
      <c r="CJ113" s="876"/>
      <c r="CK113" s="927"/>
      <c r="CL113" s="821"/>
      <c r="CM113" s="817"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153</v>
      </c>
      <c r="AB114" s="780"/>
      <c r="AC114" s="780"/>
      <c r="AD114" s="780"/>
      <c r="AE114" s="781"/>
      <c r="AF114" s="782">
        <v>1174</v>
      </c>
      <c r="AG114" s="780"/>
      <c r="AH114" s="780"/>
      <c r="AI114" s="780"/>
      <c r="AJ114" s="781"/>
      <c r="AK114" s="782">
        <v>2116</v>
      </c>
      <c r="AL114" s="780"/>
      <c r="AM114" s="780"/>
      <c r="AN114" s="780"/>
      <c r="AO114" s="781"/>
      <c r="AP114" s="824">
        <v>0</v>
      </c>
      <c r="AQ114" s="825"/>
      <c r="AR114" s="825"/>
      <c r="AS114" s="825"/>
      <c r="AT114" s="826"/>
      <c r="AU114" s="932"/>
      <c r="AV114" s="933"/>
      <c r="AW114" s="933"/>
      <c r="AX114" s="933"/>
      <c r="AY114" s="933"/>
      <c r="AZ114" s="817" t="s">
        <v>429</v>
      </c>
      <c r="BA114" s="752"/>
      <c r="BB114" s="752"/>
      <c r="BC114" s="752"/>
      <c r="BD114" s="752"/>
      <c r="BE114" s="752"/>
      <c r="BF114" s="752"/>
      <c r="BG114" s="752"/>
      <c r="BH114" s="752"/>
      <c r="BI114" s="752"/>
      <c r="BJ114" s="752"/>
      <c r="BK114" s="752"/>
      <c r="BL114" s="752"/>
      <c r="BM114" s="752"/>
      <c r="BN114" s="752"/>
      <c r="BO114" s="752"/>
      <c r="BP114" s="753"/>
      <c r="BQ114" s="789">
        <v>4063156</v>
      </c>
      <c r="BR114" s="790"/>
      <c r="BS114" s="790"/>
      <c r="BT114" s="790"/>
      <c r="BU114" s="790"/>
      <c r="BV114" s="790">
        <v>4055323</v>
      </c>
      <c r="BW114" s="790"/>
      <c r="BX114" s="790"/>
      <c r="BY114" s="790"/>
      <c r="BZ114" s="790"/>
      <c r="CA114" s="790">
        <v>3964508</v>
      </c>
      <c r="CB114" s="790"/>
      <c r="CC114" s="790"/>
      <c r="CD114" s="790"/>
      <c r="CE114" s="790"/>
      <c r="CF114" s="875">
        <v>28</v>
      </c>
      <c r="CG114" s="876"/>
      <c r="CH114" s="876"/>
      <c r="CI114" s="876"/>
      <c r="CJ114" s="876"/>
      <c r="CK114" s="927"/>
      <c r="CL114" s="821"/>
      <c r="CM114" s="817"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48376</v>
      </c>
      <c r="AB115" s="919"/>
      <c r="AC115" s="919"/>
      <c r="AD115" s="919"/>
      <c r="AE115" s="920"/>
      <c r="AF115" s="921">
        <v>14283</v>
      </c>
      <c r="AG115" s="919"/>
      <c r="AH115" s="919"/>
      <c r="AI115" s="919"/>
      <c r="AJ115" s="920"/>
      <c r="AK115" s="921">
        <v>662</v>
      </c>
      <c r="AL115" s="919"/>
      <c r="AM115" s="919"/>
      <c r="AN115" s="919"/>
      <c r="AO115" s="920"/>
      <c r="AP115" s="922">
        <v>0</v>
      </c>
      <c r="AQ115" s="923"/>
      <c r="AR115" s="923"/>
      <c r="AS115" s="923"/>
      <c r="AT115" s="924"/>
      <c r="AU115" s="932"/>
      <c r="AV115" s="933"/>
      <c r="AW115" s="933"/>
      <c r="AX115" s="933"/>
      <c r="AY115" s="933"/>
      <c r="AZ115" s="817" t="s">
        <v>432</v>
      </c>
      <c r="BA115" s="752"/>
      <c r="BB115" s="752"/>
      <c r="BC115" s="752"/>
      <c r="BD115" s="752"/>
      <c r="BE115" s="752"/>
      <c r="BF115" s="752"/>
      <c r="BG115" s="752"/>
      <c r="BH115" s="752"/>
      <c r="BI115" s="752"/>
      <c r="BJ115" s="752"/>
      <c r="BK115" s="752"/>
      <c r="BL115" s="752"/>
      <c r="BM115" s="752"/>
      <c r="BN115" s="752"/>
      <c r="BO115" s="752"/>
      <c r="BP115" s="753"/>
      <c r="BQ115" s="789" t="s">
        <v>122</v>
      </c>
      <c r="BR115" s="790"/>
      <c r="BS115" s="790"/>
      <c r="BT115" s="790"/>
      <c r="BU115" s="790"/>
      <c r="BV115" s="790" t="s">
        <v>122</v>
      </c>
      <c r="BW115" s="790"/>
      <c r="BX115" s="790"/>
      <c r="BY115" s="790"/>
      <c r="BZ115" s="790"/>
      <c r="CA115" s="790" t="s">
        <v>122</v>
      </c>
      <c r="CB115" s="790"/>
      <c r="CC115" s="790"/>
      <c r="CD115" s="790"/>
      <c r="CE115" s="790"/>
      <c r="CF115" s="875" t="s">
        <v>122</v>
      </c>
      <c r="CG115" s="876"/>
      <c r="CH115" s="876"/>
      <c r="CI115" s="876"/>
      <c r="CJ115" s="876"/>
      <c r="CK115" s="927"/>
      <c r="CL115" s="821"/>
      <c r="CM115" s="817"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60</v>
      </c>
      <c r="AB116" s="780"/>
      <c r="AC116" s="780"/>
      <c r="AD116" s="780"/>
      <c r="AE116" s="781"/>
      <c r="AF116" s="782">
        <v>242</v>
      </c>
      <c r="AG116" s="780"/>
      <c r="AH116" s="780"/>
      <c r="AI116" s="780"/>
      <c r="AJ116" s="781"/>
      <c r="AK116" s="782">
        <v>196</v>
      </c>
      <c r="AL116" s="780"/>
      <c r="AM116" s="780"/>
      <c r="AN116" s="780"/>
      <c r="AO116" s="781"/>
      <c r="AP116" s="824">
        <v>0</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789" t="s">
        <v>122</v>
      </c>
      <c r="BR116" s="790"/>
      <c r="BS116" s="790"/>
      <c r="BT116" s="790"/>
      <c r="BU116" s="790"/>
      <c r="BV116" s="790" t="s">
        <v>122</v>
      </c>
      <c r="BW116" s="790"/>
      <c r="BX116" s="790"/>
      <c r="BY116" s="790"/>
      <c r="BZ116" s="790"/>
      <c r="CA116" s="790" t="s">
        <v>122</v>
      </c>
      <c r="CB116" s="790"/>
      <c r="CC116" s="790"/>
      <c r="CD116" s="790"/>
      <c r="CE116" s="790"/>
      <c r="CF116" s="875" t="s">
        <v>122</v>
      </c>
      <c r="CG116" s="876"/>
      <c r="CH116" s="876"/>
      <c r="CI116" s="876"/>
      <c r="CJ116" s="876"/>
      <c r="CK116" s="927"/>
      <c r="CL116" s="821"/>
      <c r="CM116" s="817"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5033694</v>
      </c>
      <c r="AB117" s="903"/>
      <c r="AC117" s="903"/>
      <c r="AD117" s="903"/>
      <c r="AE117" s="904"/>
      <c r="AF117" s="905">
        <v>4616233</v>
      </c>
      <c r="AG117" s="903"/>
      <c r="AH117" s="903"/>
      <c r="AI117" s="903"/>
      <c r="AJ117" s="904"/>
      <c r="AK117" s="905">
        <v>5151671</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789" t="s">
        <v>122</v>
      </c>
      <c r="BR117" s="790"/>
      <c r="BS117" s="790"/>
      <c r="BT117" s="790"/>
      <c r="BU117" s="790"/>
      <c r="BV117" s="790" t="s">
        <v>122</v>
      </c>
      <c r="BW117" s="790"/>
      <c r="BX117" s="790"/>
      <c r="BY117" s="790"/>
      <c r="BZ117" s="790"/>
      <c r="CA117" s="790" t="s">
        <v>122</v>
      </c>
      <c r="CB117" s="790"/>
      <c r="CC117" s="790"/>
      <c r="CD117" s="790"/>
      <c r="CE117" s="790"/>
      <c r="CF117" s="875" t="s">
        <v>122</v>
      </c>
      <c r="CG117" s="876"/>
      <c r="CH117" s="876"/>
      <c r="CI117" s="876"/>
      <c r="CJ117" s="876"/>
      <c r="CK117" s="927"/>
      <c r="CL117" s="821"/>
      <c r="CM117" s="817"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295</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7"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416</v>
      </c>
      <c r="B119" s="819"/>
      <c r="C119" s="860" t="s">
        <v>417</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442</v>
      </c>
      <c r="BP119" s="878"/>
      <c r="BQ119" s="879">
        <v>41572900</v>
      </c>
      <c r="BR119" s="845"/>
      <c r="BS119" s="845"/>
      <c r="BT119" s="845"/>
      <c r="BU119" s="845"/>
      <c r="BV119" s="845">
        <v>41654879</v>
      </c>
      <c r="BW119" s="845"/>
      <c r="BX119" s="845"/>
      <c r="BY119" s="845"/>
      <c r="BZ119" s="845"/>
      <c r="CA119" s="845">
        <v>41283126</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7"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10"/>
      <c r="BB120" s="810"/>
      <c r="BC120" s="810"/>
      <c r="BD120" s="810"/>
      <c r="BE120" s="810"/>
      <c r="BF120" s="810"/>
      <c r="BG120" s="810"/>
      <c r="BH120" s="810"/>
      <c r="BI120" s="810"/>
      <c r="BJ120" s="810"/>
      <c r="BK120" s="810"/>
      <c r="BL120" s="810"/>
      <c r="BM120" s="810"/>
      <c r="BN120" s="810"/>
      <c r="BO120" s="810"/>
      <c r="BP120" s="811"/>
      <c r="BQ120" s="861">
        <v>16994624</v>
      </c>
      <c r="BR120" s="842"/>
      <c r="BS120" s="842"/>
      <c r="BT120" s="842"/>
      <c r="BU120" s="842"/>
      <c r="BV120" s="842">
        <v>16737669</v>
      </c>
      <c r="BW120" s="842"/>
      <c r="BX120" s="842"/>
      <c r="BY120" s="842"/>
      <c r="BZ120" s="842"/>
      <c r="CA120" s="842">
        <v>16167437</v>
      </c>
      <c r="CB120" s="842"/>
      <c r="CC120" s="842"/>
      <c r="CD120" s="842"/>
      <c r="CE120" s="842"/>
      <c r="CF120" s="866">
        <v>114.1</v>
      </c>
      <c r="CG120" s="867"/>
      <c r="CH120" s="867"/>
      <c r="CI120" s="867"/>
      <c r="CJ120" s="867"/>
      <c r="CK120" s="868" t="s">
        <v>446</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2226527</v>
      </c>
      <c r="DH120" s="842"/>
      <c r="DI120" s="842"/>
      <c r="DJ120" s="842"/>
      <c r="DK120" s="842"/>
      <c r="DL120" s="842">
        <v>2657452</v>
      </c>
      <c r="DM120" s="842"/>
      <c r="DN120" s="842"/>
      <c r="DO120" s="842"/>
      <c r="DP120" s="842"/>
      <c r="DQ120" s="842">
        <v>3094608</v>
      </c>
      <c r="DR120" s="842"/>
      <c r="DS120" s="842"/>
      <c r="DT120" s="842"/>
      <c r="DU120" s="842"/>
      <c r="DV120" s="843">
        <v>21.8</v>
      </c>
      <c r="DW120" s="843"/>
      <c r="DX120" s="843"/>
      <c r="DY120" s="843"/>
      <c r="DZ120" s="844"/>
    </row>
    <row r="121" spans="1:130" s="218" customFormat="1" ht="26.25" customHeight="1" x14ac:dyDescent="0.2">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7" t="s">
        <v>448</v>
      </c>
      <c r="BA121" s="752"/>
      <c r="BB121" s="752"/>
      <c r="BC121" s="752"/>
      <c r="BD121" s="752"/>
      <c r="BE121" s="752"/>
      <c r="BF121" s="752"/>
      <c r="BG121" s="752"/>
      <c r="BH121" s="752"/>
      <c r="BI121" s="752"/>
      <c r="BJ121" s="752"/>
      <c r="BK121" s="752"/>
      <c r="BL121" s="752"/>
      <c r="BM121" s="752"/>
      <c r="BN121" s="752"/>
      <c r="BO121" s="752"/>
      <c r="BP121" s="753"/>
      <c r="BQ121" s="789">
        <v>614155</v>
      </c>
      <c r="BR121" s="790"/>
      <c r="BS121" s="790"/>
      <c r="BT121" s="790"/>
      <c r="BU121" s="790"/>
      <c r="BV121" s="790">
        <v>674413</v>
      </c>
      <c r="BW121" s="790"/>
      <c r="BX121" s="790"/>
      <c r="BY121" s="790"/>
      <c r="BZ121" s="790"/>
      <c r="CA121" s="790">
        <v>720915</v>
      </c>
      <c r="CB121" s="790"/>
      <c r="CC121" s="790"/>
      <c r="CD121" s="790"/>
      <c r="CE121" s="790"/>
      <c r="CF121" s="875">
        <v>5.0999999999999996</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789" t="s">
        <v>122</v>
      </c>
      <c r="DH121" s="790"/>
      <c r="DI121" s="790"/>
      <c r="DJ121" s="790"/>
      <c r="DK121" s="790"/>
      <c r="DL121" s="790">
        <v>2313723</v>
      </c>
      <c r="DM121" s="790"/>
      <c r="DN121" s="790"/>
      <c r="DO121" s="790"/>
      <c r="DP121" s="790"/>
      <c r="DQ121" s="790">
        <v>1880825</v>
      </c>
      <c r="DR121" s="790"/>
      <c r="DS121" s="790"/>
      <c r="DT121" s="790"/>
      <c r="DU121" s="790"/>
      <c r="DV121" s="796">
        <v>13.3</v>
      </c>
      <c r="DW121" s="796"/>
      <c r="DX121" s="796"/>
      <c r="DY121" s="796"/>
      <c r="DZ121" s="797"/>
    </row>
    <row r="122" spans="1:130" s="218" customFormat="1" ht="26.25" customHeight="1" x14ac:dyDescent="0.2">
      <c r="A122" s="820"/>
      <c r="B122" s="821"/>
      <c r="C122" s="817"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28880527</v>
      </c>
      <c r="BR122" s="845"/>
      <c r="BS122" s="845"/>
      <c r="BT122" s="845"/>
      <c r="BU122" s="845"/>
      <c r="BV122" s="845">
        <v>29634012</v>
      </c>
      <c r="BW122" s="845"/>
      <c r="BX122" s="845"/>
      <c r="BY122" s="845"/>
      <c r="BZ122" s="845"/>
      <c r="CA122" s="845">
        <v>28542269</v>
      </c>
      <c r="CB122" s="845"/>
      <c r="CC122" s="845"/>
      <c r="CD122" s="845"/>
      <c r="CE122" s="845"/>
      <c r="CF122" s="846">
        <v>201.5</v>
      </c>
      <c r="CG122" s="847"/>
      <c r="CH122" s="847"/>
      <c r="CI122" s="847"/>
      <c r="CJ122" s="847"/>
      <c r="CK122" s="869"/>
      <c r="CL122" s="855"/>
      <c r="CM122" s="855"/>
      <c r="CN122" s="855"/>
      <c r="CO122" s="856"/>
      <c r="CP122" s="835" t="s">
        <v>143</v>
      </c>
      <c r="CQ122" s="836"/>
      <c r="CR122" s="836"/>
      <c r="CS122" s="836"/>
      <c r="CT122" s="836"/>
      <c r="CU122" s="836"/>
      <c r="CV122" s="836"/>
      <c r="CW122" s="836"/>
      <c r="CX122" s="836"/>
      <c r="CY122" s="836"/>
      <c r="CZ122" s="836"/>
      <c r="DA122" s="836"/>
      <c r="DB122" s="836"/>
      <c r="DC122" s="836"/>
      <c r="DD122" s="836"/>
      <c r="DE122" s="836"/>
      <c r="DF122" s="837"/>
      <c r="DG122" s="789">
        <v>1239766</v>
      </c>
      <c r="DH122" s="790"/>
      <c r="DI122" s="790"/>
      <c r="DJ122" s="790"/>
      <c r="DK122" s="790"/>
      <c r="DL122" s="790">
        <v>1172849</v>
      </c>
      <c r="DM122" s="790"/>
      <c r="DN122" s="790"/>
      <c r="DO122" s="790"/>
      <c r="DP122" s="790"/>
      <c r="DQ122" s="790">
        <v>1213015</v>
      </c>
      <c r="DR122" s="790"/>
      <c r="DS122" s="790"/>
      <c r="DT122" s="790"/>
      <c r="DU122" s="790"/>
      <c r="DV122" s="796">
        <v>8.6</v>
      </c>
      <c r="DW122" s="796"/>
      <c r="DX122" s="796"/>
      <c r="DY122" s="796"/>
      <c r="DZ122" s="797"/>
    </row>
    <row r="123" spans="1:130" s="218" customFormat="1" ht="26.25" customHeight="1" x14ac:dyDescent="0.2">
      <c r="A123" s="820"/>
      <c r="B123" s="821"/>
      <c r="C123" s="817"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450</v>
      </c>
      <c r="BP123" s="878"/>
      <c r="BQ123" s="832">
        <v>46489306</v>
      </c>
      <c r="BR123" s="833"/>
      <c r="BS123" s="833"/>
      <c r="BT123" s="833"/>
      <c r="BU123" s="833"/>
      <c r="BV123" s="833">
        <v>47046094</v>
      </c>
      <c r="BW123" s="833"/>
      <c r="BX123" s="833"/>
      <c r="BY123" s="833"/>
      <c r="BZ123" s="833"/>
      <c r="CA123" s="833">
        <v>45430621</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v>131874</v>
      </c>
      <c r="DH123" s="780"/>
      <c r="DI123" s="780"/>
      <c r="DJ123" s="780"/>
      <c r="DK123" s="781"/>
      <c r="DL123" s="782">
        <v>401806</v>
      </c>
      <c r="DM123" s="780"/>
      <c r="DN123" s="780"/>
      <c r="DO123" s="780"/>
      <c r="DP123" s="781"/>
      <c r="DQ123" s="782">
        <v>574486</v>
      </c>
      <c r="DR123" s="780"/>
      <c r="DS123" s="780"/>
      <c r="DT123" s="780"/>
      <c r="DU123" s="781"/>
      <c r="DV123" s="824">
        <v>4.0999999999999996</v>
      </c>
      <c r="DW123" s="825"/>
      <c r="DX123" s="825"/>
      <c r="DY123" s="825"/>
      <c r="DZ123" s="826"/>
    </row>
    <row r="124" spans="1:130" s="218" customFormat="1" ht="26.25" customHeight="1" thickBot="1" x14ac:dyDescent="0.25">
      <c r="A124" s="820"/>
      <c r="B124" s="821"/>
      <c r="C124" s="817"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2877658</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7"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10"/>
      <c r="CR125" s="810"/>
      <c r="CS125" s="810"/>
      <c r="CT125" s="810"/>
      <c r="CU125" s="810"/>
      <c r="CV125" s="810"/>
      <c r="CW125" s="810"/>
      <c r="CX125" s="810"/>
      <c r="CY125" s="810"/>
      <c r="CZ125" s="810"/>
      <c r="DA125" s="810"/>
      <c r="DB125" s="810"/>
      <c r="DC125" s="810"/>
      <c r="DD125" s="810"/>
      <c r="DE125" s="810"/>
      <c r="DF125" s="811"/>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7"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7" t="s">
        <v>455</v>
      </c>
      <c r="CQ126" s="752"/>
      <c r="CR126" s="752"/>
      <c r="CS126" s="752"/>
      <c r="CT126" s="752"/>
      <c r="CU126" s="752"/>
      <c r="CV126" s="752"/>
      <c r="CW126" s="752"/>
      <c r="CX126" s="752"/>
      <c r="CY126" s="752"/>
      <c r="CZ126" s="752"/>
      <c r="DA126" s="752"/>
      <c r="DB126" s="752"/>
      <c r="DC126" s="752"/>
      <c r="DD126" s="752"/>
      <c r="DE126" s="752"/>
      <c r="DF126" s="753"/>
      <c r="DG126" s="789" t="s">
        <v>122</v>
      </c>
      <c r="DH126" s="790"/>
      <c r="DI126" s="790"/>
      <c r="DJ126" s="790"/>
      <c r="DK126" s="790"/>
      <c r="DL126" s="790" t="s">
        <v>122</v>
      </c>
      <c r="DM126" s="790"/>
      <c r="DN126" s="790"/>
      <c r="DO126" s="790"/>
      <c r="DP126" s="790"/>
      <c r="DQ126" s="790" t="s">
        <v>122</v>
      </c>
      <c r="DR126" s="790"/>
      <c r="DS126" s="790"/>
      <c r="DT126" s="790"/>
      <c r="DU126" s="790"/>
      <c r="DV126" s="796" t="s">
        <v>122</v>
      </c>
      <c r="DW126" s="796"/>
      <c r="DX126" s="796"/>
      <c r="DY126" s="796"/>
      <c r="DZ126" s="797"/>
    </row>
    <row r="127" spans="1:130" s="218" customFormat="1" ht="26.25" customHeight="1" x14ac:dyDescent="0.2">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48376</v>
      </c>
      <c r="AB127" s="780"/>
      <c r="AC127" s="780"/>
      <c r="AD127" s="780"/>
      <c r="AE127" s="781"/>
      <c r="AF127" s="782">
        <v>14283</v>
      </c>
      <c r="AG127" s="780"/>
      <c r="AH127" s="780"/>
      <c r="AI127" s="780"/>
      <c r="AJ127" s="781"/>
      <c r="AK127" s="782">
        <v>662</v>
      </c>
      <c r="AL127" s="780"/>
      <c r="AM127" s="780"/>
      <c r="AN127" s="780"/>
      <c r="AO127" s="781"/>
      <c r="AP127" s="824">
        <v>0</v>
      </c>
      <c r="AQ127" s="825"/>
      <c r="AR127" s="825"/>
      <c r="AS127" s="825"/>
      <c r="AT127" s="826"/>
      <c r="AU127" s="220"/>
      <c r="AV127" s="220"/>
      <c r="AW127" s="220"/>
      <c r="AX127" s="841" t="s">
        <v>457</v>
      </c>
      <c r="AY127" s="814"/>
      <c r="AZ127" s="814"/>
      <c r="BA127" s="814"/>
      <c r="BB127" s="814"/>
      <c r="BC127" s="814"/>
      <c r="BD127" s="814"/>
      <c r="BE127" s="815"/>
      <c r="BF127" s="813" t="s">
        <v>458</v>
      </c>
      <c r="BG127" s="814"/>
      <c r="BH127" s="814"/>
      <c r="BI127" s="814"/>
      <c r="BJ127" s="814"/>
      <c r="BK127" s="814"/>
      <c r="BL127" s="815"/>
      <c r="BM127" s="813" t="s">
        <v>459</v>
      </c>
      <c r="BN127" s="814"/>
      <c r="BO127" s="814"/>
      <c r="BP127" s="814"/>
      <c r="BQ127" s="814"/>
      <c r="BR127" s="814"/>
      <c r="BS127" s="815"/>
      <c r="BT127" s="813" t="s">
        <v>460</v>
      </c>
      <c r="BU127" s="814"/>
      <c r="BV127" s="814"/>
      <c r="BW127" s="814"/>
      <c r="BX127" s="814"/>
      <c r="BY127" s="814"/>
      <c r="BZ127" s="816"/>
      <c r="CA127" s="220"/>
      <c r="CB127" s="220"/>
      <c r="CC127" s="220"/>
      <c r="CD127" s="243"/>
      <c r="CE127" s="243"/>
      <c r="CF127" s="243"/>
      <c r="CG127" s="220"/>
      <c r="CH127" s="220"/>
      <c r="CI127" s="220"/>
      <c r="CJ127" s="242"/>
      <c r="CK127" s="854"/>
      <c r="CL127" s="855"/>
      <c r="CM127" s="855"/>
      <c r="CN127" s="855"/>
      <c r="CO127" s="856"/>
      <c r="CP127" s="817" t="s">
        <v>461</v>
      </c>
      <c r="CQ127" s="752"/>
      <c r="CR127" s="752"/>
      <c r="CS127" s="752"/>
      <c r="CT127" s="752"/>
      <c r="CU127" s="752"/>
      <c r="CV127" s="752"/>
      <c r="CW127" s="752"/>
      <c r="CX127" s="752"/>
      <c r="CY127" s="752"/>
      <c r="CZ127" s="752"/>
      <c r="DA127" s="752"/>
      <c r="DB127" s="752"/>
      <c r="DC127" s="752"/>
      <c r="DD127" s="752"/>
      <c r="DE127" s="752"/>
      <c r="DF127" s="753"/>
      <c r="DG127" s="789" t="s">
        <v>122</v>
      </c>
      <c r="DH127" s="790"/>
      <c r="DI127" s="790"/>
      <c r="DJ127" s="790"/>
      <c r="DK127" s="790"/>
      <c r="DL127" s="790" t="s">
        <v>122</v>
      </c>
      <c r="DM127" s="790"/>
      <c r="DN127" s="790"/>
      <c r="DO127" s="790"/>
      <c r="DP127" s="790"/>
      <c r="DQ127" s="790" t="s">
        <v>122</v>
      </c>
      <c r="DR127" s="790"/>
      <c r="DS127" s="790"/>
      <c r="DT127" s="790"/>
      <c r="DU127" s="790"/>
      <c r="DV127" s="796" t="s">
        <v>122</v>
      </c>
      <c r="DW127" s="796"/>
      <c r="DX127" s="796"/>
      <c r="DY127" s="796"/>
      <c r="DZ127" s="797"/>
    </row>
    <row r="128" spans="1:130" s="218" customFormat="1" ht="26.25" customHeight="1" thickBot="1" x14ac:dyDescent="0.25">
      <c r="A128" s="798" t="s">
        <v>462</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463</v>
      </c>
      <c r="X128" s="800"/>
      <c r="Y128" s="800"/>
      <c r="Z128" s="801"/>
      <c r="AA128" s="802">
        <v>201956</v>
      </c>
      <c r="AB128" s="803"/>
      <c r="AC128" s="803"/>
      <c r="AD128" s="803"/>
      <c r="AE128" s="804"/>
      <c r="AF128" s="805">
        <v>224093</v>
      </c>
      <c r="AG128" s="803"/>
      <c r="AH128" s="803"/>
      <c r="AI128" s="803"/>
      <c r="AJ128" s="804"/>
      <c r="AK128" s="805">
        <v>204423</v>
      </c>
      <c r="AL128" s="803"/>
      <c r="AM128" s="803"/>
      <c r="AN128" s="803"/>
      <c r="AO128" s="804"/>
      <c r="AP128" s="806"/>
      <c r="AQ128" s="807"/>
      <c r="AR128" s="807"/>
      <c r="AS128" s="807"/>
      <c r="AT128" s="808"/>
      <c r="AU128" s="220"/>
      <c r="AV128" s="220"/>
      <c r="AW128" s="220"/>
      <c r="AX128" s="809" t="s">
        <v>464</v>
      </c>
      <c r="AY128" s="810"/>
      <c r="AZ128" s="810"/>
      <c r="BA128" s="810"/>
      <c r="BB128" s="810"/>
      <c r="BC128" s="810"/>
      <c r="BD128" s="810"/>
      <c r="BE128" s="811"/>
      <c r="BF128" s="786" t="s">
        <v>122</v>
      </c>
      <c r="BG128" s="787"/>
      <c r="BH128" s="787"/>
      <c r="BI128" s="787"/>
      <c r="BJ128" s="787"/>
      <c r="BK128" s="787"/>
      <c r="BL128" s="812"/>
      <c r="BM128" s="786">
        <v>12.6</v>
      </c>
      <c r="BN128" s="787"/>
      <c r="BO128" s="787"/>
      <c r="BP128" s="787"/>
      <c r="BQ128" s="787"/>
      <c r="BR128" s="787"/>
      <c r="BS128" s="812"/>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91" t="s">
        <v>465</v>
      </c>
      <c r="CQ128" s="730"/>
      <c r="CR128" s="730"/>
      <c r="CS128" s="730"/>
      <c r="CT128" s="730"/>
      <c r="CU128" s="730"/>
      <c r="CV128" s="730"/>
      <c r="CW128" s="730"/>
      <c r="CX128" s="730"/>
      <c r="CY128" s="730"/>
      <c r="CZ128" s="730"/>
      <c r="DA128" s="730"/>
      <c r="DB128" s="730"/>
      <c r="DC128" s="730"/>
      <c r="DD128" s="730"/>
      <c r="DE128" s="730"/>
      <c r="DF128" s="731"/>
      <c r="DG128" s="792" t="s">
        <v>122</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16981218</v>
      </c>
      <c r="AB129" s="780"/>
      <c r="AC129" s="780"/>
      <c r="AD129" s="780"/>
      <c r="AE129" s="781"/>
      <c r="AF129" s="782">
        <v>16955441</v>
      </c>
      <c r="AG129" s="780"/>
      <c r="AH129" s="780"/>
      <c r="AI129" s="780"/>
      <c r="AJ129" s="781"/>
      <c r="AK129" s="782">
        <v>17856288</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17.600000000000001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3351881</v>
      </c>
      <c r="AB130" s="780"/>
      <c r="AC130" s="780"/>
      <c r="AD130" s="780"/>
      <c r="AE130" s="781"/>
      <c r="AF130" s="782">
        <v>3192647</v>
      </c>
      <c r="AG130" s="780"/>
      <c r="AH130" s="780"/>
      <c r="AI130" s="780"/>
      <c r="AJ130" s="781"/>
      <c r="AK130" s="782">
        <v>3692773</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9.4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13629337</v>
      </c>
      <c r="AB131" s="764"/>
      <c r="AC131" s="764"/>
      <c r="AD131" s="764"/>
      <c r="AE131" s="765"/>
      <c r="AF131" s="766">
        <v>13762794</v>
      </c>
      <c r="AG131" s="764"/>
      <c r="AH131" s="764"/>
      <c r="AI131" s="764"/>
      <c r="AJ131" s="765"/>
      <c r="AK131" s="766">
        <v>14163515</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10.85788018</v>
      </c>
      <c r="AB132" s="745"/>
      <c r="AC132" s="745"/>
      <c r="AD132" s="745"/>
      <c r="AE132" s="746"/>
      <c r="AF132" s="747">
        <v>8.7154793329999993</v>
      </c>
      <c r="AG132" s="745"/>
      <c r="AH132" s="745"/>
      <c r="AI132" s="745"/>
      <c r="AJ132" s="746"/>
      <c r="AK132" s="747">
        <v>8.8570852389999999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9.9</v>
      </c>
      <c r="AB133" s="724"/>
      <c r="AC133" s="724"/>
      <c r="AD133" s="724"/>
      <c r="AE133" s="725"/>
      <c r="AF133" s="723">
        <v>9.6</v>
      </c>
      <c r="AG133" s="724"/>
      <c r="AH133" s="724"/>
      <c r="AI133" s="724"/>
      <c r="AJ133" s="725"/>
      <c r="AK133" s="723">
        <v>9.4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FiKTEFyBM/EbozQh7WGjIi4oDjnqAV+1GrBxCWBD/6nUBOVsPs5bdVaYynBsd7r16pvoFYnb5VJeajG5hce9A==" saltValue="drGT6+2ZrD5WoqsUpqO4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7" zoomScaleNormal="85" zoomScaleSheetLayoutView="100" workbookViewId="0">
      <selection activeCell="AY73" sqref="AY73"/>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GtNlJ6mKivjrfhDjFutU2Gza+3HQQIsVe0gvJbZ8Z55ikt3Wg5lJZcGSV/hiRowmZVp7SESe7UuWs7FjvkiHTQ==" saltValue="qH5OQoUoM+S3d3dF9DC3O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Y2DFEGUqGy6aomes8M5m7OJEYLxJOCAiTw0YDeN6qSeCMjitqZk0uRC0ecR2Ljxw+vnbD1+fcJXECx4r3Jvjg==" saltValue="l1ZVhfg1QKWAAARhJ4mwy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5133321</v>
      </c>
      <c r="AP9" s="269">
        <v>106940</v>
      </c>
      <c r="AQ9" s="270">
        <v>117270</v>
      </c>
      <c r="AR9" s="271">
        <v>-8.8000000000000007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49511</v>
      </c>
      <c r="AP10" s="272">
        <v>1031</v>
      </c>
      <c r="AQ10" s="273">
        <v>10490</v>
      </c>
      <c r="AR10" s="274">
        <v>-90.2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v>173807</v>
      </c>
      <c r="AP11" s="272">
        <v>3621</v>
      </c>
      <c r="AQ11" s="273">
        <v>1802</v>
      </c>
      <c r="AR11" s="274">
        <v>100.9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488</v>
      </c>
      <c r="AP12" s="272" t="s">
        <v>488</v>
      </c>
      <c r="AQ12" s="273">
        <v>3</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226891</v>
      </c>
      <c r="AP13" s="272">
        <v>4727</v>
      </c>
      <c r="AQ13" s="273">
        <v>4482</v>
      </c>
      <c r="AR13" s="274">
        <v>5.5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v>164657</v>
      </c>
      <c r="AP14" s="272">
        <v>3430</v>
      </c>
      <c r="AQ14" s="273">
        <v>2749</v>
      </c>
      <c r="AR14" s="274">
        <v>24.8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-481500</v>
      </c>
      <c r="AP15" s="272">
        <v>-10031</v>
      </c>
      <c r="AQ15" s="273">
        <v>-7399</v>
      </c>
      <c r="AR15" s="274">
        <v>35.6</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5266687</v>
      </c>
      <c r="AP16" s="272">
        <v>109718</v>
      </c>
      <c r="AQ16" s="273">
        <v>129397</v>
      </c>
      <c r="AR16" s="274">
        <v>-15.2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9.58</v>
      </c>
      <c r="AP21" s="286">
        <v>11.07</v>
      </c>
      <c r="AQ21" s="287">
        <v>-1.49</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97.2</v>
      </c>
      <c r="AP22" s="291">
        <v>97.2</v>
      </c>
      <c r="AQ22" s="292">
        <v>0</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4341668</v>
      </c>
      <c r="AP32" s="300">
        <v>90448</v>
      </c>
      <c r="AQ32" s="301">
        <v>74841</v>
      </c>
      <c r="AR32" s="302">
        <v>20.9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488</v>
      </c>
      <c r="AP34" s="300" t="s">
        <v>488</v>
      </c>
      <c r="AQ34" s="301">
        <v>1</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807029</v>
      </c>
      <c r="AP35" s="300">
        <v>16812</v>
      </c>
      <c r="AQ35" s="301">
        <v>16683</v>
      </c>
      <c r="AR35" s="302">
        <v>0.8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2116</v>
      </c>
      <c r="AP36" s="300">
        <v>44</v>
      </c>
      <c r="AQ36" s="301">
        <v>2411</v>
      </c>
      <c r="AR36" s="302">
        <v>-98.2</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662</v>
      </c>
      <c r="AP37" s="300">
        <v>14</v>
      </c>
      <c r="AQ37" s="301">
        <v>548</v>
      </c>
      <c r="AR37" s="302">
        <v>-97.4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v>196</v>
      </c>
      <c r="AP38" s="303">
        <v>4</v>
      </c>
      <c r="AQ38" s="304">
        <v>7</v>
      </c>
      <c r="AR38" s="292">
        <v>-42.9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-204423</v>
      </c>
      <c r="AP39" s="300">
        <v>-4259</v>
      </c>
      <c r="AQ39" s="301">
        <v>-3756</v>
      </c>
      <c r="AR39" s="302">
        <v>13.4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-3692773</v>
      </c>
      <c r="AP40" s="300">
        <v>-76930</v>
      </c>
      <c r="AQ40" s="301">
        <v>-63247</v>
      </c>
      <c r="AR40" s="302">
        <v>21.6</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1254475</v>
      </c>
      <c r="AP41" s="300">
        <v>26134</v>
      </c>
      <c r="AQ41" s="301">
        <v>27488</v>
      </c>
      <c r="AR41" s="302">
        <v>-4.9000000000000004</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3446231</v>
      </c>
      <c r="AN51" s="322">
        <v>67839</v>
      </c>
      <c r="AO51" s="323">
        <v>3.6</v>
      </c>
      <c r="AP51" s="324">
        <v>92632</v>
      </c>
      <c r="AQ51" s="325">
        <v>32</v>
      </c>
      <c r="AR51" s="326">
        <v>-28.4</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2204426</v>
      </c>
      <c r="AN52" s="330">
        <v>43394</v>
      </c>
      <c r="AO52" s="331">
        <v>6.9</v>
      </c>
      <c r="AP52" s="332">
        <v>47978</v>
      </c>
      <c r="AQ52" s="333">
        <v>32.799999999999997</v>
      </c>
      <c r="AR52" s="334">
        <v>-25.9</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2010688</v>
      </c>
      <c r="AN53" s="322">
        <v>40173</v>
      </c>
      <c r="AO53" s="323">
        <v>-40.799999999999997</v>
      </c>
      <c r="AP53" s="324">
        <v>96469</v>
      </c>
      <c r="AQ53" s="325">
        <v>4.0999999999999996</v>
      </c>
      <c r="AR53" s="326">
        <v>-44.9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1597272</v>
      </c>
      <c r="AN54" s="330">
        <v>31913</v>
      </c>
      <c r="AO54" s="331">
        <v>-26.5</v>
      </c>
      <c r="AP54" s="332">
        <v>49775</v>
      </c>
      <c r="AQ54" s="333">
        <v>3.7</v>
      </c>
      <c r="AR54" s="334">
        <v>-30.2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2889107</v>
      </c>
      <c r="AN55" s="322">
        <v>58487</v>
      </c>
      <c r="AO55" s="323">
        <v>45.6</v>
      </c>
      <c r="AP55" s="324">
        <v>85743</v>
      </c>
      <c r="AQ55" s="325">
        <v>-11.1</v>
      </c>
      <c r="AR55" s="326">
        <v>56.7</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1521534</v>
      </c>
      <c r="AN56" s="330">
        <v>30802</v>
      </c>
      <c r="AO56" s="331">
        <v>-3.5</v>
      </c>
      <c r="AP56" s="332">
        <v>45231</v>
      </c>
      <c r="AQ56" s="333">
        <v>-9.1</v>
      </c>
      <c r="AR56" s="334">
        <v>5.6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3220475</v>
      </c>
      <c r="AN57" s="322">
        <v>66212</v>
      </c>
      <c r="AO57" s="323">
        <v>13.2</v>
      </c>
      <c r="AP57" s="324">
        <v>92509</v>
      </c>
      <c r="AQ57" s="325">
        <v>7.9</v>
      </c>
      <c r="AR57" s="326">
        <v>5.3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2255245</v>
      </c>
      <c r="AN58" s="330">
        <v>46367</v>
      </c>
      <c r="AO58" s="331">
        <v>50.5</v>
      </c>
      <c r="AP58" s="332">
        <v>52274</v>
      </c>
      <c r="AQ58" s="333">
        <v>15.6</v>
      </c>
      <c r="AR58" s="334">
        <v>34.9</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2547224</v>
      </c>
      <c r="AN59" s="322">
        <v>53065</v>
      </c>
      <c r="AO59" s="323">
        <v>-19.899999999999999</v>
      </c>
      <c r="AP59" s="324">
        <v>98544</v>
      </c>
      <c r="AQ59" s="325">
        <v>6.5</v>
      </c>
      <c r="AR59" s="326">
        <v>-26.4</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1649902</v>
      </c>
      <c r="AN60" s="330">
        <v>34372</v>
      </c>
      <c r="AO60" s="331">
        <v>-25.9</v>
      </c>
      <c r="AP60" s="332">
        <v>55816</v>
      </c>
      <c r="AQ60" s="333">
        <v>6.8</v>
      </c>
      <c r="AR60" s="334">
        <v>-32.700000000000003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2822745</v>
      </c>
      <c r="AN61" s="337">
        <v>57155</v>
      </c>
      <c r="AO61" s="338">
        <v>0.3</v>
      </c>
      <c r="AP61" s="339">
        <v>93179</v>
      </c>
      <c r="AQ61" s="340">
        <v>7.9</v>
      </c>
      <c r="AR61" s="326">
        <v>-7.6</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1845676</v>
      </c>
      <c r="AN62" s="330">
        <v>37370</v>
      </c>
      <c r="AO62" s="331">
        <v>0.3</v>
      </c>
      <c r="AP62" s="332">
        <v>50215</v>
      </c>
      <c r="AQ62" s="333">
        <v>10</v>
      </c>
      <c r="AR62" s="334">
        <v>-9.6999999999999993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rz4C2DJr3vY7QdqcuzVDBI00jhI3XAU+O2eLWPm+EBMti6s4/KEejHNhycYOPkoAvr5QmxdtqommMUoTeBw9fw==" saltValue="j6n6Yei/EQfbPBsyBFvgI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nAjwCdjmFACU0mS5RHBH4fQoSYyXw6FTy/8JbqlFk4ZjzpenROA/uiFC+3Vpon8FwUmAX5gS6lVMGKwSh1Kk4A==" saltValue="TUc8UwT0NDf6+tvcPF3D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aZZquLS1ehyB+jeJB6LAsyDKOsDerPp4X5JCj648KRA5BStDmg83iWiO3BwBmLCmgUaaWHoYbwwUND3MRTCUBA==" saltValue="qss9Owf8n2ECaFXVrzMx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F47" sqref="F4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39" t="s">
        <v>3</v>
      </c>
      <c r="D47" s="1139"/>
      <c r="E47" s="1140"/>
      <c r="F47" s="11">
        <v>38.92</v>
      </c>
      <c r="G47" s="12">
        <v>38.04</v>
      </c>
      <c r="H47" s="12">
        <v>37.229999999999997</v>
      </c>
      <c r="I47" s="12">
        <v>33.74</v>
      </c>
      <c r="J47" s="13">
        <v>30.28</v>
      </c>
    </row>
    <row r="48" spans="2:10" ht="57.75" customHeight="1" x14ac:dyDescent="0.2">
      <c r="B48" s="14"/>
      <c r="C48" s="1141" t="s">
        <v>4</v>
      </c>
      <c r="D48" s="1141"/>
      <c r="E48" s="1142"/>
      <c r="F48" s="15">
        <v>7.29</v>
      </c>
      <c r="G48" s="16">
        <v>13.28</v>
      </c>
      <c r="H48" s="16">
        <v>13.16</v>
      </c>
      <c r="I48" s="16">
        <v>13.86</v>
      </c>
      <c r="J48" s="17">
        <v>16.579999999999998</v>
      </c>
    </row>
    <row r="49" spans="2:10" ht="57.75" customHeight="1" thickBot="1" x14ac:dyDescent="0.25">
      <c r="B49" s="18"/>
      <c r="C49" s="1143" t="s">
        <v>5</v>
      </c>
      <c r="D49" s="1143"/>
      <c r="E49" s="1144"/>
      <c r="F49" s="19" t="s">
        <v>531</v>
      </c>
      <c r="G49" s="20">
        <v>6.7</v>
      </c>
      <c r="H49" s="20" t="s">
        <v>532</v>
      </c>
      <c r="I49" s="20">
        <v>0.89</v>
      </c>
      <c r="J49" s="21" t="s">
        <v>533</v>
      </c>
    </row>
    <row r="50" spans="2:10" ht="13" x14ac:dyDescent="0.2"/>
  </sheetData>
  <sheetProtection algorithmName="SHA-512" hashValue="ZE45dseM+/95Lj/xqOSTDmdC90yCXqn857PYmulmhQcyswgP56hp3rMtV6cSag+JtFTZnVHBwjtpMWana9o0dw==" saltValue="ExuE1Ixew7wv0zb8LKem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1" t="s">
        <v>534</v>
      </c>
      <c r="D34" s="1151"/>
      <c r="E34" s="1152"/>
      <c r="F34" s="32" t="s">
        <v>488</v>
      </c>
      <c r="G34" s="33" t="s">
        <v>488</v>
      </c>
      <c r="H34" s="33" t="s">
        <v>488</v>
      </c>
      <c r="I34" s="33" t="s">
        <v>488</v>
      </c>
      <c r="J34" s="34" t="s">
        <v>535</v>
      </c>
      <c r="K34" s="22"/>
      <c r="L34" s="22"/>
      <c r="M34" s="22"/>
      <c r="N34" s="22"/>
      <c r="O34" s="22"/>
      <c r="P34" s="22"/>
    </row>
    <row r="35" spans="1:16" ht="39" customHeight="1" x14ac:dyDescent="0.2">
      <c r="A35" s="22"/>
      <c r="B35" s="35"/>
      <c r="C35" s="1145" t="s">
        <v>536</v>
      </c>
      <c r="D35" s="1146"/>
      <c r="E35" s="1147"/>
      <c r="F35" s="36">
        <v>7.29</v>
      </c>
      <c r="G35" s="37">
        <v>13.28</v>
      </c>
      <c r="H35" s="37">
        <v>13.15</v>
      </c>
      <c r="I35" s="37">
        <v>13.85</v>
      </c>
      <c r="J35" s="38">
        <v>16.579999999999998</v>
      </c>
      <c r="K35" s="22"/>
      <c r="L35" s="22"/>
      <c r="M35" s="22"/>
      <c r="N35" s="22"/>
      <c r="O35" s="22"/>
      <c r="P35" s="22"/>
    </row>
    <row r="36" spans="1:16" ht="39" customHeight="1" x14ac:dyDescent="0.2">
      <c r="A36" s="22"/>
      <c r="B36" s="35"/>
      <c r="C36" s="1145" t="s">
        <v>537</v>
      </c>
      <c r="D36" s="1146"/>
      <c r="E36" s="1147"/>
      <c r="F36" s="36" t="s">
        <v>488</v>
      </c>
      <c r="G36" s="37" t="s">
        <v>488</v>
      </c>
      <c r="H36" s="37" t="s">
        <v>488</v>
      </c>
      <c r="I36" s="37" t="s">
        <v>488</v>
      </c>
      <c r="J36" s="38">
        <v>2.0699999999999998</v>
      </c>
      <c r="K36" s="22"/>
      <c r="L36" s="22"/>
      <c r="M36" s="22"/>
      <c r="N36" s="22"/>
      <c r="O36" s="22"/>
      <c r="P36" s="22"/>
    </row>
    <row r="37" spans="1:16" ht="39" customHeight="1" x14ac:dyDescent="0.2">
      <c r="A37" s="22"/>
      <c r="B37" s="35"/>
      <c r="C37" s="1145" t="s">
        <v>538</v>
      </c>
      <c r="D37" s="1146"/>
      <c r="E37" s="1147"/>
      <c r="F37" s="36" t="s">
        <v>488</v>
      </c>
      <c r="G37" s="37" t="s">
        <v>488</v>
      </c>
      <c r="H37" s="37" t="s">
        <v>488</v>
      </c>
      <c r="I37" s="37" t="s">
        <v>488</v>
      </c>
      <c r="J37" s="38">
        <v>1.63</v>
      </c>
      <c r="K37" s="22"/>
      <c r="L37" s="22"/>
      <c r="M37" s="22"/>
      <c r="N37" s="22"/>
      <c r="O37" s="22"/>
      <c r="P37" s="22"/>
    </row>
    <row r="38" spans="1:16" ht="39" customHeight="1" x14ac:dyDescent="0.2">
      <c r="A38" s="22"/>
      <c r="B38" s="35"/>
      <c r="C38" s="1145" t="s">
        <v>539</v>
      </c>
      <c r="D38" s="1146"/>
      <c r="E38" s="1147"/>
      <c r="F38" s="36">
        <v>1.98</v>
      </c>
      <c r="G38" s="37">
        <v>2.34</v>
      </c>
      <c r="H38" s="37">
        <v>2.52</v>
      </c>
      <c r="I38" s="37">
        <v>1.76</v>
      </c>
      <c r="J38" s="38">
        <v>1.19</v>
      </c>
      <c r="K38" s="22"/>
      <c r="L38" s="22"/>
      <c r="M38" s="22"/>
      <c r="N38" s="22"/>
      <c r="O38" s="22"/>
      <c r="P38" s="22"/>
    </row>
    <row r="39" spans="1:16" ht="39" customHeight="1" x14ac:dyDescent="0.2">
      <c r="A39" s="22"/>
      <c r="B39" s="35"/>
      <c r="C39" s="1145" t="s">
        <v>540</v>
      </c>
      <c r="D39" s="1146"/>
      <c r="E39" s="1147"/>
      <c r="F39" s="36" t="s">
        <v>488</v>
      </c>
      <c r="G39" s="37" t="s">
        <v>488</v>
      </c>
      <c r="H39" s="37" t="s">
        <v>488</v>
      </c>
      <c r="I39" s="37" t="s">
        <v>488</v>
      </c>
      <c r="J39" s="38">
        <v>0.76</v>
      </c>
      <c r="K39" s="22"/>
      <c r="L39" s="22"/>
      <c r="M39" s="22"/>
      <c r="N39" s="22"/>
      <c r="O39" s="22"/>
      <c r="P39" s="22"/>
    </row>
    <row r="40" spans="1:16" ht="39" customHeight="1" x14ac:dyDescent="0.2">
      <c r="A40" s="22"/>
      <c r="B40" s="35"/>
      <c r="C40" s="1145" t="s">
        <v>541</v>
      </c>
      <c r="D40" s="1146"/>
      <c r="E40" s="1147"/>
      <c r="F40" s="36">
        <v>1.06</v>
      </c>
      <c r="G40" s="37">
        <v>0.79</v>
      </c>
      <c r="H40" s="37">
        <v>0.99</v>
      </c>
      <c r="I40" s="37">
        <v>0.83</v>
      </c>
      <c r="J40" s="38">
        <v>0.69</v>
      </c>
      <c r="K40" s="22"/>
      <c r="L40" s="22"/>
      <c r="M40" s="22"/>
      <c r="N40" s="22"/>
      <c r="O40" s="22"/>
      <c r="P40" s="22"/>
    </row>
    <row r="41" spans="1:16" ht="39" customHeight="1" x14ac:dyDescent="0.2">
      <c r="A41" s="22"/>
      <c r="B41" s="35"/>
      <c r="C41" s="1145" t="s">
        <v>542</v>
      </c>
      <c r="D41" s="1146"/>
      <c r="E41" s="1147"/>
      <c r="F41" s="36">
        <v>0.1</v>
      </c>
      <c r="G41" s="37">
        <v>0.11</v>
      </c>
      <c r="H41" s="37">
        <v>0.13</v>
      </c>
      <c r="I41" s="37">
        <v>0.13</v>
      </c>
      <c r="J41" s="38">
        <v>0.13</v>
      </c>
      <c r="K41" s="22"/>
      <c r="L41" s="22"/>
      <c r="M41" s="22"/>
      <c r="N41" s="22"/>
      <c r="O41" s="22"/>
      <c r="P41" s="22"/>
    </row>
    <row r="42" spans="1:16" ht="39" customHeight="1" x14ac:dyDescent="0.2">
      <c r="A42" s="22"/>
      <c r="B42" s="39"/>
      <c r="C42" s="1145" t="s">
        <v>543</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544</v>
      </c>
      <c r="D43" s="1149"/>
      <c r="E43" s="1150"/>
      <c r="F43" s="41">
        <v>4.3499999999999996</v>
      </c>
      <c r="G43" s="42">
        <v>4.66</v>
      </c>
      <c r="H43" s="42">
        <v>5.46</v>
      </c>
      <c r="I43" s="42">
        <v>4.2699999999999996</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HKyUeO5XUePT+1UXdzfSs/Yml6kieFMxq59h+dPGdHFWxmGf8SjH+v4EVASXP2KPsSMvPc6pzI7pmiJEqvAJg==" saltValue="8ybNKhH/jv57ydclPUk6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3867</v>
      </c>
      <c r="L45" s="60">
        <v>3949</v>
      </c>
      <c r="M45" s="60">
        <v>4075</v>
      </c>
      <c r="N45" s="60">
        <v>3752</v>
      </c>
      <c r="O45" s="61">
        <v>4342</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2">
      <c r="A48" s="48"/>
      <c r="B48" s="1178"/>
      <c r="C48" s="1179"/>
      <c r="D48" s="62"/>
      <c r="E48" s="1155" t="s">
        <v>13</v>
      </c>
      <c r="F48" s="1155"/>
      <c r="G48" s="1155"/>
      <c r="H48" s="1155"/>
      <c r="I48" s="1155"/>
      <c r="J48" s="1156"/>
      <c r="K48" s="63">
        <v>989</v>
      </c>
      <c r="L48" s="64">
        <v>936</v>
      </c>
      <c r="M48" s="64">
        <v>910</v>
      </c>
      <c r="N48" s="64">
        <v>849</v>
      </c>
      <c r="O48" s="65">
        <v>807</v>
      </c>
      <c r="P48" s="48"/>
      <c r="Q48" s="48"/>
      <c r="R48" s="48"/>
      <c r="S48" s="48"/>
      <c r="T48" s="48"/>
      <c r="U48" s="48"/>
    </row>
    <row r="49" spans="1:21" ht="30.75" customHeight="1" x14ac:dyDescent="0.2">
      <c r="A49" s="48"/>
      <c r="B49" s="1178"/>
      <c r="C49" s="1179"/>
      <c r="D49" s="62"/>
      <c r="E49" s="1155" t="s">
        <v>14</v>
      </c>
      <c r="F49" s="1155"/>
      <c r="G49" s="1155"/>
      <c r="H49" s="1155"/>
      <c r="I49" s="1155"/>
      <c r="J49" s="1156"/>
      <c r="K49" s="63">
        <v>0</v>
      </c>
      <c r="L49" s="64">
        <v>0</v>
      </c>
      <c r="M49" s="64">
        <v>0</v>
      </c>
      <c r="N49" s="64">
        <v>1</v>
      </c>
      <c r="O49" s="65">
        <v>2</v>
      </c>
      <c r="P49" s="48"/>
      <c r="Q49" s="48"/>
      <c r="R49" s="48"/>
      <c r="S49" s="48"/>
      <c r="T49" s="48"/>
      <c r="U49" s="48"/>
    </row>
    <row r="50" spans="1:21" ht="30.75" customHeight="1" x14ac:dyDescent="0.2">
      <c r="A50" s="48"/>
      <c r="B50" s="1178"/>
      <c r="C50" s="1179"/>
      <c r="D50" s="62"/>
      <c r="E50" s="1155" t="s">
        <v>15</v>
      </c>
      <c r="F50" s="1155"/>
      <c r="G50" s="1155"/>
      <c r="H50" s="1155"/>
      <c r="I50" s="1155"/>
      <c r="J50" s="1156"/>
      <c r="K50" s="63">
        <v>35</v>
      </c>
      <c r="L50" s="64">
        <v>94</v>
      </c>
      <c r="M50" s="64">
        <v>48</v>
      </c>
      <c r="N50" s="64">
        <v>14</v>
      </c>
      <c r="O50" s="65">
        <v>1</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v>0</v>
      </c>
      <c r="M51" s="64">
        <v>0</v>
      </c>
      <c r="N51" s="64">
        <v>0</v>
      </c>
      <c r="O51" s="65">
        <v>0</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3593</v>
      </c>
      <c r="L52" s="64">
        <v>3657</v>
      </c>
      <c r="M52" s="64">
        <v>3554</v>
      </c>
      <c r="N52" s="64">
        <v>3417</v>
      </c>
      <c r="O52" s="65">
        <v>3896</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1298</v>
      </c>
      <c r="L53" s="69">
        <v>1322</v>
      </c>
      <c r="M53" s="69">
        <v>1479</v>
      </c>
      <c r="N53" s="69">
        <v>1199</v>
      </c>
      <c r="O53" s="70">
        <v>1256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rwoHha79AuowJvjzIWAj0SV1tTZNNZWkdk9I8Uc5UJxmplrYY9km+hEFnJK+jM0nBVqULwxcei3/08s6MBjTQ==" saltValue="m0BLm8ORoTDKgp/cKi/l5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96" t="s">
        <v>30</v>
      </c>
      <c r="C41" s="1197"/>
      <c r="D41" s="105"/>
      <c r="E41" s="1198" t="s">
        <v>31</v>
      </c>
      <c r="F41" s="1198"/>
      <c r="G41" s="1198"/>
      <c r="H41" s="1199"/>
      <c r="I41" s="343">
        <v>33940</v>
      </c>
      <c r="J41" s="344">
        <v>32403</v>
      </c>
      <c r="K41" s="344">
        <v>31034</v>
      </c>
      <c r="L41" s="344">
        <v>31054</v>
      </c>
      <c r="M41" s="345">
        <v>30556</v>
      </c>
    </row>
    <row r="42" spans="2:13" ht="27.75" customHeight="1" x14ac:dyDescent="0.2">
      <c r="B42" s="1186"/>
      <c r="C42" s="1187"/>
      <c r="D42" s="106"/>
      <c r="E42" s="1190" t="s">
        <v>32</v>
      </c>
      <c r="F42" s="1190"/>
      <c r="G42" s="1190"/>
      <c r="H42" s="1191"/>
      <c r="I42" s="346">
        <v>34</v>
      </c>
      <c r="J42" s="347" t="s">
        <v>488</v>
      </c>
      <c r="K42" s="347" t="s">
        <v>488</v>
      </c>
      <c r="L42" s="347" t="s">
        <v>488</v>
      </c>
      <c r="M42" s="348" t="s">
        <v>488</v>
      </c>
    </row>
    <row r="43" spans="2:13" ht="27.75" customHeight="1" x14ac:dyDescent="0.2">
      <c r="B43" s="1186"/>
      <c r="C43" s="1187"/>
      <c r="D43" s="106"/>
      <c r="E43" s="1190" t="s">
        <v>33</v>
      </c>
      <c r="F43" s="1190"/>
      <c r="G43" s="1190"/>
      <c r="H43" s="1191"/>
      <c r="I43" s="346">
        <v>8700</v>
      </c>
      <c r="J43" s="347">
        <v>7465</v>
      </c>
      <c r="K43" s="347">
        <v>6476</v>
      </c>
      <c r="L43" s="347">
        <v>6546</v>
      </c>
      <c r="M43" s="348">
        <v>6763</v>
      </c>
    </row>
    <row r="44" spans="2:13" ht="27.75" customHeight="1" x14ac:dyDescent="0.2">
      <c r="B44" s="1186"/>
      <c r="C44" s="1187"/>
      <c r="D44" s="106"/>
      <c r="E44" s="1190" t="s">
        <v>34</v>
      </c>
      <c r="F44" s="1190"/>
      <c r="G44" s="1190"/>
      <c r="H44" s="1191"/>
      <c r="I44" s="346">
        <v>0</v>
      </c>
      <c r="J44" s="347" t="s">
        <v>488</v>
      </c>
      <c r="K44" s="347" t="s">
        <v>488</v>
      </c>
      <c r="L44" s="347" t="s">
        <v>488</v>
      </c>
      <c r="M44" s="348" t="s">
        <v>488</v>
      </c>
    </row>
    <row r="45" spans="2:13" ht="27.75" customHeight="1" x14ac:dyDescent="0.2">
      <c r="B45" s="1186"/>
      <c r="C45" s="1187"/>
      <c r="D45" s="106"/>
      <c r="E45" s="1190" t="s">
        <v>35</v>
      </c>
      <c r="F45" s="1190"/>
      <c r="G45" s="1190"/>
      <c r="H45" s="1191"/>
      <c r="I45" s="346">
        <v>4067</v>
      </c>
      <c r="J45" s="347">
        <v>4051</v>
      </c>
      <c r="K45" s="347">
        <v>4063</v>
      </c>
      <c r="L45" s="347">
        <v>4055</v>
      </c>
      <c r="M45" s="348">
        <v>3965</v>
      </c>
    </row>
    <row r="46" spans="2:13" ht="27.75" customHeight="1" x14ac:dyDescent="0.2">
      <c r="B46" s="1186"/>
      <c r="C46" s="1187"/>
      <c r="D46" s="107"/>
      <c r="E46" s="1190" t="s">
        <v>36</v>
      </c>
      <c r="F46" s="1190"/>
      <c r="G46" s="1190"/>
      <c r="H46" s="1191"/>
      <c r="I46" s="346" t="s">
        <v>488</v>
      </c>
      <c r="J46" s="347" t="s">
        <v>488</v>
      </c>
      <c r="K46" s="347" t="s">
        <v>488</v>
      </c>
      <c r="L46" s="347" t="s">
        <v>488</v>
      </c>
      <c r="M46" s="348" t="s">
        <v>488</v>
      </c>
    </row>
    <row r="47" spans="2:13" ht="27.75" customHeight="1" x14ac:dyDescent="0.2">
      <c r="B47" s="1186"/>
      <c r="C47" s="1187"/>
      <c r="D47" s="108"/>
      <c r="E47" s="1200" t="s">
        <v>37</v>
      </c>
      <c r="F47" s="1201"/>
      <c r="G47" s="1201"/>
      <c r="H47" s="1202"/>
      <c r="I47" s="346" t="s">
        <v>488</v>
      </c>
      <c r="J47" s="347" t="s">
        <v>488</v>
      </c>
      <c r="K47" s="347" t="s">
        <v>488</v>
      </c>
      <c r="L47" s="347" t="s">
        <v>488</v>
      </c>
      <c r="M47" s="348" t="s">
        <v>488</v>
      </c>
    </row>
    <row r="48" spans="2:13" ht="27.75" customHeight="1" x14ac:dyDescent="0.2">
      <c r="B48" s="1186"/>
      <c r="C48" s="1187"/>
      <c r="D48" s="106"/>
      <c r="E48" s="1190" t="s">
        <v>38</v>
      </c>
      <c r="F48" s="1190"/>
      <c r="G48" s="1190"/>
      <c r="H48" s="1191"/>
      <c r="I48" s="346" t="s">
        <v>488</v>
      </c>
      <c r="J48" s="347" t="s">
        <v>488</v>
      </c>
      <c r="K48" s="347" t="s">
        <v>488</v>
      </c>
      <c r="L48" s="347" t="s">
        <v>488</v>
      </c>
      <c r="M48" s="348" t="s">
        <v>488</v>
      </c>
    </row>
    <row r="49" spans="2:13" ht="27.75" customHeight="1" x14ac:dyDescent="0.2">
      <c r="B49" s="1188"/>
      <c r="C49" s="1189"/>
      <c r="D49" s="106"/>
      <c r="E49" s="1190" t="s">
        <v>39</v>
      </c>
      <c r="F49" s="1190"/>
      <c r="G49" s="1190"/>
      <c r="H49" s="1191"/>
      <c r="I49" s="346" t="s">
        <v>488</v>
      </c>
      <c r="J49" s="347" t="s">
        <v>488</v>
      </c>
      <c r="K49" s="347" t="s">
        <v>488</v>
      </c>
      <c r="L49" s="347" t="s">
        <v>488</v>
      </c>
      <c r="M49" s="348" t="s">
        <v>488</v>
      </c>
    </row>
    <row r="50" spans="2:13" ht="27.75" customHeight="1" x14ac:dyDescent="0.2">
      <c r="B50" s="1184" t="s">
        <v>40</v>
      </c>
      <c r="C50" s="1185"/>
      <c r="D50" s="109"/>
      <c r="E50" s="1190" t="s">
        <v>41</v>
      </c>
      <c r="F50" s="1190"/>
      <c r="G50" s="1190"/>
      <c r="H50" s="1191"/>
      <c r="I50" s="346">
        <v>15963</v>
      </c>
      <c r="J50" s="347">
        <v>16051</v>
      </c>
      <c r="K50" s="347">
        <v>16995</v>
      </c>
      <c r="L50" s="347">
        <v>16738</v>
      </c>
      <c r="M50" s="348">
        <v>16167</v>
      </c>
    </row>
    <row r="51" spans="2:13" ht="27.75" customHeight="1" x14ac:dyDescent="0.2">
      <c r="B51" s="1186"/>
      <c r="C51" s="1187"/>
      <c r="D51" s="106"/>
      <c r="E51" s="1190" t="s">
        <v>42</v>
      </c>
      <c r="F51" s="1190"/>
      <c r="G51" s="1190"/>
      <c r="H51" s="1191"/>
      <c r="I51" s="346">
        <v>491</v>
      </c>
      <c r="J51" s="347">
        <v>569</v>
      </c>
      <c r="K51" s="347">
        <v>614</v>
      </c>
      <c r="L51" s="347">
        <v>674</v>
      </c>
      <c r="M51" s="348">
        <v>721</v>
      </c>
    </row>
    <row r="52" spans="2:13" ht="27.75" customHeight="1" x14ac:dyDescent="0.2">
      <c r="B52" s="1188"/>
      <c r="C52" s="1189"/>
      <c r="D52" s="106"/>
      <c r="E52" s="1190" t="s">
        <v>43</v>
      </c>
      <c r="F52" s="1190"/>
      <c r="G52" s="1190"/>
      <c r="H52" s="1191"/>
      <c r="I52" s="346">
        <v>31392</v>
      </c>
      <c r="J52" s="347">
        <v>29852</v>
      </c>
      <c r="K52" s="347">
        <v>28881</v>
      </c>
      <c r="L52" s="347">
        <v>29634</v>
      </c>
      <c r="M52" s="348">
        <v>28542</v>
      </c>
    </row>
    <row r="53" spans="2:13" ht="27.75" customHeight="1" thickBot="1" x14ac:dyDescent="0.25">
      <c r="B53" s="1192" t="s">
        <v>19</v>
      </c>
      <c r="C53" s="1193"/>
      <c r="D53" s="110"/>
      <c r="E53" s="1194" t="s">
        <v>44</v>
      </c>
      <c r="F53" s="1194"/>
      <c r="G53" s="1194"/>
      <c r="H53" s="1195"/>
      <c r="I53" s="349">
        <v>-1106</v>
      </c>
      <c r="J53" s="350">
        <v>-2553</v>
      </c>
      <c r="K53" s="350">
        <v>-4916</v>
      </c>
      <c r="L53" s="350">
        <v>-5391</v>
      </c>
      <c r="M53" s="351">
        <v>-4147</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apg0gqB9qWbADEClAy1tvSp3xBFnYEFy3JWzCY91DY2xO7XvFo4I3nKIj+m3Qlz/kZoYbqscPBjAU23Vg5AzIA==" saltValue="NZ4Ke7uz+Lv7NGEPWJVP+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8" sqref="H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11" t="s">
        <v>46</v>
      </c>
      <c r="D55" s="1211"/>
      <c r="E55" s="1212"/>
      <c r="F55" s="352">
        <v>6322</v>
      </c>
      <c r="G55" s="352">
        <v>5720</v>
      </c>
      <c r="H55" s="353">
        <v>5407</v>
      </c>
    </row>
    <row r="56" spans="2:8" ht="52.5" customHeight="1" x14ac:dyDescent="0.2">
      <c r="B56" s="122"/>
      <c r="C56" s="1213" t="s">
        <v>47</v>
      </c>
      <c r="D56" s="1213"/>
      <c r="E56" s="1214"/>
      <c r="F56" s="354">
        <v>6571</v>
      </c>
      <c r="G56" s="354">
        <v>6473</v>
      </c>
      <c r="H56" s="355">
        <v>6067</v>
      </c>
    </row>
    <row r="57" spans="2:8" ht="53.25" customHeight="1" x14ac:dyDescent="0.2">
      <c r="B57" s="122"/>
      <c r="C57" s="1215" t="s">
        <v>48</v>
      </c>
      <c r="D57" s="1215"/>
      <c r="E57" s="1216"/>
      <c r="F57" s="356">
        <v>2633</v>
      </c>
      <c r="G57" s="356">
        <v>4501</v>
      </c>
      <c r="H57" s="357">
        <v>5996</v>
      </c>
    </row>
    <row r="58" spans="2:8" ht="45.75" customHeight="1" x14ac:dyDescent="0.2">
      <c r="B58" s="123"/>
      <c r="C58" s="1203" t="s">
        <v>550</v>
      </c>
      <c r="D58" s="1204"/>
      <c r="E58" s="1205"/>
      <c r="F58" s="358" t="s">
        <v>488</v>
      </c>
      <c r="G58" s="358">
        <v>1594</v>
      </c>
      <c r="H58" s="359">
        <v>3098</v>
      </c>
    </row>
    <row r="59" spans="2:8" ht="45.75" customHeight="1" x14ac:dyDescent="0.2">
      <c r="B59" s="123"/>
      <c r="C59" s="1203" t="s">
        <v>551</v>
      </c>
      <c r="D59" s="1204"/>
      <c r="E59" s="1205"/>
      <c r="F59" s="358">
        <v>896</v>
      </c>
      <c r="G59" s="358">
        <v>1009</v>
      </c>
      <c r="H59" s="359">
        <v>1002</v>
      </c>
    </row>
    <row r="60" spans="2:8" ht="45.75" customHeight="1" x14ac:dyDescent="0.2">
      <c r="B60" s="123"/>
      <c r="C60" s="1203" t="s">
        <v>552</v>
      </c>
      <c r="D60" s="1204"/>
      <c r="E60" s="1205"/>
      <c r="F60" s="358">
        <v>1045</v>
      </c>
      <c r="G60" s="358">
        <v>932</v>
      </c>
      <c r="H60" s="359">
        <v>820</v>
      </c>
    </row>
    <row r="61" spans="2:8" ht="45.75" customHeight="1" x14ac:dyDescent="0.2">
      <c r="B61" s="123"/>
      <c r="C61" s="1203" t="s">
        <v>553</v>
      </c>
      <c r="D61" s="1204"/>
      <c r="E61" s="1205"/>
      <c r="F61" s="358">
        <v>253</v>
      </c>
      <c r="G61" s="358">
        <v>519</v>
      </c>
      <c r="H61" s="359">
        <v>632</v>
      </c>
    </row>
    <row r="62" spans="2:8" ht="45.75" customHeight="1" thickBot="1" x14ac:dyDescent="0.25">
      <c r="B62" s="124"/>
      <c r="C62" s="1206" t="s">
        <v>554</v>
      </c>
      <c r="D62" s="1207"/>
      <c r="E62" s="1208"/>
      <c r="F62" s="360">
        <v>295</v>
      </c>
      <c r="G62" s="360">
        <v>294</v>
      </c>
      <c r="H62" s="361">
        <v>292</v>
      </c>
    </row>
    <row r="63" spans="2:8" ht="52.5" customHeight="1" thickBot="1" x14ac:dyDescent="0.25">
      <c r="B63" s="125"/>
      <c r="C63" s="1209" t="s">
        <v>49</v>
      </c>
      <c r="D63" s="1209"/>
      <c r="E63" s="1210"/>
      <c r="F63" s="362">
        <v>15526</v>
      </c>
      <c r="G63" s="362">
        <v>16695</v>
      </c>
      <c r="H63" s="363">
        <v>17469</v>
      </c>
    </row>
    <row r="64" spans="2:8" ht="13" x14ac:dyDescent="0.2"/>
  </sheetData>
  <sheetProtection algorithmName="SHA-512" hashValue="ulkeLwEA96ySjS4qsfC8PdqqttgcXlE3ajajOvRi7ZvGqsWt8Q6GvGgKXdc1bOI42a3uZbOoAH+VH+2O7kQUYQ==" saltValue="rMHUh8K+zbrLenVXjQyj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DDAA0-4254-478D-8E57-E9D84E698247}">
  <sheetPr>
    <pageSetUpPr fitToPage="1"/>
  </sheetPr>
  <dimension ref="A1:DE85"/>
  <sheetViews>
    <sheetView showGridLines="0" topLeftCell="A27" zoomScaleNormal="100" zoomScaleSheetLayoutView="55" workbookViewId="0">
      <selection activeCell="AN65" sqref="AN65:DC69"/>
    </sheetView>
  </sheetViews>
  <sheetFormatPr defaultColWidth="0" defaultRowHeight="0" customHeight="1" zeroHeight="1" x14ac:dyDescent="0.2"/>
  <cols>
    <col min="1" max="1" width="6.36328125" style="1217" customWidth="1"/>
    <col min="2" max="107" width="2.453125" style="1217" customWidth="1"/>
    <col min="108" max="108" width="6.08984375" style="1219" customWidth="1"/>
    <col min="109" max="109" width="5.90625" style="1218" customWidth="1"/>
    <col min="110" max="16384" width="8.6328125" style="1217" hidden="1"/>
  </cols>
  <sheetData>
    <row r="1" spans="1:109" ht="42.75" customHeight="1" x14ac:dyDescent="0.2">
      <c r="A1" s="1274"/>
      <c r="B1" s="1273"/>
      <c r="DD1" s="1217"/>
      <c r="DE1" s="1217"/>
    </row>
    <row r="2" spans="1:109" ht="25.5" customHeight="1" x14ac:dyDescent="0.2">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2">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 x14ac:dyDescent="0.2">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 x14ac:dyDescent="0.2">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 x14ac:dyDescent="0.2">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 x14ac:dyDescent="0.2">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 x14ac:dyDescent="0.2">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 x14ac:dyDescent="0.2">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 x14ac:dyDescent="0.2">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 x14ac:dyDescent="0.2">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 x14ac:dyDescent="0.2">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 x14ac:dyDescent="0.2">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 x14ac:dyDescent="0.2">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 x14ac:dyDescent="0.2">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 x14ac:dyDescent="0.2">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 x14ac:dyDescent="0.2">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 x14ac:dyDescent="0.2">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 x14ac:dyDescent="0.2">
      <c r="DD19" s="1217"/>
      <c r="DE19" s="1217"/>
    </row>
    <row r="20" spans="1:109" ht="13" x14ac:dyDescent="0.2">
      <c r="DD20" s="1217"/>
      <c r="DE20" s="1217"/>
    </row>
    <row r="21" spans="1:109" ht="17.25" customHeight="1" x14ac:dyDescent="0.2">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2">
      <c r="B22" s="1218"/>
    </row>
    <row r="23" spans="1:109" ht="13" x14ac:dyDescent="0.2">
      <c r="B23" s="1218"/>
    </row>
    <row r="24" spans="1:109" ht="13" x14ac:dyDescent="0.2">
      <c r="B24" s="1218"/>
    </row>
    <row r="25" spans="1:109" ht="13" x14ac:dyDescent="0.2">
      <c r="B25" s="1218"/>
    </row>
    <row r="26" spans="1:109" ht="13" x14ac:dyDescent="0.2">
      <c r="B26" s="1218"/>
    </row>
    <row r="27" spans="1:109" ht="13" x14ac:dyDescent="0.2">
      <c r="B27" s="1218"/>
    </row>
    <row r="28" spans="1:109" ht="13" x14ac:dyDescent="0.2">
      <c r="B28" s="1218"/>
    </row>
    <row r="29" spans="1:109" ht="13" x14ac:dyDescent="0.2">
      <c r="B29" s="1218"/>
    </row>
    <row r="30" spans="1:109" ht="13" x14ac:dyDescent="0.2">
      <c r="B30" s="1218"/>
    </row>
    <row r="31" spans="1:109" ht="13" x14ac:dyDescent="0.2">
      <c r="B31" s="1218"/>
    </row>
    <row r="32" spans="1:109" ht="13" x14ac:dyDescent="0.2">
      <c r="B32" s="1218"/>
    </row>
    <row r="33" spans="2:109" ht="13" x14ac:dyDescent="0.2">
      <c r="B33" s="1218"/>
    </row>
    <row r="34" spans="2:109" ht="13" x14ac:dyDescent="0.2">
      <c r="B34" s="1218"/>
    </row>
    <row r="35" spans="2:109" ht="13" x14ac:dyDescent="0.2">
      <c r="B35" s="1218"/>
    </row>
    <row r="36" spans="2:109" ht="13" x14ac:dyDescent="0.2">
      <c r="B36" s="1218"/>
    </row>
    <row r="37" spans="2:109" ht="13" x14ac:dyDescent="0.2">
      <c r="B37" s="1218"/>
    </row>
    <row r="38" spans="2:109" ht="13" x14ac:dyDescent="0.2">
      <c r="B38" s="1218"/>
    </row>
    <row r="39" spans="2:109" ht="13"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 x14ac:dyDescent="0.2">
      <c r="B40" s="1258"/>
      <c r="DD40" s="1258"/>
      <c r="DE40" s="1217"/>
    </row>
    <row r="41" spans="2:109" ht="16.5" x14ac:dyDescent="0.2">
      <c r="B41" s="1269" t="s">
        <v>573</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 x14ac:dyDescent="0.2">
      <c r="B42" s="1218"/>
      <c r="G42" s="1254"/>
      <c r="I42" s="1253"/>
      <c r="J42" s="1253"/>
      <c r="K42" s="1253"/>
      <c r="AM42" s="1254"/>
      <c r="AN42" s="1254" t="s">
        <v>569</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52" t="s">
        <v>572</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 x14ac:dyDescent="0.2">
      <c r="B49" s="1218"/>
      <c r="AN49" s="1217" t="s">
        <v>567</v>
      </c>
    </row>
    <row r="50" spans="1:109" ht="13"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566</v>
      </c>
      <c r="AO51" s="1225"/>
      <c r="AP51" s="1225"/>
      <c r="AQ51" s="1225"/>
      <c r="AR51" s="1225"/>
      <c r="AS51" s="1225"/>
      <c r="AT51" s="1225"/>
      <c r="AU51" s="1225"/>
      <c r="AV51" s="1225"/>
      <c r="AW51" s="1225"/>
      <c r="AX51" s="1225"/>
      <c r="AY51" s="1225"/>
      <c r="AZ51" s="1225"/>
      <c r="BA51" s="1225"/>
      <c r="BB51" s="1225" t="s">
        <v>564</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571</v>
      </c>
      <c r="BC53" s="1225"/>
      <c r="BD53" s="1225"/>
      <c r="BE53" s="1225"/>
      <c r="BF53" s="1225"/>
      <c r="BG53" s="1225"/>
      <c r="BH53" s="1225"/>
      <c r="BI53" s="1225"/>
      <c r="BJ53" s="1225"/>
      <c r="BK53" s="1225"/>
      <c r="BL53" s="1225"/>
      <c r="BM53" s="1225"/>
      <c r="BN53" s="1225"/>
      <c r="BO53" s="1225"/>
      <c r="BP53" s="1224">
        <v>38.4</v>
      </c>
      <c r="BQ53" s="1224"/>
      <c r="BR53" s="1224"/>
      <c r="BS53" s="1224"/>
      <c r="BT53" s="1224"/>
      <c r="BU53" s="1224"/>
      <c r="BV53" s="1224"/>
      <c r="BW53" s="1224"/>
      <c r="BX53" s="1224">
        <v>40</v>
      </c>
      <c r="BY53" s="1224"/>
      <c r="BZ53" s="1224"/>
      <c r="CA53" s="1224"/>
      <c r="CB53" s="1224"/>
      <c r="CC53" s="1224"/>
      <c r="CD53" s="1224"/>
      <c r="CE53" s="1224"/>
      <c r="CF53" s="1224">
        <v>41.5</v>
      </c>
      <c r="CG53" s="1224"/>
      <c r="CH53" s="1224"/>
      <c r="CI53" s="1224"/>
      <c r="CJ53" s="1224"/>
      <c r="CK53" s="1224"/>
      <c r="CL53" s="1224"/>
      <c r="CM53" s="1224"/>
      <c r="CN53" s="1224">
        <v>43</v>
      </c>
      <c r="CO53" s="1224"/>
      <c r="CP53" s="1224"/>
      <c r="CQ53" s="1224"/>
      <c r="CR53" s="1224"/>
      <c r="CS53" s="1224"/>
      <c r="CT53" s="1224"/>
      <c r="CU53" s="1224"/>
      <c r="CV53" s="1224">
        <v>44.7</v>
      </c>
      <c r="CW53" s="1224"/>
      <c r="CX53" s="1224"/>
      <c r="CY53" s="1224"/>
      <c r="CZ53" s="1224"/>
      <c r="DA53" s="1224"/>
      <c r="DB53" s="1224"/>
      <c r="DC53" s="1224"/>
    </row>
    <row r="54" spans="1:109" ht="13"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 x14ac:dyDescent="0.2">
      <c r="A55" s="1253"/>
      <c r="B55" s="1218"/>
      <c r="G55" s="1229"/>
      <c r="H55" s="1229"/>
      <c r="I55" s="1229"/>
      <c r="J55" s="1229"/>
      <c r="K55" s="1232"/>
      <c r="L55" s="1232"/>
      <c r="M55" s="1232"/>
      <c r="N55" s="1232"/>
      <c r="AN55" s="1226" t="s">
        <v>565</v>
      </c>
      <c r="AO55" s="1226"/>
      <c r="AP55" s="1226"/>
      <c r="AQ55" s="1226"/>
      <c r="AR55" s="1226"/>
      <c r="AS55" s="1226"/>
      <c r="AT55" s="1226"/>
      <c r="AU55" s="1226"/>
      <c r="AV55" s="1226"/>
      <c r="AW55" s="1226"/>
      <c r="AX55" s="1226"/>
      <c r="AY55" s="1226"/>
      <c r="AZ55" s="1226"/>
      <c r="BA55" s="1226"/>
      <c r="BB55" s="1225" t="s">
        <v>564</v>
      </c>
      <c r="BC55" s="1225"/>
      <c r="BD55" s="1225"/>
      <c r="BE55" s="1225"/>
      <c r="BF55" s="1225"/>
      <c r="BG55" s="1225"/>
      <c r="BH55" s="1225"/>
      <c r="BI55" s="1225"/>
      <c r="BJ55" s="1225"/>
      <c r="BK55" s="1225"/>
      <c r="BL55" s="1225"/>
      <c r="BM55" s="1225"/>
      <c r="BN55" s="1225"/>
      <c r="BO55" s="1225"/>
      <c r="BP55" s="1224">
        <v>41.5</v>
      </c>
      <c r="BQ55" s="1224"/>
      <c r="BR55" s="1224"/>
      <c r="BS55" s="1224"/>
      <c r="BT55" s="1224"/>
      <c r="BU55" s="1224"/>
      <c r="BV55" s="1224"/>
      <c r="BW55" s="1224"/>
      <c r="BX55" s="1224">
        <v>25.2</v>
      </c>
      <c r="BY55" s="1224"/>
      <c r="BZ55" s="1224"/>
      <c r="CA55" s="1224"/>
      <c r="CB55" s="1224"/>
      <c r="CC55" s="1224"/>
      <c r="CD55" s="1224"/>
      <c r="CE55" s="1224"/>
      <c r="CF55" s="1224">
        <v>15.7</v>
      </c>
      <c r="CG55" s="1224"/>
      <c r="CH55" s="1224"/>
      <c r="CI55" s="1224"/>
      <c r="CJ55" s="1224"/>
      <c r="CK55" s="1224"/>
      <c r="CL55" s="1224"/>
      <c r="CM55" s="1224"/>
      <c r="CN55" s="1224">
        <v>10.199999999999999</v>
      </c>
      <c r="CO55" s="1224"/>
      <c r="CP55" s="1224"/>
      <c r="CQ55" s="1224"/>
      <c r="CR55" s="1224"/>
      <c r="CS55" s="1224"/>
      <c r="CT55" s="1224"/>
      <c r="CU55" s="1224"/>
      <c r="CV55" s="1224">
        <v>10.5</v>
      </c>
      <c r="CW55" s="1224"/>
      <c r="CX55" s="1224"/>
      <c r="CY55" s="1224"/>
      <c r="CZ55" s="1224"/>
      <c r="DA55" s="1224"/>
      <c r="DB55" s="1224"/>
      <c r="DC55" s="1224"/>
    </row>
    <row r="56" spans="1:109" ht="13"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571</v>
      </c>
      <c r="BC57" s="1225"/>
      <c r="BD57" s="1225"/>
      <c r="BE57" s="1225"/>
      <c r="BF57" s="1225"/>
      <c r="BG57" s="1225"/>
      <c r="BH57" s="1225"/>
      <c r="BI57" s="1225"/>
      <c r="BJ57" s="1225"/>
      <c r="BK57" s="1225"/>
      <c r="BL57" s="1225"/>
      <c r="BM57" s="1225"/>
      <c r="BN57" s="1225"/>
      <c r="BO57" s="1225"/>
      <c r="BP57" s="1224">
        <v>61.7</v>
      </c>
      <c r="BQ57" s="1224"/>
      <c r="BR57" s="1224"/>
      <c r="BS57" s="1224"/>
      <c r="BT57" s="1224"/>
      <c r="BU57" s="1224"/>
      <c r="BV57" s="1224"/>
      <c r="BW57" s="1224"/>
      <c r="BX57" s="1224">
        <v>62.5</v>
      </c>
      <c r="BY57" s="1224"/>
      <c r="BZ57" s="1224"/>
      <c r="CA57" s="1224"/>
      <c r="CB57" s="1224"/>
      <c r="CC57" s="1224"/>
      <c r="CD57" s="1224"/>
      <c r="CE57" s="1224"/>
      <c r="CF57" s="1224">
        <v>64.3</v>
      </c>
      <c r="CG57" s="1224"/>
      <c r="CH57" s="1224"/>
      <c r="CI57" s="1224"/>
      <c r="CJ57" s="1224"/>
      <c r="CK57" s="1224"/>
      <c r="CL57" s="1224"/>
      <c r="CM57" s="1224"/>
      <c r="CN57" s="1224">
        <v>64.7</v>
      </c>
      <c r="CO57" s="1224"/>
      <c r="CP57" s="1224"/>
      <c r="CQ57" s="1224"/>
      <c r="CR57" s="1224"/>
      <c r="CS57" s="1224"/>
      <c r="CT57" s="1224"/>
      <c r="CU57" s="1224"/>
      <c r="CV57" s="1224">
        <v>65.7</v>
      </c>
      <c r="CW57" s="1224"/>
      <c r="CX57" s="1224"/>
      <c r="CY57" s="1224"/>
      <c r="CZ57" s="1224"/>
      <c r="DA57" s="1224"/>
      <c r="DB57" s="1224"/>
      <c r="DC57" s="1224"/>
      <c r="DD57" s="1264"/>
      <c r="DE57" s="1259"/>
    </row>
    <row r="58" spans="1:109" s="1253" customFormat="1" ht="13"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5" x14ac:dyDescent="0.2">
      <c r="B63" s="1257" t="s">
        <v>570</v>
      </c>
    </row>
    <row r="64" spans="1:109" ht="13" x14ac:dyDescent="0.2">
      <c r="B64" s="1218"/>
      <c r="G64" s="1254"/>
      <c r="I64" s="1256"/>
      <c r="J64" s="1256"/>
      <c r="K64" s="1256"/>
      <c r="L64" s="1256"/>
      <c r="M64" s="1256"/>
      <c r="N64" s="1255"/>
      <c r="AM64" s="1254"/>
      <c r="AN64" s="1254" t="s">
        <v>569</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 x14ac:dyDescent="0.2">
      <c r="B65" s="1218"/>
      <c r="AN65" s="1252" t="s">
        <v>568</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 x14ac:dyDescent="0.2">
      <c r="B71" s="1218"/>
      <c r="G71" s="1239"/>
      <c r="I71" s="1242"/>
      <c r="J71" s="1241"/>
      <c r="K71" s="1241"/>
      <c r="L71" s="1240"/>
      <c r="M71" s="1241"/>
      <c r="N71" s="1240"/>
      <c r="AM71" s="1239"/>
      <c r="AN71" s="1217" t="s">
        <v>567</v>
      </c>
    </row>
    <row r="72" spans="2:107" ht="13"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1218"/>
      <c r="G73" s="1233"/>
      <c r="H73" s="1233"/>
      <c r="I73" s="1233"/>
      <c r="J73" s="1233"/>
      <c r="K73" s="1230"/>
      <c r="L73" s="1230"/>
      <c r="M73" s="1230"/>
      <c r="N73" s="1230"/>
      <c r="AM73" s="1231"/>
      <c r="AN73" s="1225" t="s">
        <v>566</v>
      </c>
      <c r="AO73" s="1225"/>
      <c r="AP73" s="1225"/>
      <c r="AQ73" s="1225"/>
      <c r="AR73" s="1225"/>
      <c r="AS73" s="1225"/>
      <c r="AT73" s="1225"/>
      <c r="AU73" s="1225"/>
      <c r="AV73" s="1225"/>
      <c r="AW73" s="1225"/>
      <c r="AX73" s="1225"/>
      <c r="AY73" s="1225"/>
      <c r="AZ73" s="1225"/>
      <c r="BA73" s="1225"/>
      <c r="BB73" s="1225" t="s">
        <v>564</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563</v>
      </c>
      <c r="BC75" s="1225"/>
      <c r="BD75" s="1225"/>
      <c r="BE75" s="1225"/>
      <c r="BF75" s="1225"/>
      <c r="BG75" s="1225"/>
      <c r="BH75" s="1225"/>
      <c r="BI75" s="1225"/>
      <c r="BJ75" s="1225"/>
      <c r="BK75" s="1225"/>
      <c r="BL75" s="1225"/>
      <c r="BM75" s="1225"/>
      <c r="BN75" s="1225"/>
      <c r="BO75" s="1225"/>
      <c r="BP75" s="1224">
        <v>9.5</v>
      </c>
      <c r="BQ75" s="1224"/>
      <c r="BR75" s="1224"/>
      <c r="BS75" s="1224"/>
      <c r="BT75" s="1224"/>
      <c r="BU75" s="1224"/>
      <c r="BV75" s="1224"/>
      <c r="BW75" s="1224"/>
      <c r="BX75" s="1224">
        <v>9.4</v>
      </c>
      <c r="BY75" s="1224"/>
      <c r="BZ75" s="1224"/>
      <c r="CA75" s="1224"/>
      <c r="CB75" s="1224"/>
      <c r="CC75" s="1224"/>
      <c r="CD75" s="1224"/>
      <c r="CE75" s="1224"/>
      <c r="CF75" s="1224">
        <v>9.9</v>
      </c>
      <c r="CG75" s="1224"/>
      <c r="CH75" s="1224"/>
      <c r="CI75" s="1224"/>
      <c r="CJ75" s="1224"/>
      <c r="CK75" s="1224"/>
      <c r="CL75" s="1224"/>
      <c r="CM75" s="1224"/>
      <c r="CN75" s="1224">
        <v>9.6</v>
      </c>
      <c r="CO75" s="1224"/>
      <c r="CP75" s="1224"/>
      <c r="CQ75" s="1224"/>
      <c r="CR75" s="1224"/>
      <c r="CS75" s="1224"/>
      <c r="CT75" s="1224"/>
      <c r="CU75" s="1224"/>
      <c r="CV75" s="1224">
        <v>9.4</v>
      </c>
      <c r="CW75" s="1224"/>
      <c r="CX75" s="1224"/>
      <c r="CY75" s="1224"/>
      <c r="CZ75" s="1224"/>
      <c r="DA75" s="1224"/>
      <c r="DB75" s="1224"/>
      <c r="DC75" s="1224"/>
    </row>
    <row r="76" spans="2:107" ht="13"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 x14ac:dyDescent="0.2">
      <c r="B77" s="1218"/>
      <c r="G77" s="1229"/>
      <c r="H77" s="1229"/>
      <c r="I77" s="1229"/>
      <c r="J77" s="1229"/>
      <c r="K77" s="1230"/>
      <c r="L77" s="1230"/>
      <c r="M77" s="1230"/>
      <c r="N77" s="1230"/>
      <c r="AN77" s="1226" t="s">
        <v>565</v>
      </c>
      <c r="AO77" s="1226"/>
      <c r="AP77" s="1226"/>
      <c r="AQ77" s="1226"/>
      <c r="AR77" s="1226"/>
      <c r="AS77" s="1226"/>
      <c r="AT77" s="1226"/>
      <c r="AU77" s="1226"/>
      <c r="AV77" s="1226"/>
      <c r="AW77" s="1226"/>
      <c r="AX77" s="1226"/>
      <c r="AY77" s="1226"/>
      <c r="AZ77" s="1226"/>
      <c r="BA77" s="1226"/>
      <c r="BB77" s="1225" t="s">
        <v>564</v>
      </c>
      <c r="BC77" s="1225"/>
      <c r="BD77" s="1225"/>
      <c r="BE77" s="1225"/>
      <c r="BF77" s="1225"/>
      <c r="BG77" s="1225"/>
      <c r="BH77" s="1225"/>
      <c r="BI77" s="1225"/>
      <c r="BJ77" s="1225"/>
      <c r="BK77" s="1225"/>
      <c r="BL77" s="1225"/>
      <c r="BM77" s="1225"/>
      <c r="BN77" s="1225"/>
      <c r="BO77" s="1225"/>
      <c r="BP77" s="1224">
        <v>41.5</v>
      </c>
      <c r="BQ77" s="1224"/>
      <c r="BR77" s="1224"/>
      <c r="BS77" s="1224"/>
      <c r="BT77" s="1224"/>
      <c r="BU77" s="1224"/>
      <c r="BV77" s="1224"/>
      <c r="BW77" s="1224"/>
      <c r="BX77" s="1224">
        <v>25.2</v>
      </c>
      <c r="BY77" s="1224"/>
      <c r="BZ77" s="1224"/>
      <c r="CA77" s="1224"/>
      <c r="CB77" s="1224"/>
      <c r="CC77" s="1224"/>
      <c r="CD77" s="1224"/>
      <c r="CE77" s="1224"/>
      <c r="CF77" s="1224">
        <v>15.7</v>
      </c>
      <c r="CG77" s="1224"/>
      <c r="CH77" s="1224"/>
      <c r="CI77" s="1224"/>
      <c r="CJ77" s="1224"/>
      <c r="CK77" s="1224"/>
      <c r="CL77" s="1224"/>
      <c r="CM77" s="1224"/>
      <c r="CN77" s="1224">
        <v>10.199999999999999</v>
      </c>
      <c r="CO77" s="1224"/>
      <c r="CP77" s="1224"/>
      <c r="CQ77" s="1224"/>
      <c r="CR77" s="1224"/>
      <c r="CS77" s="1224"/>
      <c r="CT77" s="1224"/>
      <c r="CU77" s="1224"/>
      <c r="CV77" s="1224">
        <v>10.5</v>
      </c>
      <c r="CW77" s="1224"/>
      <c r="CX77" s="1224"/>
      <c r="CY77" s="1224"/>
      <c r="CZ77" s="1224"/>
      <c r="DA77" s="1224"/>
      <c r="DB77" s="1224"/>
      <c r="DC77" s="1224"/>
    </row>
    <row r="78" spans="2:107" ht="13"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563</v>
      </c>
      <c r="BC79" s="1225"/>
      <c r="BD79" s="1225"/>
      <c r="BE79" s="1225"/>
      <c r="BF79" s="1225"/>
      <c r="BG79" s="1225"/>
      <c r="BH79" s="1225"/>
      <c r="BI79" s="1225"/>
      <c r="BJ79" s="1225"/>
      <c r="BK79" s="1225"/>
      <c r="BL79" s="1225"/>
      <c r="BM79" s="1225"/>
      <c r="BN79" s="1225"/>
      <c r="BO79" s="1225"/>
      <c r="BP79" s="1224">
        <v>9.1999999999999993</v>
      </c>
      <c r="BQ79" s="1224"/>
      <c r="BR79" s="1224"/>
      <c r="BS79" s="1224"/>
      <c r="BT79" s="1224"/>
      <c r="BU79" s="1224"/>
      <c r="BV79" s="1224"/>
      <c r="BW79" s="1224"/>
      <c r="BX79" s="1224">
        <v>8.9</v>
      </c>
      <c r="BY79" s="1224"/>
      <c r="BZ79" s="1224"/>
      <c r="CA79" s="1224"/>
      <c r="CB79" s="1224"/>
      <c r="CC79" s="1224"/>
      <c r="CD79" s="1224"/>
      <c r="CE79" s="1224"/>
      <c r="CF79" s="1224">
        <v>8.9</v>
      </c>
      <c r="CG79" s="1224"/>
      <c r="CH79" s="1224"/>
      <c r="CI79" s="1224"/>
      <c r="CJ79" s="1224"/>
      <c r="CK79" s="1224"/>
      <c r="CL79" s="1224"/>
      <c r="CM79" s="1224"/>
      <c r="CN79" s="1224">
        <v>9</v>
      </c>
      <c r="CO79" s="1224"/>
      <c r="CP79" s="1224"/>
      <c r="CQ79" s="1224"/>
      <c r="CR79" s="1224"/>
      <c r="CS79" s="1224"/>
      <c r="CT79" s="1224"/>
      <c r="CU79" s="1224"/>
      <c r="CV79" s="1224">
        <v>8.9</v>
      </c>
      <c r="CW79" s="1224"/>
      <c r="CX79" s="1224"/>
      <c r="CY79" s="1224"/>
      <c r="CZ79" s="1224"/>
      <c r="DA79" s="1224"/>
      <c r="DB79" s="1224"/>
      <c r="DC79" s="1224"/>
    </row>
    <row r="80" spans="2:107" ht="13"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 x14ac:dyDescent="0.2">
      <c r="B81" s="1218"/>
    </row>
    <row r="82" spans="2:109" ht="16.5"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 x14ac:dyDescent="0.2">
      <c r="DD84" s="1217"/>
      <c r="DE84" s="1217"/>
    </row>
    <row r="85" spans="2:109" ht="13" x14ac:dyDescent="0.2">
      <c r="DD85" s="1217"/>
      <c r="DE85" s="1217"/>
    </row>
  </sheetData>
  <sheetProtection algorithmName="SHA-512" hashValue="zHWxSbXoS0PHOI41bcK12eTyvMmUFDR9l5aSpj+3vTNF6UJQPxQ9MMF35mvptWLsLWODnZjcT+d/7iqkI6dv5w==" saltValue="ITKKSHTpxJ7ktvaGQUU4hg==" spinCount="100000" sheet="1" objects="1" scenarios="1" formatCells="0"/>
  <dataConsolidate/>
  <mergeCells count="112">
    <mergeCell ref="CF77:CM78"/>
    <mergeCell ref="CF79:CM80"/>
    <mergeCell ref="BP79:BW80"/>
    <mergeCell ref="BX79:CE80"/>
    <mergeCell ref="N77:N78"/>
    <mergeCell ref="AN77:BA80"/>
    <mergeCell ref="BB77:BO78"/>
    <mergeCell ref="BP77:BW78"/>
    <mergeCell ref="BX77:CE78"/>
    <mergeCell ref="CN79:CU80"/>
    <mergeCell ref="CV79:DC80"/>
    <mergeCell ref="CN77:CU78"/>
    <mergeCell ref="CV77:DC78"/>
    <mergeCell ref="I79:J80"/>
    <mergeCell ref="K79:K80"/>
    <mergeCell ref="L79:L80"/>
    <mergeCell ref="M79:M80"/>
    <mergeCell ref="N79:N80"/>
    <mergeCell ref="BB79:BO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L51:L52"/>
    <mergeCell ref="M51:M52"/>
    <mergeCell ref="N51:N52"/>
    <mergeCell ref="I57:J58"/>
    <mergeCell ref="K57:K58"/>
    <mergeCell ref="L57:L58"/>
    <mergeCell ref="M57:M58"/>
    <mergeCell ref="N57:N58"/>
    <mergeCell ref="AN51:BA54"/>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8BDCA-7781-4987-BDC6-341F44C6EE2B}">
  <sheetPr>
    <pageSetUpPr fitToPage="1"/>
  </sheetPr>
  <dimension ref="A1:DR125"/>
  <sheetViews>
    <sheetView showGridLines="0" topLeftCell="A44" zoomScale="70" zoomScaleNormal="70" zoomScaleSheetLayoutView="70" workbookViewId="0">
      <selection activeCell="AN65" sqref="AN65:DC6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RxPpzyFrcxQmNkwqRM8Q97xIFP1ESo7nsE6W4PTKy+MicebjgH3MkP+4AFXa2+XsoQmtneTa/rLiyClcAsYV1g==" saltValue="8xrcSUtFfQSNSas67pRB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449F0-1188-47F0-A80B-4BA343278541}">
  <sheetPr>
    <pageSetUpPr fitToPage="1"/>
  </sheetPr>
  <dimension ref="A1:DR125"/>
  <sheetViews>
    <sheetView showGridLines="0" tabSelected="1" topLeftCell="A42" zoomScale="70" zoomScaleNormal="70" zoomScaleSheetLayoutView="55" workbookViewId="0">
      <selection activeCell="AN65" sqref="AN65:DC6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ym5Vzp/ojJC5XF0/B98P12xB79P8J7Ln1aYf4IvIniLgOUm/EpHm7RJXjiAfl3+dr+q8vdBoZLEFLpknAlK3bw==" saltValue="Hph1UnvSbelHLmBB/FwDW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67839</v>
      </c>
      <c r="E3" s="144"/>
      <c r="F3" s="145">
        <v>92632</v>
      </c>
      <c r="G3" s="146"/>
      <c r="H3" s="147"/>
    </row>
    <row r="4" spans="1:8" x14ac:dyDescent="0.2">
      <c r="A4" s="148"/>
      <c r="B4" s="149"/>
      <c r="C4" s="150"/>
      <c r="D4" s="151">
        <v>43394</v>
      </c>
      <c r="E4" s="152"/>
      <c r="F4" s="153">
        <v>47978</v>
      </c>
      <c r="G4" s="154"/>
      <c r="H4" s="155"/>
    </row>
    <row r="5" spans="1:8" x14ac:dyDescent="0.2">
      <c r="A5" s="136" t="s">
        <v>520</v>
      </c>
      <c r="B5" s="141"/>
      <c r="C5" s="142"/>
      <c r="D5" s="143">
        <v>40173</v>
      </c>
      <c r="E5" s="144"/>
      <c r="F5" s="145">
        <v>96469</v>
      </c>
      <c r="G5" s="146"/>
      <c r="H5" s="147"/>
    </row>
    <row r="6" spans="1:8" x14ac:dyDescent="0.2">
      <c r="A6" s="148"/>
      <c r="B6" s="149"/>
      <c r="C6" s="150"/>
      <c r="D6" s="151">
        <v>31913</v>
      </c>
      <c r="E6" s="152"/>
      <c r="F6" s="153">
        <v>49775</v>
      </c>
      <c r="G6" s="154"/>
      <c r="H6" s="155"/>
    </row>
    <row r="7" spans="1:8" x14ac:dyDescent="0.2">
      <c r="A7" s="136" t="s">
        <v>521</v>
      </c>
      <c r="B7" s="141"/>
      <c r="C7" s="142"/>
      <c r="D7" s="143">
        <v>58487</v>
      </c>
      <c r="E7" s="144"/>
      <c r="F7" s="145">
        <v>85743</v>
      </c>
      <c r="G7" s="146"/>
      <c r="H7" s="147"/>
    </row>
    <row r="8" spans="1:8" x14ac:dyDescent="0.2">
      <c r="A8" s="148"/>
      <c r="B8" s="149"/>
      <c r="C8" s="150"/>
      <c r="D8" s="151">
        <v>30802</v>
      </c>
      <c r="E8" s="152"/>
      <c r="F8" s="153">
        <v>45231</v>
      </c>
      <c r="G8" s="154"/>
      <c r="H8" s="155"/>
    </row>
    <row r="9" spans="1:8" x14ac:dyDescent="0.2">
      <c r="A9" s="136" t="s">
        <v>522</v>
      </c>
      <c r="B9" s="141"/>
      <c r="C9" s="142"/>
      <c r="D9" s="143">
        <v>66212</v>
      </c>
      <c r="E9" s="144"/>
      <c r="F9" s="145">
        <v>92509</v>
      </c>
      <c r="G9" s="146"/>
      <c r="H9" s="147"/>
    </row>
    <row r="10" spans="1:8" x14ac:dyDescent="0.2">
      <c r="A10" s="148"/>
      <c r="B10" s="149"/>
      <c r="C10" s="150"/>
      <c r="D10" s="151">
        <v>46367</v>
      </c>
      <c r="E10" s="152"/>
      <c r="F10" s="153">
        <v>52274</v>
      </c>
      <c r="G10" s="154"/>
      <c r="H10" s="155"/>
    </row>
    <row r="11" spans="1:8" x14ac:dyDescent="0.2">
      <c r="A11" s="136" t="s">
        <v>523</v>
      </c>
      <c r="B11" s="141"/>
      <c r="C11" s="142"/>
      <c r="D11" s="143">
        <v>53065</v>
      </c>
      <c r="E11" s="144"/>
      <c r="F11" s="145">
        <v>98544</v>
      </c>
      <c r="G11" s="146"/>
      <c r="H11" s="147"/>
    </row>
    <row r="12" spans="1:8" x14ac:dyDescent="0.2">
      <c r="A12" s="148"/>
      <c r="B12" s="149"/>
      <c r="C12" s="156"/>
      <c r="D12" s="151">
        <v>34372</v>
      </c>
      <c r="E12" s="152"/>
      <c r="F12" s="153">
        <v>55816</v>
      </c>
      <c r="G12" s="154"/>
      <c r="H12" s="155"/>
    </row>
    <row r="13" spans="1:8" x14ac:dyDescent="0.2">
      <c r="A13" s="136"/>
      <c r="B13" s="141"/>
      <c r="C13" s="157"/>
      <c r="D13" s="158">
        <v>57155</v>
      </c>
      <c r="E13" s="159"/>
      <c r="F13" s="160">
        <v>93179</v>
      </c>
      <c r="G13" s="161"/>
      <c r="H13" s="147"/>
    </row>
    <row r="14" spans="1:8" x14ac:dyDescent="0.2">
      <c r="A14" s="148"/>
      <c r="B14" s="149"/>
      <c r="C14" s="150"/>
      <c r="D14" s="151">
        <v>37370</v>
      </c>
      <c r="E14" s="152"/>
      <c r="F14" s="153">
        <v>50215</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7.29</v>
      </c>
      <c r="C19" s="162">
        <f>ROUND(VALUE(SUBSTITUTE(実質収支比率等に係る経年分析!G$48,"▲","-")),2)</f>
        <v>13.28</v>
      </c>
      <c r="D19" s="162">
        <f>ROUND(VALUE(SUBSTITUTE(実質収支比率等に係る経年分析!H$48,"▲","-")),2)</f>
        <v>13.16</v>
      </c>
      <c r="E19" s="162">
        <f>ROUND(VALUE(SUBSTITUTE(実質収支比率等に係る経年分析!I$48,"▲","-")),2)</f>
        <v>13.86</v>
      </c>
      <c r="F19" s="162">
        <f>ROUND(VALUE(SUBSTITUTE(実質収支比率等に係る経年分析!J$48,"▲","-")),2)</f>
        <v>16.579999999999998</v>
      </c>
    </row>
    <row r="20" spans="1:11" x14ac:dyDescent="0.2">
      <c r="A20" s="162" t="s">
        <v>53</v>
      </c>
      <c r="B20" s="162">
        <f>ROUND(VALUE(SUBSTITUTE(実質収支比率等に係る経年分析!F$47,"▲","-")),2)</f>
        <v>38.92</v>
      </c>
      <c r="C20" s="162">
        <f>ROUND(VALUE(SUBSTITUTE(実質収支比率等に係る経年分析!G$47,"▲","-")),2)</f>
        <v>38.04</v>
      </c>
      <c r="D20" s="162">
        <f>ROUND(VALUE(SUBSTITUTE(実質収支比率等に係る経年分析!H$47,"▲","-")),2)</f>
        <v>37.229999999999997</v>
      </c>
      <c r="E20" s="162">
        <f>ROUND(VALUE(SUBSTITUTE(実質収支比率等に係る経年分析!I$47,"▲","-")),2)</f>
        <v>33.74</v>
      </c>
      <c r="F20" s="162">
        <f>ROUND(VALUE(SUBSTITUTE(実質収支比率等に係る経年分析!J$47,"▲","-")),2)</f>
        <v>30.28</v>
      </c>
    </row>
    <row r="21" spans="1:11" x14ac:dyDescent="0.2">
      <c r="A21" s="162" t="s">
        <v>54</v>
      </c>
      <c r="B21" s="162">
        <f>IF(ISNUMBER(VALUE(SUBSTITUTE(実質収支比率等に係る経年分析!F$49,"▲","-"))),ROUND(VALUE(SUBSTITUTE(実質収支比率等に係る経年分析!F$49,"▲","-")),2),NA())</f>
        <v>-10.35</v>
      </c>
      <c r="C21" s="162">
        <f>IF(ISNUMBER(VALUE(SUBSTITUTE(実質収支比率等に係る経年分析!G$49,"▲","-"))),ROUND(VALUE(SUBSTITUTE(実質収支比率等に係る経年分析!G$49,"▲","-")),2),NA())</f>
        <v>6.7</v>
      </c>
      <c r="D21" s="162">
        <f>IF(ISNUMBER(VALUE(SUBSTITUTE(実質収支比率等に係る経年分析!H$49,"▲","-"))),ROUND(VALUE(SUBSTITUTE(実質収支比率等に係る経年分析!H$49,"▲","-")),2),NA())</f>
        <v>-2.91</v>
      </c>
      <c r="E21" s="162">
        <f>IF(ISNUMBER(VALUE(SUBSTITUTE(実質収支比率等に係る経年分析!I$49,"▲","-"))),ROUND(VALUE(SUBSTITUTE(実質収支比率等に係る経年分析!I$49,"▲","-")),2),NA())</f>
        <v>0.89</v>
      </c>
      <c r="F21" s="162">
        <f>IF(ISNUMBER(VALUE(SUBSTITUTE(実質収支比率等に係る経年分析!J$49,"▲","-"))),ROUND(VALUE(SUBSTITUTE(実質収支比率等に係る経年分析!J$49,"▲","-")),2),NA())</f>
        <v>-1.1299999999999999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4.3499999999999996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4.66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5.46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4.2699999999999996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0.13</v>
      </c>
    </row>
    <row r="30" spans="1:11" x14ac:dyDescent="0.2">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0.79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0.99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0.69</v>
      </c>
    </row>
    <row r="31" spans="1:11" x14ac:dyDescent="0.2">
      <c r="A31" s="163" t="str">
        <f>IF(連結実質赤字比率に係る赤字・黒字の構成分析!C$39="",NA(),連結実質赤字比率に係る赤字・黒字の構成分析!C$39)</f>
        <v>山鹿市農業集落排水事業会計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0.76</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2.34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2.52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1.76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1.19</v>
      </c>
    </row>
    <row r="33" spans="1:16" x14ac:dyDescent="0.2">
      <c r="A33" s="163" t="str">
        <f>IF(連結実質赤字比率に係る赤字・黒字の構成分析!C$37="",NA(),連結実質赤字比率に係る赤字・黒字の構成分析!C$37)</f>
        <v>山鹿市水道事業会計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1.63</v>
      </c>
    </row>
    <row r="34" spans="1:16" x14ac:dyDescent="0.2">
      <c r="A34" s="163" t="str">
        <f>IF(連結実質赤字比率に係る赤字・黒字の構成分析!C$36="",NA(),連結実質赤字比率に係る赤字・黒字の構成分析!C$36)</f>
        <v>山鹿市下水道事業会計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2.0699999999999998</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7.29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13.28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13.15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13.85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16.579999999999998</v>
      </c>
    </row>
    <row r="36" spans="1:16" x14ac:dyDescent="0.2">
      <c r="A36" s="163" t="str">
        <f>IF(連結実質赤字比率に係る赤字・黒字の構成分析!C$34="",NA(),連結実質赤字比率に係る赤字・黒字の構成分析!C$34)</f>
        <v>山鹿市病院事業会計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f>IF(ROUND(VALUE(SUBSTITUTE(連結実質赤字比率に係る赤字・黒字の構成分析!J$34,"▲", "-")), 2) &lt; 0, ABS(ROUND(VALUE(SUBSTITUTE(連結実質赤字比率に係る赤字・黒字の構成分析!J$34,"▲", "-")), 2)), NA())</f>
        <v>2.83</v>
      </c>
      <c r="K36" s="163" t="e">
        <f>IF(ROUND(VALUE(SUBSTITUTE(連結実質赤字比率に係る赤字・黒字の構成分析!J$34,"▲", "-")), 2) &gt;= 0, ABS(ROUND(VALUE(SUBSTITUTE(連結実質赤字比率に係る赤字・黒字の構成分析!J$34,"▲", "-")), 2)), NA())</f>
        <v>#N/A</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3593</v>
      </c>
      <c r="E42" s="164"/>
      <c r="F42" s="164"/>
      <c r="G42" s="164">
        <f>'実質公債費比率（分子）の構造'!L$52</f>
        <v>3657</v>
      </c>
      <c r="H42" s="164"/>
      <c r="I42" s="164"/>
      <c r="J42" s="164">
        <f>'実質公債費比率（分子）の構造'!M$52</f>
        <v>3554</v>
      </c>
      <c r="K42" s="164"/>
      <c r="L42" s="164"/>
      <c r="M42" s="164">
        <f>'実質公債費比率（分子）の構造'!N$52</f>
        <v>3417</v>
      </c>
      <c r="N42" s="164"/>
      <c r="O42" s="164"/>
      <c r="P42" s="164">
        <f>'実質公債費比率（分子）の構造'!O$52</f>
        <v>3896</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2">
      <c r="A44" s="164" t="s">
        <v>62</v>
      </c>
      <c r="B44" s="164">
        <f>'実質公債費比率（分子）の構造'!K$50</f>
        <v>35</v>
      </c>
      <c r="C44" s="164"/>
      <c r="D44" s="164"/>
      <c r="E44" s="164">
        <f>'実質公債費比率（分子）の構造'!L$50</f>
        <v>94</v>
      </c>
      <c r="F44" s="164"/>
      <c r="G44" s="164"/>
      <c r="H44" s="164">
        <f>'実質公債費比率（分子）の構造'!M$50</f>
        <v>48</v>
      </c>
      <c r="I44" s="164"/>
      <c r="J44" s="164"/>
      <c r="K44" s="164">
        <f>'実質公債費比率（分子）の構造'!N$50</f>
        <v>14</v>
      </c>
      <c r="L44" s="164"/>
      <c r="M44" s="164"/>
      <c r="N44" s="164">
        <f>'実質公債費比率（分子）の構造'!O$50</f>
        <v>1</v>
      </c>
      <c r="O44" s="164"/>
      <c r="P44" s="164"/>
    </row>
    <row r="45" spans="1:16" x14ac:dyDescent="0.2">
      <c r="A45" s="164" t="s">
        <v>63</v>
      </c>
      <c r="B45" s="164">
        <f>'実質公債費比率（分子）の構造'!K$49</f>
        <v>0</v>
      </c>
      <c r="C45" s="164"/>
      <c r="D45" s="164"/>
      <c r="E45" s="164">
        <f>'実質公債費比率（分子）の構造'!L$49</f>
        <v>0</v>
      </c>
      <c r="F45" s="164"/>
      <c r="G45" s="164"/>
      <c r="H45" s="164">
        <f>'実質公債費比率（分子）の構造'!M$49</f>
        <v>0</v>
      </c>
      <c r="I45" s="164"/>
      <c r="J45" s="164"/>
      <c r="K45" s="164">
        <f>'実質公債費比率（分子）の構造'!N$49</f>
        <v>1</v>
      </c>
      <c r="L45" s="164"/>
      <c r="M45" s="164"/>
      <c r="N45" s="164">
        <f>'実質公債費比率（分子）の構造'!O$49</f>
        <v>2</v>
      </c>
      <c r="O45" s="164"/>
      <c r="P45" s="164"/>
    </row>
    <row r="46" spans="1:16" x14ac:dyDescent="0.2">
      <c r="A46" s="164" t="s">
        <v>64</v>
      </c>
      <c r="B46" s="164">
        <f>'実質公債費比率（分子）の構造'!K$48</f>
        <v>989</v>
      </c>
      <c r="C46" s="164"/>
      <c r="D46" s="164"/>
      <c r="E46" s="164">
        <f>'実質公債費比率（分子）の構造'!L$48</f>
        <v>936</v>
      </c>
      <c r="F46" s="164"/>
      <c r="G46" s="164"/>
      <c r="H46" s="164">
        <f>'実質公債費比率（分子）の構造'!M$48</f>
        <v>910</v>
      </c>
      <c r="I46" s="164"/>
      <c r="J46" s="164"/>
      <c r="K46" s="164">
        <f>'実質公債費比率（分子）の構造'!N$48</f>
        <v>849</v>
      </c>
      <c r="L46" s="164"/>
      <c r="M46" s="164"/>
      <c r="N46" s="164">
        <f>'実質公債費比率（分子）の構造'!O$48</f>
        <v>807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3867</v>
      </c>
      <c r="C49" s="164"/>
      <c r="D49" s="164"/>
      <c r="E49" s="164">
        <f>'実質公債費比率（分子）の構造'!L$45</f>
        <v>3949</v>
      </c>
      <c r="F49" s="164"/>
      <c r="G49" s="164"/>
      <c r="H49" s="164">
        <f>'実質公債費比率（分子）の構造'!M$45</f>
        <v>4075</v>
      </c>
      <c r="I49" s="164"/>
      <c r="J49" s="164"/>
      <c r="K49" s="164">
        <f>'実質公債費比率（分子）の構造'!N$45</f>
        <v>3752</v>
      </c>
      <c r="L49" s="164"/>
      <c r="M49" s="164"/>
      <c r="N49" s="164">
        <f>'実質公債費比率（分子）の構造'!O$45</f>
        <v>4342</v>
      </c>
      <c r="O49" s="164"/>
      <c r="P49" s="164"/>
    </row>
    <row r="50" spans="1:16" x14ac:dyDescent="0.2">
      <c r="A50" s="164" t="s">
        <v>67</v>
      </c>
      <c r="B50" s="164" t="e">
        <f>NA()</f>
        <v>#N/A</v>
      </c>
      <c r="C50" s="164">
        <f>IF(ISNUMBER('実質公債費比率（分子）の構造'!K$53),'実質公債費比率（分子）の構造'!K$53,NA())</f>
        <v>1298</v>
      </c>
      <c r="D50" s="164" t="e">
        <f>NA()</f>
        <v>#N/A</v>
      </c>
      <c r="E50" s="164" t="e">
        <f>NA()</f>
        <v>#N/A</v>
      </c>
      <c r="F50" s="164">
        <f>IF(ISNUMBER('実質公債費比率（分子）の構造'!L$53),'実質公債費比率（分子）の構造'!L$53,NA())</f>
        <v>1322</v>
      </c>
      <c r="G50" s="164" t="e">
        <f>NA()</f>
        <v>#N/A</v>
      </c>
      <c r="H50" s="164" t="e">
        <f>NA()</f>
        <v>#N/A</v>
      </c>
      <c r="I50" s="164">
        <f>IF(ISNUMBER('実質公債費比率（分子）の構造'!M$53),'実質公債費比率（分子）の構造'!M$53,NA())</f>
        <v>1479</v>
      </c>
      <c r="J50" s="164" t="e">
        <f>NA()</f>
        <v>#N/A</v>
      </c>
      <c r="K50" s="164" t="e">
        <f>NA()</f>
        <v>#N/A</v>
      </c>
      <c r="L50" s="164">
        <f>IF(ISNUMBER('実質公債費比率（分子）の構造'!N$53),'実質公債費比率（分子）の構造'!N$53,NA())</f>
        <v>1199</v>
      </c>
      <c r="M50" s="164" t="e">
        <f>NA()</f>
        <v>#N/A</v>
      </c>
      <c r="N50" s="164" t="e">
        <f>NA()</f>
        <v>#N/A</v>
      </c>
      <c r="O50" s="164">
        <f>IF(ISNUMBER('実質公債費比率（分子）の構造'!O$53),'実質公債費比率（分子）の構造'!O$53,NA())</f>
        <v>1256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31392</v>
      </c>
      <c r="E56" s="163"/>
      <c r="F56" s="163"/>
      <c r="G56" s="163">
        <f>'将来負担比率（分子）の構造'!J$52</f>
        <v>29852</v>
      </c>
      <c r="H56" s="163"/>
      <c r="I56" s="163"/>
      <c r="J56" s="163">
        <f>'将来負担比率（分子）の構造'!K$52</f>
        <v>28881</v>
      </c>
      <c r="K56" s="163"/>
      <c r="L56" s="163"/>
      <c r="M56" s="163">
        <f>'将来負担比率（分子）の構造'!L$52</f>
        <v>29634</v>
      </c>
      <c r="N56" s="163"/>
      <c r="O56" s="163"/>
      <c r="P56" s="163">
        <f>'将来負担比率（分子）の構造'!M$52</f>
        <v>28542</v>
      </c>
    </row>
    <row r="57" spans="1:16" x14ac:dyDescent="0.2">
      <c r="A57" s="163" t="s">
        <v>42</v>
      </c>
      <c r="B57" s="163"/>
      <c r="C57" s="163"/>
      <c r="D57" s="163">
        <f>'将来負担比率（分子）の構造'!I$51</f>
        <v>491</v>
      </c>
      <c r="E57" s="163"/>
      <c r="F57" s="163"/>
      <c r="G57" s="163">
        <f>'将来負担比率（分子）の構造'!J$51</f>
        <v>569</v>
      </c>
      <c r="H57" s="163"/>
      <c r="I57" s="163"/>
      <c r="J57" s="163">
        <f>'将来負担比率（分子）の構造'!K$51</f>
        <v>614</v>
      </c>
      <c r="K57" s="163"/>
      <c r="L57" s="163"/>
      <c r="M57" s="163">
        <f>'将来負担比率（分子）の構造'!L$51</f>
        <v>674</v>
      </c>
      <c r="N57" s="163"/>
      <c r="O57" s="163"/>
      <c r="P57" s="163">
        <f>'将来負担比率（分子）の構造'!M$51</f>
        <v>721</v>
      </c>
    </row>
    <row r="58" spans="1:16" x14ac:dyDescent="0.2">
      <c r="A58" s="163" t="s">
        <v>41</v>
      </c>
      <c r="B58" s="163"/>
      <c r="C58" s="163"/>
      <c r="D58" s="163">
        <f>'将来負担比率（分子）の構造'!I$50</f>
        <v>15963</v>
      </c>
      <c r="E58" s="163"/>
      <c r="F58" s="163"/>
      <c r="G58" s="163">
        <f>'将来負担比率（分子）の構造'!J$50</f>
        <v>16051</v>
      </c>
      <c r="H58" s="163"/>
      <c r="I58" s="163"/>
      <c r="J58" s="163">
        <f>'将来負担比率（分子）の構造'!K$50</f>
        <v>16995</v>
      </c>
      <c r="K58" s="163"/>
      <c r="L58" s="163"/>
      <c r="M58" s="163">
        <f>'将来負担比率（分子）の構造'!L$50</f>
        <v>16738</v>
      </c>
      <c r="N58" s="163"/>
      <c r="O58" s="163"/>
      <c r="P58" s="163">
        <f>'将来負担比率（分子）の構造'!M$50</f>
        <v>16167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4067</v>
      </c>
      <c r="C62" s="163"/>
      <c r="D62" s="163"/>
      <c r="E62" s="163">
        <f>'将来負担比率（分子）の構造'!J$45</f>
        <v>4051</v>
      </c>
      <c r="F62" s="163"/>
      <c r="G62" s="163"/>
      <c r="H62" s="163">
        <f>'将来負担比率（分子）の構造'!K$45</f>
        <v>4063</v>
      </c>
      <c r="I62" s="163"/>
      <c r="J62" s="163"/>
      <c r="K62" s="163">
        <f>'将来負担比率（分子）の構造'!L$45</f>
        <v>4055</v>
      </c>
      <c r="L62" s="163"/>
      <c r="M62" s="163"/>
      <c r="N62" s="163">
        <f>'将来負担比率（分子）の構造'!M$45</f>
        <v>3965</v>
      </c>
      <c r="O62" s="163"/>
      <c r="P62" s="163"/>
    </row>
    <row r="63" spans="1:16" x14ac:dyDescent="0.2">
      <c r="A63" s="163" t="s">
        <v>34</v>
      </c>
      <c r="B63" s="163">
        <f>'将来負担比率（分子）の構造'!I$44</f>
        <v>0</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8700</v>
      </c>
      <c r="C64" s="163"/>
      <c r="D64" s="163"/>
      <c r="E64" s="163">
        <f>'将来負担比率（分子）の構造'!J$43</f>
        <v>7465</v>
      </c>
      <c r="F64" s="163"/>
      <c r="G64" s="163"/>
      <c r="H64" s="163">
        <f>'将来負担比率（分子）の構造'!K$43</f>
        <v>6476</v>
      </c>
      <c r="I64" s="163"/>
      <c r="J64" s="163"/>
      <c r="K64" s="163">
        <f>'将来負担比率（分子）の構造'!L$43</f>
        <v>6546</v>
      </c>
      <c r="L64" s="163"/>
      <c r="M64" s="163"/>
      <c r="N64" s="163">
        <f>'将来負担比率（分子）の構造'!M$43</f>
        <v>6763</v>
      </c>
      <c r="O64" s="163"/>
      <c r="P64" s="163"/>
    </row>
    <row r="65" spans="1:16" x14ac:dyDescent="0.2">
      <c r="A65" s="163" t="s">
        <v>32</v>
      </c>
      <c r="B65" s="163">
        <f>'将来負担比率（分子）の構造'!I$42</f>
        <v>34</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33940</v>
      </c>
      <c r="C66" s="163"/>
      <c r="D66" s="163"/>
      <c r="E66" s="163">
        <f>'将来負担比率（分子）の構造'!J$41</f>
        <v>32403</v>
      </c>
      <c r="F66" s="163"/>
      <c r="G66" s="163"/>
      <c r="H66" s="163">
        <f>'将来負担比率（分子）の構造'!K$41</f>
        <v>31034</v>
      </c>
      <c r="I66" s="163"/>
      <c r="J66" s="163"/>
      <c r="K66" s="163">
        <f>'将来負担比率（分子）の構造'!L$41</f>
        <v>31054</v>
      </c>
      <c r="L66" s="163"/>
      <c r="M66" s="163"/>
      <c r="N66" s="163">
        <f>'将来負担比率（分子）の構造'!M$41</f>
        <v>30556</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6322</v>
      </c>
      <c r="C72" s="167">
        <f>基金残高に係る経年分析!G55</f>
        <v>5720</v>
      </c>
      <c r="D72" s="167">
        <f>基金残高に係る経年分析!H55</f>
        <v>5407</v>
      </c>
    </row>
    <row r="73" spans="1:16" x14ac:dyDescent="0.2">
      <c r="A73" s="166" t="s">
        <v>74</v>
      </c>
      <c r="B73" s="167">
        <f>基金残高に係る経年分析!F56</f>
        <v>6571</v>
      </c>
      <c r="C73" s="167">
        <f>基金残高に係る経年分析!G56</f>
        <v>6473</v>
      </c>
      <c r="D73" s="167">
        <f>基金残高に係る経年分析!H56</f>
        <v>6067</v>
      </c>
    </row>
    <row r="74" spans="1:16" x14ac:dyDescent="0.2">
      <c r="A74" s="166" t="s">
        <v>75</v>
      </c>
      <c r="B74" s="167">
        <f>基金残高に係る経年分析!F57</f>
        <v>2633</v>
      </c>
      <c r="C74" s="167">
        <f>基金残高に係る経年分析!G57</f>
        <v>4501</v>
      </c>
      <c r="D74" s="167">
        <f>基金残高に係る経年分析!H57</f>
        <v>5996</v>
      </c>
    </row>
  </sheetData>
  <sheetProtection algorithmName="SHA-512" hashValue="1ktrO2Wz4H2/j2O+EIS2C8b91/+j9BbT2yTTMhyHeWohPqm5J1VAoFTP2o9gpKNV9nqC/YV0IevMFfr7AFjZLA==" saltValue="RvBIjAWJ2TVKK77eauNc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一瀬 健太郎</cp:lastModifiedBy>
  <dcterms:created xsi:type="dcterms:W3CDTF">2026-02-23T09:30:11Z</dcterms:created>
  <dcterms:modified xsi:type="dcterms:W3CDTF">2026-09-17T08:33:50Z</dcterms:modified>
  <cp:category/>
</cp:coreProperties>
</file>