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172.16.126.187\share\令和８年度\02_企画G\01_普通会計決算統計（R7決算）\05_令和6年度財政状況資料集の作成について（２回目）\03 市町村→県\"/>
    </mc:Choice>
  </mc:AlternateContent>
  <xr:revisionPtr revIDLastSave="0" documentId="13_ncr:1_{CE82955C-60C2-48CD-88A9-C2F4E3FA5D2A}" xr6:coauthVersionLast="47" xr6:coauthVersionMax="47" xr10:uidLastSave="{00000000-0000-0000-0000-000000000000}"/>
  <bookViews>
    <workbookView xWindow="-110" yWindow="-110" windowWidth="19420" windowHeight="11500" firstSheet="14" activeTab="15"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E37" i="10"/>
  <c r="AM37" i="10"/>
  <c r="C37" i="10"/>
  <c r="CO36" i="10"/>
  <c r="BE36" i="10"/>
  <c r="C36" i="10"/>
  <c r="CO35" i="10"/>
  <c r="BE35" i="10"/>
  <c r="CO34" i="10"/>
  <c r="BW34" i="10"/>
  <c r="BW35" i="10" s="1"/>
  <c r="BW36" i="10" s="1"/>
  <c r="BW37" i="10" s="1"/>
  <c r="BE34" i="10"/>
  <c r="C34" i="10"/>
  <c r="C35" i="10" s="1"/>
  <c r="U34" i="10" l="1"/>
  <c r="U35" i="10" s="1"/>
  <c r="U36" i="10" s="1"/>
  <c r="U37"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<sst xmlns="http://schemas.openxmlformats.org/spreadsheetml/2006/main" count="1039" uniqueCount="571">
  <si>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</si>
  <si>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</si>
  <si>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</si>
  <si>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</si>
  <si>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</si>
  <si>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</si>
  <si>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</si>
  <si>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</si>
  <si>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</si>
  <si>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</si>
  <si>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</si>
  <si>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</si>
  <si>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</si>
  <si>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</si>
  <si>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</si>
  <si>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</si>
  <si>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</si>
  <si>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</si>
  <si>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</si>
  <si>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</si>
  <si>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</si>
  <si>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</si>
  <si>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</si>
  <si>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</si>
  <si>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</si>
  <si>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</si>
  <si>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</si>
  <si>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</si>
  <si>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</si>
  <si>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</si>
  <si>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</si>
  <si>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</si>
  <si>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</si>
  <si>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</si>
  <si>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</si>
  <si>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</si>
  <si>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</si>
  <si>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</si>
  <si>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</si>
  <si>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</si>
  <si>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</si>
  <si>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</si>
  <si>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</si>
  <si>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</si>
  <si>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</si>
  <si>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</si>
  <si>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</si>
  <si>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</si>
  <si>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</si>
  <si>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</si>
  <si>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</si>
  <si>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</si>
  <si>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</si>
  <si>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</si>
  <si>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</si>
  <si>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</si>
  <si>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</si>
  <si>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</si>
  <si>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</si>
  <si>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</si>
  <si>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</si>
  <si>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</si>
  <si>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</si>
  <si>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</si>
  <si>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</si>
  <si>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</si>
  <si>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</si>
  <si>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</si>
  <si>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</si>
  <si>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</si>
  <si>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</si>
  <si>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</si>
  <si>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</si>
  <si>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</si>
  <si>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</si>
  <si>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</si>
  <si>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</si>
  <si>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</si>
  <si>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</si>
  <si>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熊本県</t>
    <phoneticPr fontId="5"/>
  </si>
  <si>
    <t>市町村類型</t>
    <phoneticPr fontId="5"/>
  </si>
  <si>
    <t>Ⅱ－３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</si>
  <si>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</si>
  <si>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</si>
  <si>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</si>
  <si>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</si>
  <si>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</si>
  <si>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</si>
  <si>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</si>
  <si>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</si>
  <si>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</si>
  <si>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</si>
  <si>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</si>
  <si>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</si>
  <si>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荒尾市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</si>
  <si>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</si>
  <si>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</si>
  <si>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</si>
  <si>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</si>
  <si>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</si>
  <si>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</si>
  <si>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</si>
  <si>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</si>
  <si>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</si>
  <si>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</si>
  <si>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</si>
  <si>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</si>
  <si>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</si>
  <si>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</si>
  <si>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</si>
  <si>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</si>
  <si>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</si>
  <si>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</si>
  <si>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</si>
  <si>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</si>
  <si>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</si>
  <si>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</si>
  <si>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</si>
  <si>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</si>
  <si>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</si>
  <si>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</si>
  <si>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</si>
  <si>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</si>
  <si>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</si>
  <si>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</si>
  <si>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</si>
  <si>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</si>
  <si>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</si>
  <si>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</si>
  <si>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</si>
  <si>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</si>
  <si>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</si>
  <si>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</si>
  <si>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</si>
  <si>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</si>
  <si>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</si>
  <si>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</si>
  <si>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</si>
  <si>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</si>
  <si>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</si>
  <si>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-1.2</t>
    <phoneticPr fontId="5"/>
  </si>
  <si>
    <t>基準財政需要額</t>
    <phoneticPr fontId="25"/>
  </si>
  <si>
    <t>うち日本人(％)</t>
    <phoneticPr fontId="5"/>
  </si>
  <si>
    <t>-1.3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</si>
  <si>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</si>
  <si>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</si>
  <si>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</si>
  <si>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</si>
  <si>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</si>
  <si>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</si>
  <si>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</si>
  <si>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</si>
  <si>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</si>
  <si>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</si>
  <si>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</si>
  <si>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</si>
  <si>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</si>
  <si>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</si>
  <si>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</si>
  <si>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</si>
  <si>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</si>
  <si>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</si>
  <si>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</si>
  <si>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</si>
  <si>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</si>
  <si>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</si>
  <si>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</si>
  <si>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</si>
  <si>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</si>
  <si>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</si>
  <si>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</si>
  <si>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</si>
  <si>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</si>
  <si>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</si>
  <si>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</si>
  <si>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</si>
  <si>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</si>
  <si>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</si>
  <si>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</si>
  <si>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</si>
  <si>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</si>
  <si>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</si>
  <si>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</si>
  <si>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</si>
  <si>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</si>
  <si>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</si>
  <si>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</si>
  <si>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</si>
  <si>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</si>
  <si>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</si>
  <si>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</si>
  <si>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</si>
  <si>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</si>
  <si>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</si>
  <si>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</si>
  <si>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</si>
  <si>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</si>
  <si>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</si>
  <si>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</si>
  <si>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</si>
  <si>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</si>
  <si>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</si>
  <si>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熊本県荒尾市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</si>
  <si>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</si>
  <si>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</si>
  <si>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</si>
  <si>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</si>
  <si>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</si>
  <si>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</si>
  <si>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</si>
  <si>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</si>
  <si>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</si>
  <si>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</si>
  <si>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</si>
  <si>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</si>
  <si>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</si>
  <si>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</si>
  <si>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</si>
  <si>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</si>
  <si>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</si>
  <si>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</si>
  <si>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</si>
  <si>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</si>
  <si>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</si>
  <si>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</si>
  <si>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</si>
  <si>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</si>
  <si>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</si>
  <si>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</si>
  <si>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</si>
  <si>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</si>
  <si>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</si>
  <si>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</si>
  <si>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</si>
  <si>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</si>
  <si>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</si>
  <si>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</si>
  <si>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</si>
  <si>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</si>
  <si>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</si>
  <si>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</si>
  <si>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</si>
  <si>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</si>
  <si>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</si>
  <si>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</si>
  <si>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</si>
  <si>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</si>
  <si>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</si>
  <si>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</si>
  <si>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</si>
  <si>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</si>
  <si>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</si>
  <si>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</si>
  <si>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</si>
  <si>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</si>
  <si>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</si>
  <si>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</si>
  <si>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</si>
  <si>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</si>
  <si>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</si>
  <si>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</si>
  <si>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</si>
  <si>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</si>
  <si>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</si>
  <si>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</si>
  <si>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</si>
  <si>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</si>
  <si>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</si>
  <si>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</si>
  <si>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</si>
  <si>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</si>
  <si>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</si>
  <si>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</si>
  <si>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</si>
  <si>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</si>
  <si>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</si>
  <si>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</si>
  <si>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</si>
  <si>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</si>
  <si>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</si>
  <si>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</si>
  <si>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</si>
  <si>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</si>
  <si>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</si>
  <si>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</si>
  <si>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</si>
  <si>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</si>
  <si>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</si>
  <si>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</si>
  <si>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</si>
  <si>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</si>
  <si>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</si>
  <si>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</si>
  <si>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</si>
  <si>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</si>
  <si>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</si>
  <si>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</si>
  <si>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</si>
  <si>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</si>
  <si>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</si>
  <si>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</si>
  <si>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</si>
  <si>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</si>
  <si>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</si>
  <si>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</si>
  <si>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</si>
  <si>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</si>
  <si>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</si>
  <si>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</si>
  <si>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</si>
  <si>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</si>
  <si>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</si>
  <si>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</si>
  <si>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</si>
  <si>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</si>
  <si>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</si>
  <si>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</si>
  <si>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</si>
  <si>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</si>
  <si>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</si>
  <si>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</si>
  <si>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</si>
  <si>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</si>
  <si>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</si>
  <si>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</si>
  <si>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</si>
  <si>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</si>
  <si>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</si>
  <si>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</si>
  <si>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</si>
  <si>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</si>
  <si>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</si>
  <si>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</si>
  <si>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</si>
  <si>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</si>
  <si>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</si>
  <si>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</si>
  <si>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</si>
  <si>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</si>
  <si>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</si>
  <si>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</si>
  <si>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</si>
  <si>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</si>
  <si>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</si>
  <si>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</si>
  <si>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</si>
  <si>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</si>
  <si>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</si>
  <si>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</si>
  <si>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</si>
  <si>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</si>
  <si>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</si>
  <si>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</si>
  <si>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熊本県荒尾市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</si>
  <si>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</si>
  <si>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</si>
  <si>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</si>
  <si>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</si>
  <si>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</si>
  <si>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</si>
  <si>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</si>
  <si>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</si>
  <si>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</si>
  <si>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</si>
  <si>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</si>
  <si>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</si>
  <si>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</si>
  <si>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</si>
  <si>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</si>
  <si>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</si>
  <si>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</si>
  <si>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</si>
  <si>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</si>
  <si>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</si>
  <si>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南新地土地区画整理事業特別会計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</si>
  <si>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</si>
  <si>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</si>
  <si>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</si>
  <si>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</si>
  <si>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</si>
  <si>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</si>
  <si>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</si>
  <si>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</si>
  <si>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</si>
  <si>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</si>
  <si>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</si>
  <si>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</si>
  <si>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</si>
  <si>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荒尾市国民健康保険特別会計</t>
    <phoneticPr fontId="5"/>
  </si>
  <si>
    <t>荒尾市介護保険特別会計（保険勘定）</t>
    <phoneticPr fontId="5"/>
  </si>
  <si>
    <t>荒尾市後期高齢者医療特別会計</t>
    <phoneticPr fontId="5"/>
  </si>
  <si>
    <t>荒尾市介護保険特別会計（介護サービス勘定）</t>
    <phoneticPr fontId="5"/>
  </si>
  <si>
    <t>荒尾市病院事業会計</t>
    <phoneticPr fontId="5"/>
  </si>
  <si>
    <t>法適用企業</t>
    <phoneticPr fontId="5"/>
  </si>
  <si>
    <t>荒尾市水道事業会計</t>
    <phoneticPr fontId="5"/>
  </si>
  <si>
    <t>荒尾市下水道事業会計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</si>
  <si>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</si>
  <si>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</si>
  <si>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</si>
  <si>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</si>
  <si>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</si>
  <si>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</si>
  <si>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</si>
  <si>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</si>
  <si>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</si>
  <si>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</si>
  <si>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</si>
  <si>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</si>
  <si>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</si>
  <si>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</si>
  <si>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</si>
  <si>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</si>
  <si>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</si>
  <si>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</si>
  <si>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</si>
  <si>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</si>
  <si>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</si>
  <si>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</si>
  <si>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</si>
  <si>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</si>
  <si>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</si>
  <si>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</si>
  <si>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</si>
  <si>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</si>
  <si>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</si>
  <si>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</si>
  <si>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</si>
  <si>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</si>
  <si>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</si>
  <si>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</si>
  <si>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</si>
  <si>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</si>
  <si>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</si>
  <si>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</si>
  <si>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</si>
  <si>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</si>
  <si>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</si>
  <si>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</si>
  <si>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</si>
  <si>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</si>
  <si>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</si>
  <si>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</si>
  <si>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</si>
  <si>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</si>
  <si>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</si>
  <si>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</si>
  <si>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</si>
  <si>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</si>
  <si>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</si>
  <si>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</si>
  <si>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</si>
  <si>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荒尾市介護保険特別会計（介護サービス事業勘定）</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</si>
  <si>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</si>
  <si>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</si>
  <si>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</si>
  <si>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</si>
  <si>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</si>
  <si>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</si>
  <si>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</si>
  <si>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</si>
  <si>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</si>
  <si>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</si>
  <si>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</si>
  <si>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</si>
  <si>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</si>
  <si>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</si>
  <si>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</si>
  <si>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</si>
  <si>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</si>
  <si>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</si>
  <si>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</si>
  <si>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</si>
  <si>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</si>
  <si>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</si>
  <si>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</si>
  <si>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</si>
  <si>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</si>
  <si>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</si>
  <si>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</si>
  <si>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</si>
  <si>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</si>
  <si>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</si>
  <si>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</si>
  <si>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</si>
  <si>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</si>
  <si>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</si>
  <si>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</si>
  <si>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</si>
  <si>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</si>
  <si>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</si>
  <si>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</si>
  <si>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</si>
  <si>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</si>
  <si>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</si>
  <si>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</si>
  <si>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</si>
  <si>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</si>
  <si>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</si>
  <si>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</si>
  <si>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</si>
  <si>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</si>
  <si>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</si>
  <si>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</si>
  <si>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</si>
  <si>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</si>
  <si>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</si>
  <si>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</si>
  <si>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</si>
  <si>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</si>
  <si>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</si>
  <si>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</si>
  <si>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</si>
  <si>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</si>
  <si>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</si>
  <si>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</si>
  <si>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</si>
  <si>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</si>
  <si>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</si>
  <si>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</si>
  <si>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</si>
  <si>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</si>
  <si>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</si>
  <si>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</si>
  <si>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</si>
  <si>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</si>
  <si>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</si>
  <si>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</si>
  <si>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</si>
  <si>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</si>
  <si>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</si>
  <si>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</si>
  <si>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</si>
  <si>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0.61</t>
  </si>
  <si>
    <t>▲ 7.49</t>
  </si>
  <si>
    <t>▲ 10.08</t>
  </si>
  <si>
    <t>荒尾市病院事業会計</t>
  </si>
  <si>
    <t>荒尾市下水道事業会計</t>
  </si>
  <si>
    <t>荒尾市水道事業会計</t>
  </si>
  <si>
    <t>一般会計</t>
  </si>
  <si>
    <t>荒尾市介護保険特別会計（保険勘定）</t>
  </si>
  <si>
    <t>荒尾市国民健康保険特別会計</t>
  </si>
  <si>
    <t>荒尾市後期高齢者医療特別会計</t>
  </si>
  <si>
    <t>荒尾市介護保険特別会計（介護サービス勘定）</t>
  </si>
  <si>
    <t>その他会計（赤字）</t>
  </si>
  <si>
    <t>その他会計（黒字）</t>
  </si>
  <si>
    <t>R02</t>
    <phoneticPr fontId="5"/>
  </si>
  <si>
    <t>R03</t>
    <phoneticPr fontId="5"/>
  </si>
  <si>
    <t>R04</t>
    <phoneticPr fontId="5"/>
  </si>
  <si>
    <t>R05</t>
    <phoneticPr fontId="5"/>
  </si>
  <si>
    <t>R06</t>
    <phoneticPr fontId="5"/>
  </si>
  <si>
    <t>-</t>
    <phoneticPr fontId="2"/>
  </si>
  <si>
    <t>有明広域行政事務組合</t>
    <rPh sb="0" eb="10">
      <t>アリアケコウイキギョウセイジムクミアイ</t>
    </rPh>
    <phoneticPr fontId="2"/>
  </si>
  <si>
    <t>大牟田・荒尾清掃施設組合</t>
    <rPh sb="0" eb="3">
      <t>オオムタ</t>
    </rPh>
    <rPh sb="4" eb="6">
      <t>アラオ</t>
    </rPh>
    <rPh sb="6" eb="12">
      <t>セイソウシセツクミアイ</t>
    </rPh>
    <phoneticPr fontId="2"/>
  </si>
  <si>
    <t>熊本県後期高齢者医療広域連合（一般会計）</t>
    <rPh sb="0" eb="3">
      <t>クマモトケン</t>
    </rPh>
    <rPh sb="3" eb="10">
      <t>コウキコウレイシャイリョウ</t>
    </rPh>
    <rPh sb="10" eb="14">
      <t>コウイキレンゴウ</t>
    </rPh>
    <rPh sb="15" eb="19">
      <t>イッパンカイケイ</t>
    </rPh>
    <phoneticPr fontId="2"/>
  </si>
  <si>
    <t>熊本県後期高齢者医療広域連合（後期高齢者医療特別会計）</t>
    <rPh sb="0" eb="3">
      <t>クマモトケン</t>
    </rPh>
    <rPh sb="3" eb="10">
      <t>コウキコウレイシャイリョウ</t>
    </rPh>
    <rPh sb="10" eb="14">
      <t>コウイキレンゴウ</t>
    </rPh>
    <rPh sb="15" eb="22">
      <t>コウキコウレイシャイリョウ</t>
    </rPh>
    <rPh sb="22" eb="26">
      <t>トクベツカイケイ</t>
    </rPh>
    <phoneticPr fontId="2"/>
  </si>
  <si>
    <t>荒尾市の一般廃棄物処理施設建設基金</t>
    <phoneticPr fontId="5"/>
  </si>
  <si>
    <t>ふるさと応援基金</t>
    <phoneticPr fontId="5"/>
  </si>
  <si>
    <t>職員退職手当基金</t>
    <phoneticPr fontId="5"/>
  </si>
  <si>
    <t>公共施設整備基金</t>
    <phoneticPr fontId="5"/>
  </si>
  <si>
    <t>市制７０周年記念地域活性化基金</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</si>
  <si>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</si>
  <si>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</si>
  <si>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令和3年度以降、学校給食施設整備事業や新病院建設事業に伴い、地方債残高が増加している。令和6年度は標準財政規模の上昇により将来負担比率が減少したが、依然として類似団体内平均値と比較して高い位置にある。また、有形固定資産減価償却率は類似団体内平均値を上回っており、施設の老朽化が進んでいる。このことから新規事業に伴う将来世代の負担は増加し今後も施設の老朽化に伴う維持管理費が増加する可能性がある。公共施設の持続的な維持を行うため、適切なマネジメントを実施していく必要がある。</t>
    <rPh sb="16" eb="18">
      <t>ジギョウ</t>
    </rPh>
    <rPh sb="43" eb="45">
      <t>レイワ</t>
    </rPh>
    <rPh sb="46" eb="48">
      <t>ネンド</t>
    </rPh>
    <rPh sb="49" eb="55">
      <t>ヒョウジュンザイセイキボ</t>
    </rPh>
    <rPh sb="56" eb="58">
      <t>ジョウショウ</t>
    </rPh>
    <rPh sb="68" eb="70">
      <t>ゲンショウ</t>
    </rPh>
    <rPh sb="74" eb="76">
      <t>イゼン</t>
    </rPh>
    <rPh sb="79" eb="83">
      <t>ルイジダンタイ</t>
    </rPh>
    <rPh sb="83" eb="84">
      <t>ナイ</t>
    </rPh>
    <rPh sb="84" eb="87">
      <t>ヘイキンチ</t>
    </rPh>
    <rPh sb="88" eb="90">
      <t>ヒカク</t>
    </rPh>
    <rPh sb="92" eb="93">
      <t>タカ</t>
    </rPh>
    <rPh sb="94" eb="96">
      <t>イチ</t>
    </rPh>
    <rPh sb="119" eb="120">
      <t>ナイ</t>
    </rPh>
    <rPh sb="120" eb="123">
      <t>ヘイキンチ</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</si>
  <si>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</si>
  <si>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</si>
  <si>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</si>
  <si>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</si>
  <si>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</si>
  <si>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</si>
  <si>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令和3年度以降、学校給食施設事業整備や新病院建設事業に伴い、地方債残高が増加したため、将来負担比率が大きく増加した。実質公債費比率は9%台で推移していたが、病院事業に係る公債費に対する繰出金の増加等の要因により10％代に突入した。道の駅やごみ処理施設等の公共施設の建設事業等による実質公債費比率の増加が見込まれるため、引き続き、新規の地方債の発行抑制に努める。</t>
    <rPh sb="80" eb="82">
      <t>ジギョウ</t>
    </rPh>
    <rPh sb="98" eb="99">
      <t>トウ</t>
    </rPh>
    <rPh sb="100" eb="102">
      <t>ヨウイン</t>
    </rPh>
    <rPh sb="108" eb="109">
      <t>ダイ</t>
    </rPh>
    <rPh sb="110" eb="112">
      <t>トツニュウ</t>
    </rPh>
    <rPh sb="115" eb="116">
      <t>ミチ</t>
    </rPh>
    <rPh sb="117" eb="118">
      <t>エキ</t>
    </rPh>
    <rPh sb="121" eb="125">
      <t>ショリシセツ</t>
    </rPh>
    <rPh sb="125" eb="126">
      <t>トウ</t>
    </rPh>
    <rPh sb="127" eb="131">
      <t>コウキョウシセツ</t>
    </rPh>
    <rPh sb="136" eb="137">
      <t>トウ</t>
    </rPh>
    <rPh sb="148" eb="150">
      <t>ゾウカ</t>
    </rPh>
    <rPh sb="151" eb="153">
      <t>ミコ</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</si>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</sst>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1"/>
      <color rgb="FF000000"/>
      <name val="ＭＳ Ｐゴシック"/>
      <family val="3"/>
      <charset val="128"/>
    </font>
    <font>
      <i/>
      <sz val="11"/>
      <color indexed="8"/>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1"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238345F-AF1D-4298-8E03-B5FA8864348A}"/>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45945</c:v>
                </c:pt>
                <c:pt idx="2">
                  <c:v>44475</c:v>
                </c:pt>
                <c:pt idx="3">
                  <c:v>45982</c:v>
                </c:pt>
                <c:pt idx="4">
                  <c:v>50538</c:v>
                </c:pt>
              </c:numCache>
            </c:numRef>
          </c:val>
          <c:smooth val="0"/>
          <c:extLst>
            <c:ext xmlns:c16="http://schemas.microsoft.com/office/drawing/2014/chart" uri="{C3380CC4-5D6E-409C-BE32-E72D297353CC}">
              <c16:uniqueId val="{00000000-DC7F-461E-A270-3FAF698BA5E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77776</c:v>
                </c:pt>
                <c:pt idx="1">
                  <c:v>94797</c:v>
                </c:pt>
                <c:pt idx="2">
                  <c:v>83072</c:v>
                </c:pt>
                <c:pt idx="3">
                  <c:v>37076</c:v>
                </c:pt>
                <c:pt idx="4">
                  <c:v>60144</c:v>
                </c:pt>
              </c:numCache>
            </c:numRef>
          </c:val>
          <c:smooth val="0"/>
          <c:extLst>
            <c:ext xmlns:c16="http://schemas.microsoft.com/office/drawing/2014/chart" uri="{C3380CC4-5D6E-409C-BE32-E72D297353CC}">
              <c16:uniqueId val="{00000001-DC7F-461E-A270-3FAF698BA5E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1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0.64</c:v>
                </c:pt>
                <c:pt idx="1">
                  <c:v>4.04</c:v>
                </c:pt>
                <c:pt idx="2">
                  <c:v>1.45</c:v>
                </c:pt>
                <c:pt idx="3">
                  <c:v>0.75</c:v>
                </c:pt>
                <c:pt idx="4">
                  <c:v>2.5</c:v>
                </c:pt>
              </c:numCache>
            </c:numRef>
          </c:val>
          <c:extLst>
            <c:ext xmlns:c16="http://schemas.microsoft.com/office/drawing/2014/chart" uri="{C3380CC4-5D6E-409C-BE32-E72D297353CC}">
              <c16:uniqueId val="{00000000-69F8-4BA5-963E-B7053778D960}"/>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31.53</c:v>
                </c:pt>
                <c:pt idx="1">
                  <c:v>30.36</c:v>
                </c:pt>
                <c:pt idx="2">
                  <c:v>33.18</c:v>
                </c:pt>
                <c:pt idx="3">
                  <c:v>26.34</c:v>
                </c:pt>
                <c:pt idx="4">
                  <c:v>13.82</c:v>
                </c:pt>
              </c:numCache>
            </c:numRef>
          </c:val>
          <c:extLst>
            <c:ext xmlns:c16="http://schemas.microsoft.com/office/drawing/2014/chart" uri="{C3380CC4-5D6E-409C-BE32-E72D297353CC}">
              <c16:uniqueId val="{00000001-69F8-4BA5-963E-B7053778D960}"/>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0.33</c:v>
                </c:pt>
                <c:pt idx="1">
                  <c:v>3.75</c:v>
                </c:pt>
                <c:pt idx="2">
                  <c:v>-0.61</c:v>
                </c:pt>
                <c:pt idx="3">
                  <c:v>-7.49</c:v>
                </c:pt>
                <c:pt idx="4">
                  <c:v>-10.08</c:v>
                </c:pt>
              </c:numCache>
            </c:numRef>
          </c:val>
          <c:smooth val="0"/>
          <c:extLst>
            <c:ext xmlns:c16="http://schemas.microsoft.com/office/drawing/2014/chart" uri="{C3380CC4-5D6E-409C-BE32-E72D297353CC}">
              <c16:uniqueId val="{00000002-69F8-4BA5-963E-B7053778D960}"/>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6403-4689-851F-B781E857CD8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403-4689-851F-B781E857CD89}"/>
            </c:ext>
          </c:extLst>
        </c:ser>
        <c:ser>
          <c:idx val="2"/>
          <c:order val="2"/>
          <c:tx>
            <c:strRef>
              <c:f>データシート!$A$29</c:f>
              <c:strCache>
                <c:ptCount val="1"/>
                <c:pt idx="0">
                  <c:v>荒尾市介護保険特別会計（介護サービス勘定）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403-4689-851F-B781E857CD89}"/>
            </c:ext>
          </c:extLst>
        </c:ser>
        <c:ser>
          <c:idx val="3"/>
          <c:order val="3"/>
          <c:tx>
            <c:strRef>
              <c:f>データシート!$A$30</c:f>
              <c:strCache>
                <c:ptCount val="1"/>
                <c:pt idx="0">
                  <c:v>荒尾市後期高齢者医療特別会計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0.08</c:v>
                </c:pt>
                <c:pt idx="2">
                  <c:v>#N/A</c:v>
                </c:pt>
                <c:pt idx="3">
                  <c:v>0.08</c:v>
                </c:pt>
                <c:pt idx="4">
                  <c:v>#N/A</c:v>
                </c:pt>
                <c:pt idx="5">
                  <c:v>0.09</c:v>
                </c:pt>
                <c:pt idx="6">
                  <c:v>#N/A</c:v>
                </c:pt>
                <c:pt idx="7">
                  <c:v>0.09</c:v>
                </c:pt>
                <c:pt idx="8">
                  <c:v>#N/A</c:v>
                </c:pt>
                <c:pt idx="9">
                  <c:v>0.11</c:v>
                </c:pt>
              </c:numCache>
            </c:numRef>
          </c:val>
          <c:extLst>
            <c:ext xmlns:c16="http://schemas.microsoft.com/office/drawing/2014/chart" uri="{C3380CC4-5D6E-409C-BE32-E72D297353CC}">
              <c16:uniqueId val="{00000003-6403-4689-851F-B781E857CD89}"/>
            </c:ext>
          </c:extLst>
        </c:ser>
        <c:ser>
          <c:idx val="4"/>
          <c:order val="4"/>
          <c:tx>
            <c:strRef>
              <c:f>データシート!$A$31</c:f>
              <c:strCache>
                <c:ptCount val="1"/>
                <c:pt idx="0">
                  <c:v>荒尾市国民健康保険特別会計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0.49</c:v>
                </c:pt>
                <c:pt idx="2">
                  <c:v>#N/A</c:v>
                </c:pt>
                <c:pt idx="3">
                  <c:v>0.81</c:v>
                </c:pt>
                <c:pt idx="4">
                  <c:v>#N/A</c:v>
                </c:pt>
                <c:pt idx="5">
                  <c:v>0.83</c:v>
                </c:pt>
                <c:pt idx="6">
                  <c:v>#N/A</c:v>
                </c:pt>
                <c:pt idx="7">
                  <c:v>0.22</c:v>
                </c:pt>
                <c:pt idx="8">
                  <c:v>#N/A</c:v>
                </c:pt>
                <c:pt idx="9">
                  <c:v>0.16</c:v>
                </c:pt>
              </c:numCache>
            </c:numRef>
          </c:val>
          <c:extLst>
            <c:ext xmlns:c16="http://schemas.microsoft.com/office/drawing/2014/chart" uri="{C3380CC4-5D6E-409C-BE32-E72D297353CC}">
              <c16:uniqueId val="{00000004-6403-4689-851F-B781E857CD89}"/>
            </c:ext>
          </c:extLst>
        </c:ser>
        <c:ser>
          <c:idx val="5"/>
          <c:order val="5"/>
          <c:tx>
            <c:strRef>
              <c:f>データシート!$A$32</c:f>
              <c:strCache>
                <c:ptCount val="1"/>
                <c:pt idx="0">
                  <c:v>荒尾市介護保険特別会計（保険勘定）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0.99</c:v>
                </c:pt>
                <c:pt idx="2">
                  <c:v>#N/A</c:v>
                </c:pt>
                <c:pt idx="3">
                  <c:v>0.91</c:v>
                </c:pt>
                <c:pt idx="4">
                  <c:v>#N/A</c:v>
                </c:pt>
                <c:pt idx="5">
                  <c:v>1.31</c:v>
                </c:pt>
                <c:pt idx="6">
                  <c:v>#N/A</c:v>
                </c:pt>
                <c:pt idx="7">
                  <c:v>0.76</c:v>
                </c:pt>
                <c:pt idx="8">
                  <c:v>#N/A</c:v>
                </c:pt>
                <c:pt idx="9">
                  <c:v>0.65</c:v>
                </c:pt>
              </c:numCache>
            </c:numRef>
          </c:val>
          <c:extLst>
            <c:ext xmlns:c16="http://schemas.microsoft.com/office/drawing/2014/chart" uri="{C3380CC4-5D6E-409C-BE32-E72D297353CC}">
              <c16:uniqueId val="{00000005-6403-4689-851F-B781E857CD89}"/>
            </c:ext>
          </c:extLst>
        </c:ser>
        <c:ser>
          <c:idx val="6"/>
          <c:order val="6"/>
          <c:tx>
            <c:strRef>
              <c:f>データシート!$A$33</c:f>
              <c:strCache>
                <c:ptCount val="1"/>
                <c:pt idx="0">
                  <c:v>一般会計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0.63</c:v>
                </c:pt>
                <c:pt idx="2">
                  <c:v>#N/A</c:v>
                </c:pt>
                <c:pt idx="3">
                  <c:v>4.04</c:v>
                </c:pt>
                <c:pt idx="4">
                  <c:v>#N/A</c:v>
                </c:pt>
                <c:pt idx="5">
                  <c:v>1.44</c:v>
                </c:pt>
                <c:pt idx="6">
                  <c:v>#N/A</c:v>
                </c:pt>
                <c:pt idx="7">
                  <c:v>0.74</c:v>
                </c:pt>
                <c:pt idx="8">
                  <c:v>#N/A</c:v>
                </c:pt>
                <c:pt idx="9">
                  <c:v>2.4900000000000002</c:v>
                </c:pt>
              </c:numCache>
            </c:numRef>
          </c:val>
          <c:extLst>
            <c:ext xmlns:c16="http://schemas.microsoft.com/office/drawing/2014/chart" uri="{C3380CC4-5D6E-409C-BE32-E72D297353CC}">
              <c16:uniqueId val="{00000006-6403-4689-851F-B781E857CD89}"/>
            </c:ext>
          </c:extLst>
        </c:ser>
        <c:ser>
          <c:idx val="7"/>
          <c:order val="7"/>
          <c:tx>
            <c:strRef>
              <c:f>データシート!$A$34</c:f>
              <c:strCache>
                <c:ptCount val="1"/>
                <c:pt idx="0">
                  <c:v>荒尾市水道事業会計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7.74</c:v>
                </c:pt>
                <c:pt idx="2">
                  <c:v>#N/A</c:v>
                </c:pt>
                <c:pt idx="3">
                  <c:v>6.49</c:v>
                </c:pt>
                <c:pt idx="4">
                  <c:v>#N/A</c:v>
                </c:pt>
                <c:pt idx="5">
                  <c:v>6.17</c:v>
                </c:pt>
                <c:pt idx="6">
                  <c:v>#N/A</c:v>
                </c:pt>
                <c:pt idx="7">
                  <c:v>4.62</c:v>
                </c:pt>
                <c:pt idx="8">
                  <c:v>#N/A</c:v>
                </c:pt>
                <c:pt idx="9">
                  <c:v>2.77</c:v>
                </c:pt>
              </c:numCache>
            </c:numRef>
          </c:val>
          <c:extLst>
            <c:ext xmlns:c16="http://schemas.microsoft.com/office/drawing/2014/chart" uri="{C3380CC4-5D6E-409C-BE32-E72D297353CC}">
              <c16:uniqueId val="{00000007-6403-4689-851F-B781E857CD89}"/>
            </c:ext>
          </c:extLst>
        </c:ser>
        <c:ser>
          <c:idx val="8"/>
          <c:order val="8"/>
          <c:tx>
            <c:strRef>
              <c:f>データシート!$A$35</c:f>
              <c:strCache>
                <c:ptCount val="1"/>
                <c:pt idx="0">
                  <c:v>荒尾市下水道事業会計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2.34</c:v>
                </c:pt>
                <c:pt idx="2">
                  <c:v>#N/A</c:v>
                </c:pt>
                <c:pt idx="3">
                  <c:v>2</c:v>
                </c:pt>
                <c:pt idx="4">
                  <c:v>#N/A</c:v>
                </c:pt>
                <c:pt idx="5">
                  <c:v>2.1</c:v>
                </c:pt>
                <c:pt idx="6">
                  <c:v>#N/A</c:v>
                </c:pt>
                <c:pt idx="7">
                  <c:v>2.78</c:v>
                </c:pt>
                <c:pt idx="8">
                  <c:v>#N/A</c:v>
                </c:pt>
                <c:pt idx="9">
                  <c:v>4.3899999999999997</c:v>
                </c:pt>
              </c:numCache>
            </c:numRef>
          </c:val>
          <c:extLst>
            <c:ext xmlns:c16="http://schemas.microsoft.com/office/drawing/2014/chart" uri="{C3380CC4-5D6E-409C-BE32-E72D297353CC}">
              <c16:uniqueId val="{00000008-6403-4689-851F-B781E857CD89}"/>
            </c:ext>
          </c:extLst>
        </c:ser>
        <c:ser>
          <c:idx val="9"/>
          <c:order val="9"/>
          <c:tx>
            <c:strRef>
              <c:f>データシート!$A$36</c:f>
              <c:strCache>
                <c:ptCount val="1"/>
                <c:pt idx="0">
                  <c:v>荒尾市病院事業会計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11.77</c:v>
                </c:pt>
                <c:pt idx="2">
                  <c:v>#N/A</c:v>
                </c:pt>
                <c:pt idx="3">
                  <c:v>16.309999999999999</c:v>
                </c:pt>
                <c:pt idx="4">
                  <c:v>#N/A</c:v>
                </c:pt>
                <c:pt idx="5">
                  <c:v>20.45</c:v>
                </c:pt>
                <c:pt idx="6">
                  <c:v>#N/A</c:v>
                </c:pt>
                <c:pt idx="7">
                  <c:v>14.41</c:v>
                </c:pt>
                <c:pt idx="8">
                  <c:v>#N/A</c:v>
                </c:pt>
                <c:pt idx="9">
                  <c:v>5.82</c:v>
                </c:pt>
              </c:numCache>
            </c:numRef>
          </c:val>
          <c:extLst>
            <c:ext xmlns:c16="http://schemas.microsoft.com/office/drawing/2014/chart" uri="{C3380CC4-5D6E-409C-BE32-E72D297353CC}">
              <c16:uniqueId val="{00000009-6403-4689-851F-B781E857CD8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1313</c:v>
                </c:pt>
                <c:pt idx="5">
                  <c:v>1310</c:v>
                </c:pt>
                <c:pt idx="8">
                  <c:v>1301</c:v>
                </c:pt>
                <c:pt idx="11">
                  <c:v>1291</c:v>
                </c:pt>
                <c:pt idx="14">
                  <c:v>1405</c:v>
                </c:pt>
              </c:numCache>
            </c:numRef>
          </c:val>
          <c:extLst>
            <c:ext xmlns:c16="http://schemas.microsoft.com/office/drawing/2014/chart" uri="{C3380CC4-5D6E-409C-BE32-E72D297353CC}">
              <c16:uniqueId val="{00000000-02FB-4152-A6DE-B3945BF1D26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2FB-4152-A6DE-B3945BF1D26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c:v>
                </c:pt>
                <c:pt idx="3">
                  <c:v>12</c:v>
                </c:pt>
                <c:pt idx="6">
                  <c:v>6</c:v>
                </c:pt>
                <c:pt idx="9">
                  <c:v>6</c:v>
                </c:pt>
                <c:pt idx="12">
                  <c:v>2</c:v>
                </c:pt>
              </c:numCache>
            </c:numRef>
          </c:val>
          <c:extLst>
            <c:ext xmlns:c16="http://schemas.microsoft.com/office/drawing/2014/chart" uri="{C3380CC4-5D6E-409C-BE32-E72D297353CC}">
              <c16:uniqueId val="{00000002-02FB-4152-A6DE-B3945BF1D26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47</c:v>
                </c:pt>
                <c:pt idx="3">
                  <c:v>52</c:v>
                </c:pt>
                <c:pt idx="6">
                  <c:v>55</c:v>
                </c:pt>
                <c:pt idx="9">
                  <c:v>68</c:v>
                </c:pt>
                <c:pt idx="12">
                  <c:v>56</c:v>
                </c:pt>
              </c:numCache>
            </c:numRef>
          </c:val>
          <c:extLst>
            <c:ext xmlns:c16="http://schemas.microsoft.com/office/drawing/2014/chart" uri="{C3380CC4-5D6E-409C-BE32-E72D297353CC}">
              <c16:uniqueId val="{00000003-02FB-4152-A6DE-B3945BF1D26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684</c:v>
                </c:pt>
                <c:pt idx="3">
                  <c:v>709</c:v>
                </c:pt>
                <c:pt idx="6">
                  <c:v>686</c:v>
                </c:pt>
                <c:pt idx="9">
                  <c:v>609</c:v>
                </c:pt>
                <c:pt idx="12">
                  <c:v>817</c:v>
                </c:pt>
              </c:numCache>
            </c:numRef>
          </c:val>
          <c:extLst>
            <c:ext xmlns:c16="http://schemas.microsoft.com/office/drawing/2014/chart" uri="{C3380CC4-5D6E-409C-BE32-E72D297353CC}">
              <c16:uniqueId val="{00000004-02FB-4152-A6DE-B3945BF1D26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7</c:v>
                </c:pt>
                <c:pt idx="9">
                  <c:v>17</c:v>
                </c:pt>
                <c:pt idx="12">
                  <c:v>19</c:v>
                </c:pt>
              </c:numCache>
            </c:numRef>
          </c:val>
          <c:extLst>
            <c:ext xmlns:c16="http://schemas.microsoft.com/office/drawing/2014/chart" uri="{C3380CC4-5D6E-409C-BE32-E72D297353CC}">
              <c16:uniqueId val="{00000005-02FB-4152-A6DE-B3945BF1D26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2FB-4152-A6DE-B3945BF1D26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1580</c:v>
                </c:pt>
                <c:pt idx="3">
                  <c:v>1599</c:v>
                </c:pt>
                <c:pt idx="6">
                  <c:v>1660</c:v>
                </c:pt>
                <c:pt idx="9">
                  <c:v>1659</c:v>
                </c:pt>
                <c:pt idx="12">
                  <c:v>1716</c:v>
                </c:pt>
              </c:numCache>
            </c:numRef>
          </c:val>
          <c:extLst>
            <c:ext xmlns:c16="http://schemas.microsoft.com/office/drawing/2014/chart" uri="{C3380CC4-5D6E-409C-BE32-E72D297353CC}">
              <c16:uniqueId val="{00000007-02FB-4152-A6DE-B3945BF1D26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1004</c:v>
                </c:pt>
                <c:pt idx="2">
                  <c:v>#N/A</c:v>
                </c:pt>
                <c:pt idx="3">
                  <c:v>#N/A</c:v>
                </c:pt>
                <c:pt idx="4">
                  <c:v>1062</c:v>
                </c:pt>
                <c:pt idx="5">
                  <c:v>#N/A</c:v>
                </c:pt>
                <c:pt idx="6">
                  <c:v>#N/A</c:v>
                </c:pt>
                <c:pt idx="7">
                  <c:v>1113</c:v>
                </c:pt>
                <c:pt idx="8">
                  <c:v>#N/A</c:v>
                </c:pt>
                <c:pt idx="9">
                  <c:v>#N/A</c:v>
                </c:pt>
                <c:pt idx="10">
                  <c:v>1068</c:v>
                </c:pt>
                <c:pt idx="11">
                  <c:v>#N/A</c:v>
                </c:pt>
                <c:pt idx="12">
                  <c:v>#N/A</c:v>
                </c:pt>
                <c:pt idx="13">
                  <c:v>1205</c:v>
                </c:pt>
                <c:pt idx="14">
                  <c:v>#N/A</c:v>
                </c:pt>
              </c:numCache>
            </c:numRef>
          </c:val>
          <c:smooth val="0"/>
          <c:extLst>
            <c:ext xmlns:c16="http://schemas.microsoft.com/office/drawing/2014/chart" uri="{C3380CC4-5D6E-409C-BE32-E72D297353CC}">
              <c16:uniqueId val="{00000008-02FB-4152-A6DE-B3945BF1D26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16280</c:v>
                </c:pt>
                <c:pt idx="5">
                  <c:v>17088</c:v>
                </c:pt>
                <c:pt idx="8">
                  <c:v>18076</c:v>
                </c:pt>
                <c:pt idx="11">
                  <c:v>18831</c:v>
                </c:pt>
                <c:pt idx="14">
                  <c:v>18999</c:v>
                </c:pt>
              </c:numCache>
            </c:numRef>
          </c:val>
          <c:extLst>
            <c:ext xmlns:c16="http://schemas.microsoft.com/office/drawing/2014/chart" uri="{C3380CC4-5D6E-409C-BE32-E72D297353CC}">
              <c16:uniqueId val="{00000000-97DB-4EBF-A7B9-1247C5448A3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739</c:v>
                </c:pt>
                <c:pt idx="5">
                  <c:v>641</c:v>
                </c:pt>
                <c:pt idx="8">
                  <c:v>467</c:v>
                </c:pt>
                <c:pt idx="11">
                  <c:v>303</c:v>
                </c:pt>
                <c:pt idx="14">
                  <c:v>250</c:v>
                </c:pt>
              </c:numCache>
            </c:numRef>
          </c:val>
          <c:extLst>
            <c:ext xmlns:c16="http://schemas.microsoft.com/office/drawing/2014/chart" uri="{C3380CC4-5D6E-409C-BE32-E72D297353CC}">
              <c16:uniqueId val="{00000001-97DB-4EBF-A7B9-1247C5448A3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8525</c:v>
                </c:pt>
                <c:pt idx="5">
                  <c:v>8636</c:v>
                </c:pt>
                <c:pt idx="8">
                  <c:v>9202</c:v>
                </c:pt>
                <c:pt idx="11">
                  <c:v>8946</c:v>
                </c:pt>
                <c:pt idx="14">
                  <c:v>7312</c:v>
                </c:pt>
              </c:numCache>
            </c:numRef>
          </c:val>
          <c:extLst>
            <c:ext xmlns:c16="http://schemas.microsoft.com/office/drawing/2014/chart" uri="{C3380CC4-5D6E-409C-BE32-E72D297353CC}">
              <c16:uniqueId val="{00000002-97DB-4EBF-A7B9-1247C5448A3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7DB-4EBF-A7B9-1247C5448A3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7DB-4EBF-A7B9-1247C5448A3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c:v>
                </c:pt>
                <c:pt idx="3">
                  <c:v>1</c:v>
                </c:pt>
                <c:pt idx="6">
                  <c:v>1</c:v>
                </c:pt>
                <c:pt idx="9">
                  <c:v>1</c:v>
                </c:pt>
                <c:pt idx="12">
                  <c:v>1</c:v>
                </c:pt>
              </c:numCache>
            </c:numRef>
          </c:val>
          <c:extLst>
            <c:ext xmlns:c16="http://schemas.microsoft.com/office/drawing/2014/chart" uri="{C3380CC4-5D6E-409C-BE32-E72D297353CC}">
              <c16:uniqueId val="{00000005-97DB-4EBF-A7B9-1247C5448A3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2003</c:v>
                </c:pt>
                <c:pt idx="3">
                  <c:v>2117</c:v>
                </c:pt>
                <c:pt idx="6">
                  <c:v>2199</c:v>
                </c:pt>
                <c:pt idx="9">
                  <c:v>2346</c:v>
                </c:pt>
                <c:pt idx="12">
                  <c:v>2466</c:v>
                </c:pt>
              </c:numCache>
            </c:numRef>
          </c:val>
          <c:extLst>
            <c:ext xmlns:c16="http://schemas.microsoft.com/office/drawing/2014/chart" uri="{C3380CC4-5D6E-409C-BE32-E72D297353CC}">
              <c16:uniqueId val="{00000006-97DB-4EBF-A7B9-1247C5448A3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741</c:v>
                </c:pt>
                <c:pt idx="3">
                  <c:v>802</c:v>
                </c:pt>
                <c:pt idx="6">
                  <c:v>809</c:v>
                </c:pt>
                <c:pt idx="9">
                  <c:v>1000</c:v>
                </c:pt>
                <c:pt idx="12">
                  <c:v>1065</c:v>
                </c:pt>
              </c:numCache>
            </c:numRef>
          </c:val>
          <c:extLst>
            <c:ext xmlns:c16="http://schemas.microsoft.com/office/drawing/2014/chart" uri="{C3380CC4-5D6E-409C-BE32-E72D297353CC}">
              <c16:uniqueId val="{00000007-97DB-4EBF-A7B9-1247C5448A3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5705</c:v>
                </c:pt>
                <c:pt idx="3">
                  <c:v>7235</c:v>
                </c:pt>
                <c:pt idx="6">
                  <c:v>12592</c:v>
                </c:pt>
                <c:pt idx="9">
                  <c:v>16644</c:v>
                </c:pt>
                <c:pt idx="12">
                  <c:v>14564</c:v>
                </c:pt>
              </c:numCache>
            </c:numRef>
          </c:val>
          <c:extLst>
            <c:ext xmlns:c16="http://schemas.microsoft.com/office/drawing/2014/chart" uri="{C3380CC4-5D6E-409C-BE32-E72D297353CC}">
              <c16:uniqueId val="{00000008-97DB-4EBF-A7B9-1247C5448A3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101</c:v>
                </c:pt>
                <c:pt idx="3">
                  <c:v>83</c:v>
                </c:pt>
                <c:pt idx="6">
                  <c:v>65</c:v>
                </c:pt>
                <c:pt idx="9">
                  <c:v>47</c:v>
                </c:pt>
                <c:pt idx="12">
                  <c:v>25</c:v>
                </c:pt>
              </c:numCache>
            </c:numRef>
          </c:val>
          <c:extLst>
            <c:ext xmlns:c16="http://schemas.microsoft.com/office/drawing/2014/chart" uri="{C3380CC4-5D6E-409C-BE32-E72D297353CC}">
              <c16:uniqueId val="{00000009-97DB-4EBF-A7B9-1247C5448A3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16622</c:v>
                </c:pt>
                <c:pt idx="3">
                  <c:v>17514</c:v>
                </c:pt>
                <c:pt idx="6">
                  <c:v>18003</c:v>
                </c:pt>
                <c:pt idx="9">
                  <c:v>18335</c:v>
                </c:pt>
                <c:pt idx="12">
                  <c:v>18446</c:v>
                </c:pt>
              </c:numCache>
            </c:numRef>
          </c:val>
          <c:extLst>
            <c:ext xmlns:c16="http://schemas.microsoft.com/office/drawing/2014/chart" uri="{C3380CC4-5D6E-409C-BE32-E72D297353CC}">
              <c16:uniqueId val="{0000000A-97DB-4EBF-A7B9-1247C5448A3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1386</c:v>
                </c:pt>
                <c:pt idx="5">
                  <c:v>#N/A</c:v>
                </c:pt>
                <c:pt idx="6">
                  <c:v>#N/A</c:v>
                </c:pt>
                <c:pt idx="7">
                  <c:v>5925</c:v>
                </c:pt>
                <c:pt idx="8">
                  <c:v>#N/A</c:v>
                </c:pt>
                <c:pt idx="9">
                  <c:v>#N/A</c:v>
                </c:pt>
                <c:pt idx="10">
                  <c:v>10292</c:v>
                </c:pt>
                <c:pt idx="11">
                  <c:v>#N/A</c:v>
                </c:pt>
                <c:pt idx="12">
                  <c:v>#N/A</c:v>
                </c:pt>
                <c:pt idx="13">
                  <c:v>10007</c:v>
                </c:pt>
                <c:pt idx="14">
                  <c:v>#N/A</c:v>
                </c:pt>
              </c:numCache>
            </c:numRef>
          </c:val>
          <c:smooth val="0"/>
          <c:extLst>
            <c:ext xmlns:c16="http://schemas.microsoft.com/office/drawing/2014/chart" uri="{C3380CC4-5D6E-409C-BE32-E72D297353CC}">
              <c16:uniqueId val="{0000000B-97DB-4EBF-A7B9-1247C5448A3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4094</c:v>
                </c:pt>
                <c:pt idx="1">
                  <c:v>3254</c:v>
                </c:pt>
                <c:pt idx="2">
                  <c:v>1752</c:v>
                </c:pt>
              </c:numCache>
            </c:numRef>
          </c:val>
          <c:extLst>
            <c:ext xmlns:c16="http://schemas.microsoft.com/office/drawing/2014/chart" uri="{C3380CC4-5D6E-409C-BE32-E72D297353CC}">
              <c16:uniqueId val="{00000000-F34F-4217-964E-FE5F1EC1E87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532</c:v>
                </c:pt>
                <c:pt idx="1">
                  <c:v>585</c:v>
                </c:pt>
                <c:pt idx="2">
                  <c:v>628</c:v>
                </c:pt>
              </c:numCache>
            </c:numRef>
          </c:val>
          <c:extLst>
            <c:ext xmlns:c16="http://schemas.microsoft.com/office/drawing/2014/chart" uri="{C3380CC4-5D6E-409C-BE32-E72D297353CC}">
              <c16:uniqueId val="{00000001-F34F-4217-964E-FE5F1EC1E87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2469</c:v>
                </c:pt>
                <c:pt idx="1">
                  <c:v>3048</c:v>
                </c:pt>
                <c:pt idx="2">
                  <c:v>3067</c:v>
                </c:pt>
              </c:numCache>
            </c:numRef>
          </c:val>
          <c:extLst>
            <c:ext xmlns:c16="http://schemas.microsoft.com/office/drawing/2014/chart" uri="{C3380CC4-5D6E-409C-BE32-E72D297353CC}">
              <c16:uniqueId val="{00000002-F34F-4217-964E-FE5F1EC1E87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{42A01C5F-12E4-48C0-94B2-0765C0290893}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7A4A-4CCE-BB7B-365B16E44D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{04CB5EAE-BD30-4AEB-B8B3-907828980BCD}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A4A-4CCE-BB7B-365B16E44D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{905735B6-E614-481A-A5C4-3CB386084DAA}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A4A-4CCE-BB7B-365B16E44D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{47DBDBD8-0B57-4A20-B72C-996C7A164B96}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A4A-4CCE-BB7B-365B16E44D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{367277C1-C2F5-4A1A-BE0B-0D646B162916}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A4A-4CCE-BB7B-365B16E44D3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{14723E9E-37AD-4548-BBFF-D8165DB9007B}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7A4A-4CCE-BB7B-365B16E44D3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{7E0CB7C8-9215-4C04-B2C6-E8A849A3F9DC}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7A4A-4CCE-BB7B-365B16E44D3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{86001CDE-7B4A-4945-876F-62DE9CE317ED}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7A4A-4CCE-BB7B-365B16E44D3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{CCF25CBD-7296-43E7-8FD4-5FDC79522CED}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7A4A-4CCE-BB7B-365B16E44D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65.8</c:v>
                </c:pt>
                <c:pt idx="8">
                  <c:v>69.599999999999994</c:v>
                </c:pt>
                <c:pt idx="16">
                  <c:v>67.5</c:v>
                </c:pt>
                <c:pt idx="24">
                  <c:v>68.8</c:v>
                </c:pt>
                <c:pt idx="32">
                  <c:v>68.5</c:v>
                </c:pt>
              </c:numCache>
            </c:numRef>
          </c:xVal>
          <c:yVal>
            <c:numRef>
              <c:f>公会計指標分析・財政指標組合せ分析表!$BP$51:$DC$51</c:f>
              <c:numCache>
                <c:formatCode>#,##0.0;"▲ "#,##0.0</c:formatCode>
                <c:ptCount val="40"/>
                <c:pt idx="8">
                  <c:v>12.1</c:v>
                </c:pt>
                <c:pt idx="16">
                  <c:v>53.4</c:v>
                </c:pt>
                <c:pt idx="24">
                  <c:v>92.8</c:v>
                </c:pt>
                <c:pt idx="32">
                  <c:v>88.1</c:v>
                </c:pt>
              </c:numCache>
            </c:numRef>
          </c:yVal>
          <c:smooth val="0"/>
          <c:extLst>
            <c:ext xmlns:c16="http://schemas.microsoft.com/office/drawing/2014/chart" uri="{C3380CC4-5D6E-409C-BE32-E72D297353CC}">
              <c16:uniqueId val="{00000009-7A4A-4CCE-BB7B-365B16E44D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{B16120CC-77B6-4838-8573-862CBBBEEEB8}</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7A4A-4CCE-BB7B-365B16E44D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{DA6EC8E5-49BA-4322-B4BA-C2F7719C52B6}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A4A-4CCE-BB7B-365B16E44D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{09E54503-4AD0-4491-9460-8F855962FBE0}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A4A-4CCE-BB7B-365B16E44D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{9D517A5C-D63E-4629-8146-066D45C0B461}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A4A-4CCE-BB7B-365B16E44D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{986CBCBD-DDF3-4526-A9C5-78CB04A5FD00}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A4A-4CCE-BB7B-365B16E44D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{E2CAD185-2865-411A-B4F9-7B172CA13884}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7A4A-4CCE-BB7B-365B16E44D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{F49BB3A4-1F20-4AC2-AEC2-3E248E233D25}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7A4A-4CCE-BB7B-365B16E44D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{87C5967B-AB3C-4424-A34B-BA4B67E8AD4F}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7A4A-4CCE-BB7B-365B16E44D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{C5FEBB79-2CEC-4F63-88EF-DD06D83F5480}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7A4A-4CCE-BB7B-365B16E44D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63.7</c:v>
                </c:pt>
                <c:pt idx="16">
                  <c:v>64.2</c:v>
                </c:pt>
                <c:pt idx="24">
                  <c:v>65</c:v>
                </c:pt>
                <c:pt idx="32">
                  <c:v>66.099999999999994</c:v>
                </c:pt>
              </c:numCache>
            </c:numRef>
          </c:xVal>
          <c:yVal>
            <c:numRef>
              <c:f>公会計指標分析・財政指標組合せ分析表!$BP$55:$DC$55</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7A4A-4CCE-BB7B-365B16E44D34}"/>
            </c:ext>
          </c:extLst>
        </c:ser>
        <c:dLbls>
          <c:showLegendKey val="0"/>
          <c:showVal val="1"/>
          <c:showCatName val="0"/>
          <c:showSerName val="0"/>
          <c:showPercent val="0"/>
          <c:showBubbleSize val="0"/>
        </c:dLbls>
        <c:axId val="46179840"/>
        <c:axId val="46181760"/>
      </c:scatterChart>
      <c:valAx>
        <c:axId val="46179840"/>
        <c:scaling>
          <c:orientation val="maxMin"/>
          <c:max val="70"/>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{9B50FED1-12A7-4CA6-95A0-2784FFE2D3AF}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59C-4EC4-9656-AEF459717D1A}"/>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{57C13F78-843E-4E19-AD30-3835C5DD46D2}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59C-4EC4-9656-AEF459717D1A}"/>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{00E15C92-BC53-4750-850A-B36277B6D77A}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59C-4EC4-9656-AEF459717D1A}"/>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{ABE37064-7EBD-479C-AF53-18AD7B9615BD}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59C-4EC4-9656-AEF459717D1A}"/>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{38936B58-84E6-40E7-89AD-86E35622F4CE}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59C-4EC4-9656-AEF459717D1A}"/>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{AE026242-C51A-473C-BBBF-71A42E14C829}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59C-4EC4-9656-AEF459717D1A}"/>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{B4CFBFD9-E954-4A36-B9D5-D3206BE487F3}</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59C-4EC4-9656-AEF459717D1A}"/>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{11256F6E-D858-487D-969D-82C4CFE247CD}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59C-4EC4-9656-AEF459717D1A}"/>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{39EC0FD4-EBA0-4EB7-B445-FE417FCA724A}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59C-4EC4-9656-AEF459717D1A}"/>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9.4</c:v>
                </c:pt>
                <c:pt idx="8">
                  <c:v>9.4</c:v>
                </c:pt>
                <c:pt idx="16">
                  <c:v>9.5</c:v>
                </c:pt>
                <c:pt idx="24">
                  <c:v>9.6</c:v>
                </c:pt>
                <c:pt idx="32">
                  <c:v>10.1</c:v>
                </c:pt>
              </c:numCache>
            </c:numRef>
          </c:xVal>
          <c:yVal>
            <c:numRef>
              <c:f>公会計指標分析・財政指標組合せ分析表!$BP$73:$DC$73</c:f>
              <c:numCache>
                <c:formatCode>#,##0.0;"▲ "#,##0.0</c:formatCode>
                <c:ptCount val="40"/>
                <c:pt idx="8">
                  <c:v>12.1</c:v>
                </c:pt>
                <c:pt idx="16">
                  <c:v>53.4</c:v>
                </c:pt>
                <c:pt idx="24">
                  <c:v>92.8</c:v>
                </c:pt>
                <c:pt idx="32">
                  <c:v>88.1</c:v>
                </c:pt>
              </c:numCache>
            </c:numRef>
          </c:yVal>
          <c:smooth val="0"/>
          <c:extLst>
            <c:ext xmlns:c16="http://schemas.microsoft.com/office/drawing/2014/chart" uri="{C3380CC4-5D6E-409C-BE32-E72D297353CC}">
              <c16:uniqueId val="{00000009-959C-4EC4-9656-AEF459717D1A}"/>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{197CE881-4C8B-4C92-9CCE-F159B4125AAF}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59C-4EC4-9656-AEF459717D1A}"/>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{B07AB499-668E-4EBB-AC84-160DDD2FC9F6}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59C-4EC4-9656-AEF459717D1A}"/>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{BBB4EFE3-5731-4EA2-9A51-8444EDAEF7F6}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59C-4EC4-9656-AEF459717D1A}"/>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{A9CAFE0E-E47A-4E11-A6CE-B15F64045336}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59C-4EC4-9656-AEF459717D1A}"/>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{2F8E5704-D9C2-4391-81CC-37515807EC42}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59C-4EC4-9656-AEF459717D1A}"/>
                </c:ext>
              </c:extLst>
            </c:dLbl>
            <c:dLbl>
              <c:idx val="8"/>
              <c:layout>
                <c:manualLayout>
                  <c:x val="-3.1570342725075584E-2"/>
                  <c:y val="-5.969335717960114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{7AC4D78B-12CA-467B-907B-DB5D8B73E274}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59C-4EC4-9656-AEF459717D1A}"/>
                </c:ext>
              </c:extLst>
            </c:dLbl>
            <c:dLbl>
              <c:idx val="16"/>
              <c:layout>
                <c:manualLayout>
                  <c:x val="-4.4905057365901176E-2"/>
                  <c:y val="-4.469462780848371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{51026541-EAEA-434D-BB8D-36E22597772E}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59C-4EC4-9656-AEF459717D1A}"/>
                </c:ext>
              </c:extLst>
            </c:dLbl>
            <c:dLbl>
              <c:idx val="24"/>
              <c:layout>
                <c:manualLayout>
                  <c:x val="-1.8235628084250128E-2"/>
                  <c:y val="-9.335765908376356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{6EE553BE-7368-45D9-BA44-73DC2F12991C}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59C-4EC4-9656-AEF459717D1A}"/>
                </c:ext>
              </c:extLst>
            </c:dLbl>
            <c:dLbl>
              <c:idx val="32"/>
              <c:layout>
                <c:manualLayout>
                  <c:x val="-3.1570342725075584E-2"/>
                  <c:y val="-5.192008806040384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{D5FAA575-5269-4362-AE65-E1AEC706A665}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59C-4EC4-9656-AEF459717D1A}"/>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5.7</c:v>
                </c:pt>
                <c:pt idx="16">
                  <c:v>5.8</c:v>
                </c:pt>
                <c:pt idx="24">
                  <c:v>5.8</c:v>
                </c:pt>
                <c:pt idx="32">
                  <c:v>5.7</c:v>
                </c:pt>
              </c:numCache>
            </c:numRef>
          </c:xVal>
          <c:yVal>
            <c:numRef>
              <c:f>公会計指標分析・財政指標組合せ分析表!$BP$77:$DC$77</c:f>
              <c:numCache>
                <c:formatCode>#,##0.0;"▲ "#,##0.0</c:formatCode>
                <c:ptCount val="40"/>
                <c:pt idx="0">
                  <c:v>20.399999999999999</c:v>
                </c:pt>
                <c:pt idx="8">
                  <c:v>11.2</c:v>
                </c:pt>
                <c:pt idx="16">
                  <c:v>4.5999999999999996</c:v>
                </c:pt>
                <c:pt idx="24">
                  <c:v>4.2</c:v>
                </c:pt>
                <c:pt idx="32">
                  <c:v>3.6</c:v>
                </c:pt>
              </c:numCache>
            </c:numRef>
          </c:yVal>
          <c:smooth val="0"/>
          <c:extLst>
            <c:ext xmlns:c16="http://schemas.microsoft.com/office/drawing/2014/chart" uri="{C3380CC4-5D6E-409C-BE32-E72D297353CC}">
              <c16:uniqueId val="{00000013-959C-4EC4-9656-AEF459717D1A}"/>
            </c:ext>
          </c:extLst>
        </c:ser>
        <c:dLbls>
          <c:showLegendKey val="0"/>
          <c:showVal val="1"/>
          <c:showCatName val="0"/>
          <c:showSerName val="0"/>
          <c:showPercent val="0"/>
          <c:showBubbleSize val="0"/>
        </c:dLbls>
        <c:axId val="84219776"/>
        <c:axId val="84234240"/>
      </c:scatterChart>
      <c:valAx>
        <c:axId val="84219776"/>
        <c:scaling>
          <c:orientation val="maxMin"/>
          <c:max val="11"/>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1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49,036
48,586
57.37
28,057,721
27,587,529
316,729
12,676,553
16,864,156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[0.48]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旧産炭地域で高齢化の進んだ本市は、歳入に占める地方交付税の割合が高く、財政力指数が類似団体平均を下回っており、</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年度は昨年度と同程度を維持している。</a:t>
          </a:r>
        </a:p>
        <a:p>
          <a:r>
            <a:rPr kumimoji="1" lang="ja-JP" altLang="en-US" sz="1300">
              <a:latin typeface="ＭＳ Ｐゴシック" panose="020B0600070205080204" pitchFamily="50" charset="-128"/>
              <a:ea typeface="ＭＳ Ｐゴシック" panose="020B0600070205080204" pitchFamily="50" charset="-128"/>
            </a:rPr>
            <a:t>　令和７年度に策定する「第六次荒尾市行政改革大綱」に基づき、業務効率化や既存事業の見直しにより、財政健全化を推進する。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129117</xdr:rowOff>
    </xdr:from>
    <xdr:to>
      <xdr:col>23</xdr:col>
      <xdr:colOff>133350</xdr:colOff>
      <xdr:row>45</xdr:row>
      <xdr:rowOff>154517</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01317"/>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126594</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841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154517</xdr:rowOff>
    </xdr:from>
    <xdr:to>
      <xdr:col>24</xdr:col>
      <xdr:colOff>12700</xdr:colOff>
      <xdr:row>45</xdr:row>
      <xdr:rowOff>154517</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86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44044</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4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129117</xdr:rowOff>
    </xdr:from>
    <xdr:to>
      <xdr:col>24</xdr:col>
      <xdr:colOff>12700</xdr:colOff>
      <xdr:row>36</xdr:row>
      <xdr:rowOff>129117</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0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84667</xdr:rowOff>
    </xdr:from>
    <xdr:to>
      <xdr:col>23</xdr:col>
      <xdr:colOff>133350</xdr:colOff>
      <xdr:row>44</xdr:row>
      <xdr:rowOff>104775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flipV="1">
          <a:off x="4114800" y="7628467"/>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122360</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69803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105833</xdr:rowOff>
    </xdr:from>
    <xdr:to>
      <xdr:col>23</xdr:col>
      <xdr:colOff>184150</xdr:colOff>
      <xdr:row>42</xdr:row>
      <xdr:rowOff>35983</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84667</xdr:rowOff>
    </xdr:from>
    <xdr:to>
      <xdr:col>19</xdr:col>
      <xdr:colOff>133350</xdr:colOff>
      <xdr:row>44</xdr:row>
      <xdr:rowOff>104775</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628467"/>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105833</xdr:rowOff>
    </xdr:from>
    <xdr:to>
      <xdr:col>19</xdr:col>
      <xdr:colOff>184150</xdr:colOff>
      <xdr:row>42</xdr:row>
      <xdr:rowOff>35983</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46160</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041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84667</xdr:rowOff>
    </xdr:from>
    <xdr:to>
      <xdr:col>15</xdr:col>
      <xdr:colOff>82550</xdr:colOff>
      <xdr:row>44</xdr:row>
      <xdr:rowOff>84667</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62846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85725</xdr:rowOff>
    </xdr:from>
    <xdr:to>
      <xdr:col>15</xdr:col>
      <xdr:colOff>133350</xdr:colOff>
      <xdr:row>42</xdr:row>
      <xdr:rowOff>15875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1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26052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88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64558</xdr:rowOff>
    </xdr:from>
    <xdr:to>
      <xdr:col>11</xdr:col>
      <xdr:colOff>31750</xdr:colOff>
      <xdr:row>44</xdr:row>
      <xdr:rowOff>84667</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608358"/>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65617</xdr:rowOff>
    </xdr:from>
    <xdr:to>
      <xdr:col>11</xdr:col>
      <xdr:colOff>82550</xdr:colOff>
      <xdr:row>41</xdr:row>
      <xdr:rowOff>167217</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5944</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65617</xdr:rowOff>
    </xdr:from>
    <xdr:to>
      <xdr:col>7</xdr:col>
      <xdr:colOff>31750</xdr:colOff>
      <xdr:row>41</xdr:row>
      <xdr:rowOff>167217</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095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5944</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863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44</xdr:row>
      <xdr:rowOff>5944</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549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53975</xdr:rowOff>
    </xdr:from>
    <xdr:to>
      <xdr:col>19</xdr:col>
      <xdr:colOff>184150</xdr:colOff>
      <xdr:row>44</xdr:row>
      <xdr:rowOff>155575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59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140352</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684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33867</xdr:rowOff>
    </xdr:from>
    <xdr:to>
      <xdr:col>15</xdr:col>
      <xdr:colOff>133350</xdr:colOff>
      <xdr:row>44</xdr:row>
      <xdr:rowOff>135467</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120244</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33867</xdr:rowOff>
    </xdr:from>
    <xdr:to>
      <xdr:col>11</xdr:col>
      <xdr:colOff>82550</xdr:colOff>
      <xdr:row>44</xdr:row>
      <xdr:rowOff>135467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120244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664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13758</xdr:rowOff>
    </xdr:from>
    <xdr:to>
      <xdr:col>7</xdr:col>
      <xdr:colOff>31750</xdr:colOff>
      <xdr:row>44</xdr:row>
      <xdr:rowOff>115358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557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100135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6439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を中心に義務的経費の割合が高く、経常収支比率は慢性的に高い傾向にある。特定教育・保育施設型給付費や介護・訓練等・障害児通所給付費支給事業費の増による扶助費の増及び物価・人件費の高騰により、</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4.1</a:t>
          </a:r>
          <a:r>
            <a:rPr kumimoji="1" lang="ja-JP" altLang="en-US" sz="1300">
              <a:latin typeface="ＭＳ Ｐゴシック" panose="020B0600070205080204" pitchFamily="50" charset="-128"/>
              <a:ea typeface="ＭＳ Ｐゴシック" panose="020B0600070205080204" pitchFamily="50" charset="-128"/>
            </a:rPr>
            <a:t>ポイント上昇した。</a:t>
          </a:r>
        </a:p>
        <a:p>
          <a:r>
            <a:rPr kumimoji="1" lang="ja-JP" altLang="en-US" sz="1300">
              <a:latin typeface="ＭＳ Ｐゴシック" panose="020B0600070205080204" pitchFamily="50" charset="-128"/>
              <a:ea typeface="ＭＳ Ｐゴシック" panose="020B0600070205080204" pitchFamily="50" charset="-128"/>
            </a:rPr>
            <a:t>　今後も業務効率化や既存事業の見直し、新たな収入の確保等により、財政体質の弾力性向上に努める。</a:t>
          </a: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148590</xdr:rowOff>
    </xdr:from>
    <xdr:to>
      <xdr:col>23</xdr:col>
      <xdr:colOff>133350</xdr:colOff>
      <xdr:row>67</xdr:row>
      <xdr:rowOff>19685</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264140"/>
          <a:ext cx="0" cy="12426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163212</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4789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19685</xdr:rowOff>
    </xdr:from>
    <xdr:to>
      <xdr:col>24</xdr:col>
      <xdr:colOff>12700</xdr:colOff>
      <xdr:row>67</xdr:row>
      <xdr:rowOff>19685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50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63517</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1000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148590</xdr:rowOff>
    </xdr:from>
    <xdr:to>
      <xdr:col>24</xdr:col>
      <xdr:colOff>12700</xdr:colOff>
      <xdr:row>59</xdr:row>
      <xdr:rowOff>148590</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264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153988</xdr:rowOff>
    </xdr:from>
    <xdr:to>
      <xdr:col>23</xdr:col>
      <xdr:colOff>133350</xdr:colOff>
      <xdr:row>66</xdr:row>
      <xdr:rowOff>58420</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1126788"/>
          <a:ext cx="838200" cy="24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35259</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836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9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15240</xdr:rowOff>
    </xdr:from>
    <xdr:to>
      <xdr:col>19</xdr:col>
      <xdr:colOff>133350</xdr:colOff>
      <xdr:row>64</xdr:row>
      <xdr:rowOff>153988</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3225800" y="10988040"/>
          <a:ext cx="889000" cy="138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160020</xdr:rowOff>
    </xdr:from>
    <xdr:to>
      <xdr:col>19</xdr:col>
      <xdr:colOff>184150</xdr:colOff>
      <xdr:row>64</xdr:row>
      <xdr:rowOff>90170</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96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100347</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7302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140970</xdr:rowOff>
    </xdr:from>
    <xdr:to>
      <xdr:col>15</xdr:col>
      <xdr:colOff>82550</xdr:colOff>
      <xdr:row>64</xdr:row>
      <xdr:rowOff>15240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770870"/>
          <a:ext cx="889000" cy="217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69532</xdr:rowOff>
    </xdr:from>
    <xdr:to>
      <xdr:col>15</xdr:col>
      <xdr:colOff>133350</xdr:colOff>
      <xdr:row>63</xdr:row>
      <xdr:rowOff>171132</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70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9859</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63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140970</xdr:rowOff>
    </xdr:from>
    <xdr:to>
      <xdr:col>11</xdr:col>
      <xdr:colOff>31750</xdr:colOff>
      <xdr:row>63</xdr:row>
      <xdr:rowOff>35878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770870"/>
          <a:ext cx="889000" cy="66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23813</xdr:rowOff>
    </xdr:from>
    <xdr:to>
      <xdr:col>11</xdr:col>
      <xdr:colOff>82550</xdr:colOff>
      <xdr:row>62</xdr:row>
      <xdr:rowOff>125413</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653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135590</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4225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7620</xdr:rowOff>
    </xdr:from>
    <xdr:to>
      <xdr:col>23</xdr:col>
      <xdr:colOff>184150</xdr:colOff>
      <xdr:row>66</xdr:row>
      <xdr:rowOff>109220</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32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65</xdr:row>
      <xdr:rowOff>151147</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1295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64</xdr:row>
      <xdr:rowOff>103188</xdr:rowOff>
    </xdr:from>
    <xdr:to>
      <xdr:col>19</xdr:col>
      <xdr:colOff>184150</xdr:colOff>
      <xdr:row>65</xdr:row>
      <xdr:rowOff>33338</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107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18115</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11623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135890</xdr:rowOff>
    </xdr:from>
    <xdr:to>
      <xdr:col>15</xdr:col>
      <xdr:colOff>133350</xdr:colOff>
      <xdr:row>64</xdr:row>
      <xdr:rowOff>66040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50817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02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90170</xdr:rowOff>
    </xdr:from>
    <xdr:to>
      <xdr:col>11</xdr:col>
      <xdr:colOff>82550</xdr:colOff>
      <xdr:row>63</xdr:row>
      <xdr:rowOff>20320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2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156528</xdr:rowOff>
    </xdr:from>
    <xdr:to>
      <xdr:col>7</xdr:col>
      <xdr:colOff>31750</xdr:colOff>
      <xdr:row>63</xdr:row>
      <xdr:rowOff>86678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96855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055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[143,856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類似団体平均に比べ、人件費、物件費ともに低く推移している。これまでの行財政改革の効果が出ているものと考えられる。</a:t>
          </a:r>
        </a:p>
        <a:p>
          <a:r>
            <a:rPr kumimoji="1" lang="ja-JP" altLang="en-US" sz="1300">
              <a:latin typeface="ＭＳ Ｐゴシック" panose="020B0600070205080204" pitchFamily="50" charset="-128"/>
              <a:ea typeface="ＭＳ Ｐゴシック" panose="020B0600070205080204" pitchFamily="50" charset="-128"/>
            </a:rPr>
            <a:t>　一方で、若年層の職員の割合が高いことから人件費が類似団体と比べて低くなっていることが考えられるが、今後は昇級による人件費増額が見込まれる。</a:t>
          </a:r>
        </a:p>
        <a:p>
          <a:r>
            <a:rPr kumimoji="1" lang="ja-JP" altLang="en-US" sz="1300">
              <a:latin typeface="ＭＳ Ｐゴシック" panose="020B0600070205080204" pitchFamily="50" charset="-128"/>
              <a:ea typeface="ＭＳ Ｐゴシック" panose="020B0600070205080204" pitchFamily="50" charset="-128"/>
            </a:rPr>
            <a:t>　業務効率化の推進及び時間外勤務の削減を目的として、</a:t>
          </a:r>
          <a:r>
            <a:rPr kumimoji="1" lang="en-US" altLang="ja-JP" sz="1300">
              <a:latin typeface="ＭＳ Ｐゴシック" panose="020B0600070205080204" pitchFamily="50" charset="-128"/>
              <a:ea typeface="ＭＳ Ｐゴシック" panose="020B0600070205080204" pitchFamily="50" charset="-128"/>
            </a:rPr>
            <a:t>R8</a:t>
          </a:r>
          <a:r>
            <a:rPr kumimoji="1" lang="ja-JP" altLang="en-US" sz="1300">
              <a:latin typeface="ＭＳ Ｐゴシック" panose="020B0600070205080204" pitchFamily="50" charset="-128"/>
              <a:ea typeface="ＭＳ Ｐゴシック" panose="020B0600070205080204" pitchFamily="50" charset="-128"/>
            </a:rPr>
            <a:t>年度から窓口受付時間の変更を予定している。</a:t>
          </a: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28259</xdr:rowOff>
    </xdr:from>
    <xdr:to>
      <xdr:col>23</xdr:col>
      <xdr:colOff>133350</xdr:colOff>
      <xdr:row>89</xdr:row>
      <xdr:rowOff>117235</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744259"/>
          <a:ext cx="0" cy="16320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89312</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48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573,746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117235</xdr:rowOff>
    </xdr:from>
    <xdr:to>
      <xdr:col>24</xdr:col>
      <xdr:colOff>12700</xdr:colOff>
      <xdr:row>89</xdr:row>
      <xdr:rowOff>117235</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376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78</xdr:row>
      <xdr:rowOff>114636</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487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28259</xdr:rowOff>
    </xdr:from>
    <xdr:to>
      <xdr:col>24</xdr:col>
      <xdr:colOff>12700</xdr:colOff>
      <xdr:row>80</xdr:row>
      <xdr:rowOff>28259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744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80</xdr:row>
      <xdr:rowOff>140208</xdr:rowOff>
    </xdr:from>
    <xdr:to>
      <xdr:col>23</xdr:col>
      <xdr:colOff>133350</xdr:colOff>
      <xdr:row>81</xdr:row>
      <xdr:rowOff>6942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3856208"/>
          <a:ext cx="838200" cy="3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112265</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38282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140188</xdr:rowOff>
    </xdr:from>
    <xdr:to>
      <xdr:col>23</xdr:col>
      <xdr:colOff>184150</xdr:colOff>
      <xdr:row>81</xdr:row>
      <xdr:rowOff>70338</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3856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80</xdr:row>
      <xdr:rowOff>121958</xdr:rowOff>
    </xdr:from>
    <xdr:to>
      <xdr:col>19</xdr:col>
      <xdr:colOff>133350</xdr:colOff>
      <xdr:row>80</xdr:row>
      <xdr:rowOff>140208</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3837958"/>
          <a:ext cx="889000" cy="18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101659</xdr:rowOff>
    </xdr:from>
    <xdr:to>
      <xdr:col>19</xdr:col>
      <xdr:colOff>184150</xdr:colOff>
      <xdr:row>81</xdr:row>
      <xdr:rowOff>31809</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381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16586</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39040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80</xdr:row>
      <xdr:rowOff>113148</xdr:rowOff>
    </xdr:from>
    <xdr:to>
      <xdr:col>15</xdr:col>
      <xdr:colOff>82550</xdr:colOff>
      <xdr:row>80</xdr:row>
      <xdr:rowOff>121958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3829148"/>
          <a:ext cx="889000" cy="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102538</xdr:rowOff>
    </xdr:from>
    <xdr:to>
      <xdr:col>15</xdr:col>
      <xdr:colOff>133350</xdr:colOff>
      <xdr:row>81</xdr:row>
      <xdr:rowOff>32688</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3818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17465</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3904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80</xdr:row>
      <xdr:rowOff>75288</xdr:rowOff>
    </xdr:from>
    <xdr:to>
      <xdr:col>11</xdr:col>
      <xdr:colOff>31750</xdr:colOff>
      <xdr:row>80</xdr:row>
      <xdr:rowOff>113148</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791288"/>
          <a:ext cx="889000" cy="37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88947</xdr:rowOff>
    </xdr:from>
    <xdr:to>
      <xdr:col>11</xdr:col>
      <xdr:colOff>82550</xdr:colOff>
      <xdr:row>81</xdr:row>
      <xdr:rowOff>19097</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3804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3874</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891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61063</xdr:rowOff>
    </xdr:from>
    <xdr:to>
      <xdr:col>7</xdr:col>
      <xdr:colOff>31750</xdr:colOff>
      <xdr:row>80</xdr:row>
      <xdr:rowOff>162663</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777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147440</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863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127592</xdr:rowOff>
    </xdr:from>
    <xdr:to>
      <xdr:col>23</xdr:col>
      <xdr:colOff>184150</xdr:colOff>
      <xdr:row>81</xdr:row>
      <xdr:rowOff>57742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3843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79</xdr:row>
      <xdr:rowOff>144119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3688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89408</xdr:rowOff>
    </xdr:from>
    <xdr:to>
      <xdr:col>19</xdr:col>
      <xdr:colOff>184150</xdr:colOff>
      <xdr:row>81</xdr:row>
      <xdr:rowOff>19558</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3805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29735</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574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80</xdr:row>
      <xdr:rowOff>71158</xdr:rowOff>
    </xdr:from>
    <xdr:to>
      <xdr:col>15</xdr:col>
      <xdr:colOff>133350</xdr:colOff>
      <xdr:row>81</xdr:row>
      <xdr:rowOff>1308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3787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11485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556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80</xdr:row>
      <xdr:rowOff>62348</xdr:rowOff>
    </xdr:from>
    <xdr:to>
      <xdr:col>11</xdr:col>
      <xdr:colOff>82550</xdr:colOff>
      <xdr:row>80</xdr:row>
      <xdr:rowOff>163948</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3778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2675</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547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24488</xdr:rowOff>
    </xdr:from>
    <xdr:to>
      <xdr:col>7</xdr:col>
      <xdr:colOff>31750</xdr:colOff>
      <xdr:row>80</xdr:row>
      <xdr:rowOff>126088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7404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78</xdr:row>
      <xdr:rowOff>136265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509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給料表の改定は例年、国に準拠した対応をしている。</a:t>
          </a:r>
        </a:p>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昨年度から僅かに上昇したが、依然として類似団体の平均を大きく下回っている状況である。これは、専門性の高い職務に対応するため、任期付職員が増加しており、その給料設定が年齢・経験年数に対して低い傾向であることが主な要因として考えられる。今後も他団体の状況を踏まえて、必要に応じて給与制度を見直していく。</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164193</xdr:rowOff>
    </xdr:from>
    <xdr:to>
      <xdr:col>81</xdr:col>
      <xdr:colOff>44450</xdr:colOff>
      <xdr:row>89</xdr:row>
      <xdr:rowOff>121557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08743"/>
          <a:ext cx="0" cy="167186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93634</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35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121557</xdr:rowOff>
    </xdr:from>
    <xdr:to>
      <xdr:col>81</xdr:col>
      <xdr:colOff>133350</xdr:colOff>
      <xdr:row>89</xdr:row>
      <xdr:rowOff>121557</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38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79120</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45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164193</xdr:rowOff>
    </xdr:from>
    <xdr:to>
      <xdr:col>81</xdr:col>
      <xdr:colOff>133350</xdr:colOff>
      <xdr:row>79</xdr:row>
      <xdr:rowOff>164193</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0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81</xdr:row>
      <xdr:rowOff>79829</xdr:rowOff>
    </xdr:from>
    <xdr:to>
      <xdr:col>81</xdr:col>
      <xdr:colOff>44450</xdr:colOff>
      <xdr:row>81</xdr:row>
      <xdr:rowOff>131536</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3967279"/>
          <a:ext cx="8382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3827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4056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31750</xdr:rowOff>
    </xdr:from>
    <xdr:to>
      <xdr:col>81</xdr:col>
      <xdr:colOff>95250</xdr:colOff>
      <xdr:row>84</xdr:row>
      <xdr:rowOff>133350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80</xdr:row>
      <xdr:rowOff>96157</xdr:rowOff>
    </xdr:from>
    <xdr:to>
      <xdr:col>77</xdr:col>
      <xdr:colOff>44450</xdr:colOff>
      <xdr:row>81</xdr:row>
      <xdr:rowOff>79829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3812157"/>
          <a:ext cx="889000" cy="1551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31750</xdr:rowOff>
    </xdr:from>
    <xdr:to>
      <xdr:col>77</xdr:col>
      <xdr:colOff>95250</xdr:colOff>
      <xdr:row>84</xdr:row>
      <xdr:rowOff>133350</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118127</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519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79</xdr:row>
      <xdr:rowOff>164193</xdr:rowOff>
    </xdr:from>
    <xdr:to>
      <xdr:col>72</xdr:col>
      <xdr:colOff>203200</xdr:colOff>
      <xdr:row>80</xdr:row>
      <xdr:rowOff>96157</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4401800" y="13708743"/>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31750</xdr:rowOff>
    </xdr:from>
    <xdr:to>
      <xdr:col>73</xdr:col>
      <xdr:colOff>44450</xdr:colOff>
      <xdr:row>84</xdr:row>
      <xdr:rowOff>133350</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118127</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51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79</xdr:row>
      <xdr:rowOff>164193</xdr:rowOff>
    </xdr:from>
    <xdr:to>
      <xdr:col>68</xdr:col>
      <xdr:colOff>152400</xdr:colOff>
      <xdr:row>80</xdr:row>
      <xdr:rowOff>113393</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3708743"/>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48986</xdr:rowOff>
    </xdr:from>
    <xdr:to>
      <xdr:col>68</xdr:col>
      <xdr:colOff>203200</xdr:colOff>
      <xdr:row>84</xdr:row>
      <xdr:rowOff>150586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135363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48986</xdr:rowOff>
    </xdr:from>
    <xdr:to>
      <xdr:col>64</xdr:col>
      <xdr:colOff>152400</xdr:colOff>
      <xdr:row>84</xdr:row>
      <xdr:rowOff>150586</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450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135363</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537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81</xdr:row>
      <xdr:rowOff>80736</xdr:rowOff>
    </xdr:from>
    <xdr:to>
      <xdr:col>81</xdr:col>
      <xdr:colOff>95250</xdr:colOff>
      <xdr:row>82</xdr:row>
      <xdr:rowOff>10886</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3968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80</xdr:row>
      <xdr:rowOff>97263</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3813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81</xdr:row>
      <xdr:rowOff>29029</xdr:rowOff>
    </xdr:from>
    <xdr:to>
      <xdr:col>77</xdr:col>
      <xdr:colOff>95250</xdr:colOff>
      <xdr:row>81</xdr:row>
      <xdr:rowOff>130629</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3916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79</xdr:row>
      <xdr:rowOff>140806</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36853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80</xdr:row>
      <xdr:rowOff>45357</xdr:rowOff>
    </xdr:from>
    <xdr:to>
      <xdr:col>73</xdr:col>
      <xdr:colOff>44450</xdr:colOff>
      <xdr:row>80</xdr:row>
      <xdr:rowOff>146957</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3761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78</xdr:row>
      <xdr:rowOff>157134</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3530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79</xdr:row>
      <xdr:rowOff>113393</xdr:rowOff>
    </xdr:from>
    <xdr:to>
      <xdr:col>68</xdr:col>
      <xdr:colOff>203200</xdr:colOff>
      <xdr:row>80</xdr:row>
      <xdr:rowOff>43543</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3657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78</xdr:row>
      <xdr:rowOff>53720</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342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62593</xdr:rowOff>
    </xdr:from>
    <xdr:to>
      <xdr:col>64</xdr:col>
      <xdr:colOff>152400</xdr:colOff>
      <xdr:row>80</xdr:row>
      <xdr:rowOff>164193</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3778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79</xdr:row>
      <xdr:rowOff>2920</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3547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これまでの行財政改革による大幅な職員削減により、全国平均、熊本県平均を下回っている状況であったが、地方分権の進展による業務量の増大や住民ニーズの多様化への対応、また、新たなまちづくりに関する様々な事業への取組等のため、正規職員や任期付職員を含め人員増を行った結果、類似団体の平均を若干上回っている。</a:t>
          </a:r>
        </a:p>
        <a:p>
          <a:r>
            <a:rPr kumimoji="1" lang="ja-JP" altLang="en-US" sz="1300">
              <a:latin typeface="ＭＳ Ｐゴシック" panose="020B0600070205080204" pitchFamily="50" charset="-128"/>
              <a:ea typeface="ＭＳ Ｐゴシック" panose="020B0600070205080204" pitchFamily="50" charset="-128"/>
            </a:rPr>
            <a:t>　将来的な人口減と行政サービスの質と量のバランスを図るとともに、行政ＤＸを積極的に推進することで、適正な定員管理に取り組んでいく。</a:t>
          </a: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74719</xdr:rowOff>
    </xdr:from>
    <xdr:to>
      <xdr:col>81</xdr:col>
      <xdr:colOff>44450</xdr:colOff>
      <xdr:row>67</xdr:row>
      <xdr:rowOff>112183</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18819"/>
          <a:ext cx="0" cy="15805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84260</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571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112183</xdr:rowOff>
    </xdr:from>
    <xdr:to>
      <xdr:col>81</xdr:col>
      <xdr:colOff>133350</xdr:colOff>
      <xdr:row>67</xdr:row>
      <xdr:rowOff>112183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5993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161096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7622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74719</xdr:rowOff>
    </xdr:from>
    <xdr:to>
      <xdr:col>81</xdr:col>
      <xdr:colOff>133350</xdr:colOff>
      <xdr:row>58</xdr:row>
      <xdr:rowOff>74719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18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145521</xdr:rowOff>
    </xdr:from>
    <xdr:to>
      <xdr:col>81</xdr:col>
      <xdr:colOff>44450</xdr:colOff>
      <xdr:row>62</xdr:row>
      <xdr:rowOff>4233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603971"/>
          <a:ext cx="838200" cy="30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42880</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2988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26353</xdr:rowOff>
    </xdr:from>
    <xdr:to>
      <xdr:col>81</xdr:col>
      <xdr:colOff>95250</xdr:colOff>
      <xdr:row>61</xdr:row>
      <xdr:rowOff>127953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484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143510</xdr:rowOff>
    </xdr:from>
    <xdr:to>
      <xdr:col>77</xdr:col>
      <xdr:colOff>44450</xdr:colOff>
      <xdr:row>61</xdr:row>
      <xdr:rowOff>145521</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601960"/>
          <a:ext cx="889000" cy="2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8255</xdr:rowOff>
    </xdr:from>
    <xdr:to>
      <xdr:col>77</xdr:col>
      <xdr:colOff>95250</xdr:colOff>
      <xdr:row>61</xdr:row>
      <xdr:rowOff>109855</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120032</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355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127423</xdr:rowOff>
    </xdr:from>
    <xdr:to>
      <xdr:col>72</xdr:col>
      <xdr:colOff>203200</xdr:colOff>
      <xdr:row>61</xdr:row>
      <xdr:rowOff>143510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585873"/>
          <a:ext cx="889000" cy="16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163619</xdr:rowOff>
    </xdr:from>
    <xdr:to>
      <xdr:col>73</xdr:col>
      <xdr:colOff>44450</xdr:colOff>
      <xdr:row>61</xdr:row>
      <xdr:rowOff>93769</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50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103946</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19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109326</xdr:rowOff>
    </xdr:from>
    <xdr:to>
      <xdr:col>68</xdr:col>
      <xdr:colOff>152400</xdr:colOff>
      <xdr:row>61</xdr:row>
      <xdr:rowOff>127423</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567776"/>
          <a:ext cx="8890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157586</xdr:rowOff>
    </xdr:from>
    <xdr:to>
      <xdr:col>68</xdr:col>
      <xdr:colOff>203200</xdr:colOff>
      <xdr:row>61</xdr:row>
      <xdr:rowOff>87736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44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97913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13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131445</xdr:rowOff>
    </xdr:from>
    <xdr:to>
      <xdr:col>64</xdr:col>
      <xdr:colOff>152400</xdr:colOff>
      <xdr:row>61</xdr:row>
      <xdr:rowOff>61595</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18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71772</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187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124883</xdr:rowOff>
    </xdr:from>
    <xdr:to>
      <xdr:col>81</xdr:col>
      <xdr:colOff>95250</xdr:colOff>
      <xdr:row>62</xdr:row>
      <xdr:rowOff>55033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5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96960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555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94721</xdr:rowOff>
    </xdr:from>
    <xdr:to>
      <xdr:col>77</xdr:col>
      <xdr:colOff>95250</xdr:colOff>
      <xdr:row>62</xdr:row>
      <xdr:rowOff>24871</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9648</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639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92710</xdr:rowOff>
    </xdr:from>
    <xdr:to>
      <xdr:col>73</xdr:col>
      <xdr:colOff>44450</xdr:colOff>
      <xdr:row>62</xdr:row>
      <xdr:rowOff>22860</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55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7637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637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76623</xdr:rowOff>
    </xdr:from>
    <xdr:to>
      <xdr:col>68</xdr:col>
      <xdr:colOff>203200</xdr:colOff>
      <xdr:row>62</xdr:row>
      <xdr:rowOff>6773</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53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163000</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62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58526</xdr:rowOff>
    </xdr:from>
    <xdr:to>
      <xdr:col>64</xdr:col>
      <xdr:colOff>152400</xdr:colOff>
      <xdr:row>61</xdr:row>
      <xdr:rowOff>160126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516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144903</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60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年度と比較して、実質公債費比率（単年度）は元利償還金の額の増や、公営企業に要する経費の財源とする地方債の償還の財源に充てたと認められる繰入金の増により</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年度の実質公債費比率が</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ポイント増加したことにより、</a:t>
          </a:r>
          <a:r>
            <a:rPr kumimoji="1" lang="en-US" altLang="ja-JP" sz="1300">
              <a:latin typeface="ＭＳ Ｐゴシック" panose="020B0600070205080204" pitchFamily="50" charset="-128"/>
              <a:ea typeface="ＭＳ Ｐゴシック" panose="020B0600070205080204" pitchFamily="50" charset="-128"/>
            </a:rPr>
            <a:t>3</a:t>
          </a:r>
          <a:r>
            <a:rPr kumimoji="1" lang="ja-JP" altLang="en-US" sz="1300">
              <a:latin typeface="ＭＳ Ｐゴシック" panose="020B0600070205080204" pitchFamily="50" charset="-128"/>
              <a:ea typeface="ＭＳ Ｐゴシック" panose="020B0600070205080204" pitchFamily="50" charset="-128"/>
            </a:rPr>
            <a:t>ヵ年平均が</a:t>
          </a:r>
          <a:r>
            <a:rPr kumimoji="1" lang="en-US" altLang="ja-JP" sz="1300">
              <a:latin typeface="ＭＳ Ｐゴシック" panose="020B0600070205080204" pitchFamily="50" charset="-128"/>
              <a:ea typeface="ＭＳ Ｐゴシック" panose="020B0600070205080204" pitchFamily="50" charset="-128"/>
            </a:rPr>
            <a:t>10.1</a:t>
          </a:r>
          <a:r>
            <a:rPr kumimoji="1" lang="ja-JP" altLang="en-US" sz="1300">
              <a:latin typeface="ＭＳ Ｐゴシック" panose="020B0600070205080204" pitchFamily="50" charset="-128"/>
              <a:ea typeface="ＭＳ Ｐゴシック" panose="020B0600070205080204" pitchFamily="50" charset="-128"/>
            </a:rPr>
            <a:t>％となり、前年度から</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ポイント増加した。依然として類似団体平均を上回っている。</a:t>
          </a:r>
        </a:p>
        <a:p>
          <a:r>
            <a:rPr kumimoji="1" lang="ja-JP" altLang="en-US" sz="1300">
              <a:latin typeface="ＭＳ Ｐゴシック" panose="020B0600070205080204" pitchFamily="50" charset="-128"/>
              <a:ea typeface="ＭＳ Ｐゴシック" panose="020B0600070205080204" pitchFamily="50" charset="-128"/>
            </a:rPr>
            <a:t>　今後控えている公共施設の老朽化対策事業について、緊急度や住民ニーズを的確に把握し、起債に過度に頼ることのない財政運営に努める。</a:t>
          </a: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38100</xdr:rowOff>
    </xdr:from>
    <xdr:to>
      <xdr:col>81</xdr:col>
      <xdr:colOff>44450</xdr:colOff>
      <xdr:row>44</xdr:row>
      <xdr:rowOff>149013</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381750"/>
          <a:ext cx="0" cy="131106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121090</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648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149013</xdr:rowOff>
    </xdr:from>
    <xdr:to>
      <xdr:col>81</xdr:col>
      <xdr:colOff>133350</xdr:colOff>
      <xdr:row>44</xdr:row>
      <xdr:rowOff>149013</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6928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124477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2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38100</xdr:rowOff>
    </xdr:from>
    <xdr:to>
      <xdr:col>81</xdr:col>
      <xdr:colOff>133350</xdr:colOff>
      <xdr:row>37</xdr:row>
      <xdr:rowOff>38100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38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154094</xdr:rowOff>
    </xdr:from>
    <xdr:to>
      <xdr:col>81</xdr:col>
      <xdr:colOff>44450</xdr:colOff>
      <xdr:row>43</xdr:row>
      <xdr:rowOff>22860</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5499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149031</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35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132504</xdr:rowOff>
    </xdr:from>
    <xdr:to>
      <xdr:col>81</xdr:col>
      <xdr:colOff>95250</xdr:colOff>
      <xdr:row>41</xdr:row>
      <xdr:rowOff>62654</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146050</xdr:rowOff>
    </xdr:from>
    <xdr:to>
      <xdr:col>77</xdr:col>
      <xdr:colOff>44450</xdr:colOff>
      <xdr:row>42</xdr:row>
      <xdr:rowOff>154094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46950"/>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140546</xdr:rowOff>
    </xdr:from>
    <xdr:to>
      <xdr:col>77</xdr:col>
      <xdr:colOff>95250</xdr:colOff>
      <xdr:row>41</xdr:row>
      <xdr:rowOff>70696</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80873</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674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138006</xdr:rowOff>
    </xdr:from>
    <xdr:to>
      <xdr:col>72</xdr:col>
      <xdr:colOff>203200</xdr:colOff>
      <xdr:row>42</xdr:row>
      <xdr:rowOff>146050</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338906"/>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140546</xdr:rowOff>
    </xdr:from>
    <xdr:to>
      <xdr:col>73</xdr:col>
      <xdr:colOff>44450</xdr:colOff>
      <xdr:row>41</xdr:row>
      <xdr:rowOff>70696</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8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80873</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74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138006</xdr:rowOff>
    </xdr:from>
    <xdr:to>
      <xdr:col>68</xdr:col>
      <xdr:colOff>152400</xdr:colOff>
      <xdr:row>42</xdr:row>
      <xdr:rowOff>138006</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733890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132504</xdr:rowOff>
    </xdr:from>
    <xdr:to>
      <xdr:col>68</xdr:col>
      <xdr:colOff>203200</xdr:colOff>
      <xdr:row>41</xdr:row>
      <xdr:rowOff>62654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9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72831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59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1270</xdr:rowOff>
    </xdr:from>
    <xdr:to>
      <xdr:col>64</xdr:col>
      <xdr:colOff>152400</xdr:colOff>
      <xdr:row>41</xdr:row>
      <xdr:rowOff>102870</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3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113047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799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143510</xdr:rowOff>
    </xdr:from>
    <xdr:to>
      <xdr:col>81</xdr:col>
      <xdr:colOff>95250</xdr:colOff>
      <xdr:row>43</xdr:row>
      <xdr:rowOff>73660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115587</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1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103294</xdr:rowOff>
    </xdr:from>
    <xdr:to>
      <xdr:col>77</xdr:col>
      <xdr:colOff>95250</xdr:colOff>
      <xdr:row>43</xdr:row>
      <xdr:rowOff>33444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18221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9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95250</xdr:rowOff>
    </xdr:from>
    <xdr:to>
      <xdr:col>73</xdr:col>
      <xdr:colOff>44450</xdr:colOff>
      <xdr:row>43</xdr:row>
      <xdr:rowOff>25400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10177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87206</xdr:rowOff>
    </xdr:from>
    <xdr:to>
      <xdr:col>68</xdr:col>
      <xdr:colOff>203200</xdr:colOff>
      <xdr:row>43</xdr:row>
      <xdr:rowOff>17356</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2133</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87206</xdr:rowOff>
    </xdr:from>
    <xdr:to>
      <xdr:col>64</xdr:col>
      <xdr:colOff>152400</xdr:colOff>
      <xdr:row>43</xdr:row>
      <xdr:rowOff>17356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2133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37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将来負担額について、地方債現在高の増（南新地土地区画整理事業特別会計における地域開発事業債＋</a:t>
          </a:r>
          <a:r>
            <a:rPr kumimoji="1" lang="en-US" altLang="ja-JP" sz="1300">
              <a:latin typeface="ＭＳ Ｐゴシック" panose="020B0600070205080204" pitchFamily="50" charset="-128"/>
              <a:ea typeface="ＭＳ Ｐゴシック" panose="020B0600070205080204" pitchFamily="50" charset="-128"/>
            </a:rPr>
            <a:t>574</a:t>
          </a:r>
          <a:r>
            <a:rPr kumimoji="1" lang="ja-JP" altLang="en-US" sz="1300">
              <a:latin typeface="ＭＳ Ｐゴシック" panose="020B0600070205080204" pitchFamily="50" charset="-128"/>
              <a:ea typeface="ＭＳ Ｐゴシック" panose="020B0600070205080204" pitchFamily="50" charset="-128"/>
            </a:rPr>
            <a:t>百万円）の一方、病院事業に係る地方債の償還に充てるための一般会計からの繰入見込額が</a:t>
          </a:r>
          <a:r>
            <a:rPr kumimoji="1" lang="en-US" altLang="ja-JP" sz="1300">
              <a:latin typeface="ＭＳ Ｐゴシック" panose="020B0600070205080204" pitchFamily="50" charset="-128"/>
              <a:ea typeface="ＭＳ Ｐゴシック" panose="020B0600070205080204" pitchFamily="50" charset="-128"/>
            </a:rPr>
            <a:t>2,023</a:t>
          </a:r>
          <a:r>
            <a:rPr kumimoji="1" lang="ja-JP" altLang="en-US" sz="1300">
              <a:latin typeface="ＭＳ Ｐゴシック" panose="020B0600070205080204" pitchFamily="50" charset="-128"/>
              <a:ea typeface="ＭＳ Ｐゴシック" panose="020B0600070205080204" pitchFamily="50" charset="-128"/>
            </a:rPr>
            <a:t>百万円減少したことから、将来負担比率は</a:t>
          </a:r>
          <a:r>
            <a:rPr kumimoji="1" lang="en-US" altLang="ja-JP" sz="1300">
              <a:latin typeface="ＭＳ Ｐゴシック" panose="020B0600070205080204" pitchFamily="50" charset="-128"/>
              <a:ea typeface="ＭＳ Ｐゴシック" panose="020B0600070205080204" pitchFamily="50" charset="-128"/>
            </a:rPr>
            <a:t>88.1</a:t>
          </a:r>
          <a:r>
            <a:rPr kumimoji="1" lang="ja-JP" altLang="en-US" sz="1300">
              <a:latin typeface="ＭＳ Ｐゴシック" panose="020B0600070205080204" pitchFamily="50" charset="-128"/>
              <a:ea typeface="ＭＳ Ｐゴシック" panose="020B0600070205080204" pitchFamily="50" charset="-128"/>
            </a:rPr>
            <a:t>％となった。</a:t>
          </a:r>
        </a:p>
        <a:p>
          <a:r>
            <a:rPr kumimoji="1" lang="ja-JP" altLang="en-US" sz="1300">
              <a:latin typeface="ＭＳ Ｐゴシック" panose="020B0600070205080204" pitchFamily="50" charset="-128"/>
              <a:ea typeface="ＭＳ Ｐゴシック" panose="020B0600070205080204" pitchFamily="50" charset="-128"/>
            </a:rPr>
            <a:t>　今後も公共施設の老朽化等による更新・改修工事など、多額の臨時的経費の発生が見込まれ、基金の取り崩しが予想されるため、将来への負担が急激に増加しないように、財政の健全化に努める。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15542</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4742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159069</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759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15542</xdr:rowOff>
    </xdr:from>
    <xdr:to>
      <xdr:col>81</xdr:col>
      <xdr:colOff>133350</xdr:colOff>
      <xdr:row>22</xdr:row>
      <xdr:rowOff>15542</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7874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67975</xdr:rowOff>
    </xdr:from>
    <xdr:to>
      <xdr:col>81</xdr:col>
      <xdr:colOff>44450</xdr:colOff>
      <xdr:row>19</xdr:row>
      <xdr:rowOff>121981</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3325525"/>
          <a:ext cx="838200" cy="54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113591</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1709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74930</xdr:rowOff>
    </xdr:from>
    <xdr:to>
      <xdr:col>81</xdr:col>
      <xdr:colOff>95250</xdr:colOff>
      <xdr:row>14</xdr:row>
      <xdr:rowOff>5080</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03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17</xdr:row>
      <xdr:rowOff>12156</xdr:rowOff>
    </xdr:from>
    <xdr:to>
      <xdr:col>77</xdr:col>
      <xdr:colOff>44450</xdr:colOff>
      <xdr:row>19</xdr:row>
      <xdr:rowOff>121981</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926806"/>
          <a:ext cx="889000" cy="452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81824</xdr:rowOff>
    </xdr:from>
    <xdr:to>
      <xdr:col>77</xdr:col>
      <xdr:colOff>95250</xdr:colOff>
      <xdr:row>14</xdr:row>
      <xdr:rowOff>11974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310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22151</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795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51949</xdr:rowOff>
    </xdr:from>
    <xdr:to>
      <xdr:col>72</xdr:col>
      <xdr:colOff>203200</xdr:colOff>
      <xdr:row>17</xdr:row>
      <xdr:rowOff>12156</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a:off x="14401800" y="2452249"/>
          <a:ext cx="889000" cy="474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86421</xdr:rowOff>
    </xdr:from>
    <xdr:to>
      <xdr:col>73</xdr:col>
      <xdr:colOff>44450</xdr:colOff>
      <xdr:row>14</xdr:row>
      <xdr:rowOff>16571</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15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26748</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841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162258</xdr:rowOff>
    </xdr:from>
    <xdr:to>
      <xdr:col>68</xdr:col>
      <xdr:colOff>203200</xdr:colOff>
      <xdr:row>14</xdr:row>
      <xdr:rowOff>92408</xdr:rowOff>
    </xdr:to>
    <xdr:sp macro="" textlink="">
      <xdr:nvSpPr>
        <xdr:cNvPr id="454" name="フローチャート: 判断 453">
          <a:extLst>
            <a:ext uri="{FF2B5EF4-FFF2-40B4-BE49-F238E27FC236}">
              <a16:creationId xmlns:a16="http://schemas.microsoft.com/office/drawing/2014/main" id="{00000000-0008-0000-0300-0000C6010000}"/>
            </a:ext>
          </a:extLst>
        </xdr:cNvPr>
        <xdr:cNvSpPr/>
      </xdr:nvSpPr>
      <xdr:spPr>
        <a:xfrm>
          <a:off x="14351000" y="239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102585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4020800" y="2159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17175</xdr:rowOff>
    </xdr:from>
    <xdr:to>
      <xdr:col>81</xdr:col>
      <xdr:colOff>95250</xdr:colOff>
      <xdr:row>19</xdr:row>
      <xdr:rowOff>118775</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6967200" y="3274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160702</xdr:rowOff>
    </xdr:from>
    <xdr:ext cx="762000" cy="259045"/>
    <xdr:sp macro="" textlink="">
      <xdr:nvSpPr>
        <xdr:cNvPr id="464" name="将来負担の状況該当値テキスト">
          <a:extLst>
            <a:ext uri="{FF2B5EF4-FFF2-40B4-BE49-F238E27FC236}">
              <a16:creationId xmlns:a16="http://schemas.microsoft.com/office/drawing/2014/main" id="{00000000-0008-0000-0300-0000D0010000}"/>
            </a:ext>
          </a:extLst>
        </xdr:cNvPr>
        <xdr:cNvSpPr txBox="1"/>
      </xdr:nvSpPr>
      <xdr:spPr>
        <a:xfrm>
          <a:off x="17106900" y="3246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71181</xdr:rowOff>
    </xdr:from>
    <xdr:to>
      <xdr:col>77</xdr:col>
      <xdr:colOff>95250</xdr:colOff>
      <xdr:row>20</xdr:row>
      <xdr:rowOff>1331</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6129000" y="3328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19</xdr:row>
      <xdr:rowOff>157558</xdr:rowOff>
    </xdr:from>
    <xdr:ext cx="7366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5798800" y="34151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16</xdr:row>
      <xdr:rowOff>132806</xdr:rowOff>
    </xdr:from>
    <xdr:to>
      <xdr:col>73</xdr:col>
      <xdr:colOff>44450</xdr:colOff>
      <xdr:row>17</xdr:row>
      <xdr:rowOff>62956</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5240000" y="2876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47733</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4909800" y="2962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1149</xdr:rowOff>
    </xdr:from>
    <xdr:to>
      <xdr:col>68</xdr:col>
      <xdr:colOff>203200</xdr:colOff>
      <xdr:row>14</xdr:row>
      <xdr:rowOff>102749</xdr:rowOff>
    </xdr:to>
    <xdr:sp macro="" textlink="">
      <xdr:nvSpPr>
        <xdr:cNvPr id="469" name="楕円 468">
          <a:extLst>
            <a:ext uri="{FF2B5EF4-FFF2-40B4-BE49-F238E27FC236}">
              <a16:creationId xmlns:a16="http://schemas.microsoft.com/office/drawing/2014/main" id="{00000000-0008-0000-0300-0000D5010000}"/>
            </a:ext>
          </a:extLst>
        </xdr:cNvPr>
        <xdr:cNvSpPr/>
      </xdr:nvSpPr>
      <xdr:spPr>
        <a:xfrm>
          <a:off x="14351000" y="2401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87526</xdr:rowOff>
    </xdr:from>
    <xdr:ext cx="762000" cy="259045"/>
    <xdr:sp macro="" textlink="">
      <xdr:nvSpPr>
        <xdr:cNvPr id="470" name="テキスト ボックス 469">
          <a:extLst>
            <a:ext uri="{FF2B5EF4-FFF2-40B4-BE49-F238E27FC236}">
              <a16:creationId xmlns:a16="http://schemas.microsoft.com/office/drawing/2014/main" id="{00000000-0008-0000-0300-0000D6010000}"/>
            </a:ext>
          </a:extLst>
        </xdr:cNvPr>
        <xdr:cNvSpPr txBox="1"/>
      </xdr:nvSpPr>
      <xdr:spPr>
        <a:xfrm>
          <a:off x="14020800" y="24878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49,036
48,586
57.37
28,057,721
27,587,529
316,729
12,676,553
16,864,156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年度は給与改定及び退職手当の支給に伴い、</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年度に対して</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ポイント増となったが、依然として類似団体平均よりは低い状況である。</a:t>
          </a:r>
        </a:p>
        <a:p>
          <a:r>
            <a:rPr kumimoji="1" lang="ja-JP" altLang="en-US" sz="1300">
              <a:latin typeface="ＭＳ Ｐゴシック" panose="020B0600070205080204" pitchFamily="50" charset="-128"/>
              <a:ea typeface="ＭＳ Ｐゴシック" panose="020B0600070205080204" pitchFamily="50" charset="-128"/>
            </a:rPr>
            <a:t>　今後も、若年層の職員の昇給や増額が少しずつ見込まれる。窓口受付時間の変更などにより時間外手当の削減等、人件費の削減に努める。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37846</xdr:rowOff>
    </xdr:from>
    <xdr:to>
      <xdr:col>24</xdr:col>
      <xdr:colOff>25400</xdr:colOff>
      <xdr:row>40</xdr:row>
      <xdr:rowOff>154432</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859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126509</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845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154432</xdr:rowOff>
    </xdr:from>
    <xdr:to>
      <xdr:col>24</xdr:col>
      <xdr:colOff>114300</xdr:colOff>
      <xdr:row>40</xdr:row>
      <xdr:rowOff>154432</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12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124223</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82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37846</xdr:rowOff>
    </xdr:from>
    <xdr:to>
      <xdr:col>24</xdr:col>
      <xdr:colOff>114300</xdr:colOff>
      <xdr:row>35</xdr:row>
      <xdr:rowOff>37846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8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165862</xdr:rowOff>
    </xdr:from>
    <xdr:to>
      <xdr:col>24</xdr:col>
      <xdr:colOff>25400</xdr:colOff>
      <xdr:row>36</xdr:row>
      <xdr:rowOff>30988</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66612"/>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271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3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28194</xdr:rowOff>
    </xdr:from>
    <xdr:to>
      <xdr:col>24</xdr:col>
      <xdr:colOff>76200</xdr:colOff>
      <xdr:row>37</xdr:row>
      <xdr:rowOff>129794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165862</xdr:rowOff>
    </xdr:from>
    <xdr:to>
      <xdr:col>19</xdr:col>
      <xdr:colOff>187325</xdr:colOff>
      <xdr:row>36</xdr:row>
      <xdr:rowOff>8128</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66612"/>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138430</xdr:rowOff>
    </xdr:from>
    <xdr:to>
      <xdr:col>15</xdr:col>
      <xdr:colOff>98425</xdr:colOff>
      <xdr:row>36</xdr:row>
      <xdr:rowOff>8128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1391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149352</xdr:rowOff>
    </xdr:from>
    <xdr:to>
      <xdr:col>15</xdr:col>
      <xdr:colOff>149225</xdr:colOff>
      <xdr:row>37</xdr:row>
      <xdr:rowOff>79502</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64279</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138430</xdr:rowOff>
    </xdr:from>
    <xdr:to>
      <xdr:col>11</xdr:col>
      <xdr:colOff>9525</xdr:colOff>
      <xdr:row>36</xdr:row>
      <xdr:rowOff>12700</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13918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5334</xdr:rowOff>
    </xdr:from>
    <xdr:to>
      <xdr:col>6</xdr:col>
      <xdr:colOff>171450</xdr:colOff>
      <xdr:row>37</xdr:row>
      <xdr:rowOff>106934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91711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35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151638</xdr:rowOff>
    </xdr:from>
    <xdr:to>
      <xdr:col>24</xdr:col>
      <xdr:colOff>76200</xdr:colOff>
      <xdr:row>36</xdr:row>
      <xdr:rowOff>81788</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152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168165</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97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115062</xdr:rowOff>
    </xdr:from>
    <xdr:to>
      <xdr:col>20</xdr:col>
      <xdr:colOff>38100</xdr:colOff>
      <xdr:row>36</xdr:row>
      <xdr:rowOff>45212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55389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128778</xdr:rowOff>
    </xdr:from>
    <xdr:to>
      <xdr:col>15</xdr:col>
      <xdr:colOff>149225</xdr:colOff>
      <xdr:row>36</xdr:row>
      <xdr:rowOff>58928</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2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69105</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98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87630</xdr:rowOff>
    </xdr:from>
    <xdr:to>
      <xdr:col>11</xdr:col>
      <xdr:colOff>60325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133350</xdr:rowOff>
    </xdr:from>
    <xdr:to>
      <xdr:col>6</xdr:col>
      <xdr:colOff>171450</xdr:colOff>
      <xdr:row>36</xdr:row>
      <xdr:rowOff>63500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73677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が類似団体平均より低くなっているのは、行財政改革による事務事業の見直しなどにより、経費節減に努めた結果が表れていると考えられる。今後も引き続き水準を抑えるように努める。</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a:extLst>
            <a:ext uri="{FF2B5EF4-FFF2-40B4-BE49-F238E27FC236}">
              <a16:creationId xmlns:a16="http://schemas.microsoft.com/office/drawing/2014/main" id="{00000000-0008-0000-0400-00007B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155575</xdr:rowOff>
    </xdr:from>
    <xdr:to>
      <xdr:col>82</xdr:col>
      <xdr:colOff>107950</xdr:colOff>
      <xdr:row>21</xdr:row>
      <xdr:rowOff>41275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flipV="1">
          <a:off x="16510000" y="2212975"/>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13352</xdr:rowOff>
    </xdr:from>
    <xdr:ext cx="762000" cy="259045"/>
    <xdr:sp macro="" textlink="">
      <xdr:nvSpPr>
        <xdr:cNvPr id="125" name="物件費最小値テキスト">
          <a:extLst>
            <a:ext uri="{FF2B5EF4-FFF2-40B4-BE49-F238E27FC236}">
              <a16:creationId xmlns:a16="http://schemas.microsoft.com/office/drawing/2014/main" id="{00000000-0008-0000-0400-00007D000000}"/>
            </a:ext>
          </a:extLst>
        </xdr:cNvPr>
        <xdr:cNvSpPr txBox="1"/>
      </xdr:nvSpPr>
      <xdr:spPr>
        <a:xfrm>
          <a:off x="16598900" y="361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41275</xdr:rowOff>
    </xdr:from>
    <xdr:to>
      <xdr:col>82</xdr:col>
      <xdr:colOff>196850</xdr:colOff>
      <xdr:row>21</xdr:row>
      <xdr:rowOff>41275</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3641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70502</xdr:rowOff>
    </xdr:from>
    <xdr:ext cx="762000" cy="259045"/>
    <xdr:sp macro="" textlink="">
      <xdr:nvSpPr>
        <xdr:cNvPr id="127" name="物件費最大値テキスト">
          <a:extLst>
            <a:ext uri="{FF2B5EF4-FFF2-40B4-BE49-F238E27FC236}">
              <a16:creationId xmlns:a16="http://schemas.microsoft.com/office/drawing/2014/main" id="{00000000-0008-0000-0400-00007F000000}"/>
            </a:ext>
          </a:extLst>
        </xdr:cNvPr>
        <xdr:cNvSpPr txBox="1"/>
      </xdr:nvSpPr>
      <xdr:spPr>
        <a:xfrm>
          <a:off x="16598900" y="19564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155575</xdr:rowOff>
    </xdr:from>
    <xdr:to>
      <xdr:col>82</xdr:col>
      <xdr:colOff>196850</xdr:colOff>
      <xdr:row>12</xdr:row>
      <xdr:rowOff>155575</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6421100" y="2212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155575</xdr:rowOff>
    </xdr:from>
    <xdr:to>
      <xdr:col>82</xdr:col>
      <xdr:colOff>107950</xdr:colOff>
      <xdr:row>15</xdr:row>
      <xdr:rowOff>88900</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5671800" y="2555875"/>
          <a:ext cx="8382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86377</xdr:rowOff>
    </xdr:from>
    <xdr:ext cx="762000" cy="259045"/>
    <xdr:sp macro="" textlink="">
      <xdr:nvSpPr>
        <xdr:cNvPr id="130" name="物件費平均値テキスト">
          <a:extLst>
            <a:ext uri="{FF2B5EF4-FFF2-40B4-BE49-F238E27FC236}">
              <a16:creationId xmlns:a16="http://schemas.microsoft.com/office/drawing/2014/main" id="{00000000-0008-0000-0400-000082000000}"/>
            </a:ext>
          </a:extLst>
        </xdr:cNvPr>
        <xdr:cNvSpPr txBox="1"/>
      </xdr:nvSpPr>
      <xdr:spPr>
        <a:xfrm>
          <a:off x="16598900" y="282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155575</xdr:rowOff>
    </xdr:from>
    <xdr:to>
      <xdr:col>78</xdr:col>
      <xdr:colOff>69850</xdr:colOff>
      <xdr:row>14</xdr:row>
      <xdr:rowOff>155575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4782800" y="25558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85725</xdr:rowOff>
    </xdr:from>
    <xdr:to>
      <xdr:col>78</xdr:col>
      <xdr:colOff>120650</xdr:colOff>
      <xdr:row>17</xdr:row>
      <xdr:rowOff>15875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5621000" y="2828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652</xdr:rowOff>
    </xdr:from>
    <xdr:ext cx="7366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5290800" y="29153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60325</xdr:rowOff>
    </xdr:from>
    <xdr:to>
      <xdr:col>73</xdr:col>
      <xdr:colOff>180975</xdr:colOff>
      <xdr:row>14</xdr:row>
      <xdr:rowOff>155575</xdr:rowOff>
    </xdr:to>
    <xdr:cxnSp macro="">
      <xdr:nvCxnSpPr>
        <xdr:cNvPr id="135" name="直線コネクタ 134">
          <a:extLst>
            <a:ext uri="{FF2B5EF4-FFF2-40B4-BE49-F238E27FC236}">
              <a16:creationId xmlns:a16="http://schemas.microsoft.com/office/drawing/2014/main" id="{00000000-0008-0000-0400-000087000000}"/>
            </a:ext>
          </a:extLst>
        </xdr:cNvPr>
        <xdr:cNvCxnSpPr/>
      </xdr:nvCxnSpPr>
      <xdr:spPr>
        <a:xfrm>
          <a:off x="13893800" y="246062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38100</xdr:rowOff>
    </xdr:from>
    <xdr:to>
      <xdr:col>74</xdr:col>
      <xdr:colOff>31750</xdr:colOff>
      <xdr:row>16</xdr:row>
      <xdr:rowOff>139700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4732000" y="278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124477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401800" y="286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127000</xdr:rowOff>
    </xdr:from>
    <xdr:to>
      <xdr:col>69</xdr:col>
      <xdr:colOff>92075</xdr:colOff>
      <xdr:row>14</xdr:row>
      <xdr:rowOff>60325</xdr:rowOff>
    </xdr:to>
    <xdr:cxnSp macro="">
      <xdr:nvCxnSpPr>
        <xdr:cNvPr id="138" name="直線コネクタ 137">
          <a:extLst>
            <a:ext uri="{FF2B5EF4-FFF2-40B4-BE49-F238E27FC236}">
              <a16:creationId xmlns:a16="http://schemas.microsoft.com/office/drawing/2014/main" id="{00000000-0008-0000-0400-00008A000000}"/>
            </a:ext>
          </a:extLst>
        </xdr:cNvPr>
        <xdr:cNvCxnSpPr/>
      </xdr:nvCxnSpPr>
      <xdr:spPr>
        <a:xfrm>
          <a:off x="13004800" y="2355850"/>
          <a:ext cx="889000"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95250</xdr:rowOff>
    </xdr:from>
    <xdr:to>
      <xdr:col>69</xdr:col>
      <xdr:colOff>142875</xdr:colOff>
      <xdr:row>16</xdr:row>
      <xdr:rowOff>25400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3843000" y="266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512800" y="275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123825</xdr:rowOff>
    </xdr:from>
    <xdr:to>
      <xdr:col>65</xdr:col>
      <xdr:colOff>53975</xdr:colOff>
      <xdr:row>16</xdr:row>
      <xdr:rowOff>53975</xdr:rowOff>
    </xdr:to>
    <xdr:sp macro="" textlink="">
      <xdr:nvSpPr>
        <xdr:cNvPr id="141" name="フローチャート: 判断 140">
          <a:extLst>
            <a:ext uri="{FF2B5EF4-FFF2-40B4-BE49-F238E27FC236}">
              <a16:creationId xmlns:a16="http://schemas.microsoft.com/office/drawing/2014/main" id="{00000000-0008-0000-0400-00008D000000}"/>
            </a:ext>
          </a:extLst>
        </xdr:cNvPr>
        <xdr:cNvSpPr/>
      </xdr:nvSpPr>
      <xdr:spPr>
        <a:xfrm>
          <a:off x="12954000" y="269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38752</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623800" y="2781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38100</xdr:rowOff>
    </xdr:from>
    <xdr:to>
      <xdr:col>82</xdr:col>
      <xdr:colOff>158750</xdr:colOff>
      <xdr:row>15</xdr:row>
      <xdr:rowOff>139700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6459200" y="2609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54627</xdr:rowOff>
    </xdr:from>
    <xdr:ext cx="762000" cy="259045"/>
    <xdr:sp macro="" textlink="">
      <xdr:nvSpPr>
        <xdr:cNvPr id="149" name="物件費該当値テキスト">
          <a:extLst>
            <a:ext uri="{FF2B5EF4-FFF2-40B4-BE49-F238E27FC236}">
              <a16:creationId xmlns:a16="http://schemas.microsoft.com/office/drawing/2014/main" id="{00000000-0008-0000-0400-000095000000}"/>
            </a:ext>
          </a:extLst>
        </xdr:cNvPr>
        <xdr:cNvSpPr txBox="1"/>
      </xdr:nvSpPr>
      <xdr:spPr>
        <a:xfrm>
          <a:off x="16598900" y="245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104775</xdr:rowOff>
    </xdr:from>
    <xdr:to>
      <xdr:col>78</xdr:col>
      <xdr:colOff>120650</xdr:colOff>
      <xdr:row>15</xdr:row>
      <xdr:rowOff>34925</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5621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45102</xdr:rowOff>
    </xdr:from>
    <xdr:ext cx="7366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5290800" y="2273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104775</xdr:rowOff>
    </xdr:from>
    <xdr:to>
      <xdr:col>74</xdr:col>
      <xdr:colOff>31750</xdr:colOff>
      <xdr:row>15</xdr:row>
      <xdr:rowOff>34925</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4732000" y="2505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45102</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4401800" y="2273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9525</xdr:rowOff>
    </xdr:from>
    <xdr:to>
      <xdr:col>69</xdr:col>
      <xdr:colOff>142875</xdr:colOff>
      <xdr:row>14</xdr:row>
      <xdr:rowOff>111125</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3843000" y="2409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121302</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3512800" y="2178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76200</xdr:rowOff>
    </xdr:from>
    <xdr:to>
      <xdr:col>65</xdr:col>
      <xdr:colOff>53975</xdr:colOff>
      <xdr:row>14</xdr:row>
      <xdr:rowOff>6350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2954000" y="23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16527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2623800" y="207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年度と比べると</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ポイント増加している。主な要因としては、特定教育・保育施設型給付費の増や介護・訓練等・障害児通所給付費支給事業費の増が挙げられる。</a:t>
          </a:r>
        </a:p>
        <a:p>
          <a:r>
            <a:rPr kumimoji="1" lang="ja-JP" altLang="en-US" sz="1300">
              <a:latin typeface="ＭＳ Ｐゴシック" panose="020B0600070205080204" pitchFamily="50" charset="-128"/>
              <a:ea typeface="ＭＳ Ｐゴシック" panose="020B0600070205080204" pitchFamily="50" charset="-128"/>
            </a:rPr>
            <a:t>　各種社会保障関連経費については、今後も少子高齢化の進行や制度改正等により、大きな増額が見込まれる。</a:t>
          </a:r>
        </a:p>
      </xdr:txBody>
    </xdr:sp>
    <xdr:clientData/>
  </xdr:twoCellAnchor>
  <xdr:oneCellAnchor>
    <xdr:from>
      <xdr:col>3</xdr:col>
      <xdr:colOff>123825</xdr:colOff>
      <xdr:row>49</xdr:row>
      <xdr:rowOff>107950</xdr:rowOff>
    </xdr:from>
    <xdr:ext cx="298543" cy="225703"/>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69850</xdr:rowOff>
    </xdr:from>
    <xdr:to>
      <xdr:col>26</xdr:col>
      <xdr:colOff>184150</xdr:colOff>
      <xdr:row>62</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699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557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127000</xdr:rowOff>
    </xdr:from>
    <xdr:to>
      <xdr:col>26</xdr:col>
      <xdr:colOff>184150</xdr:colOff>
      <xdr:row>60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414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271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12700</xdr:rowOff>
    </xdr:from>
    <xdr:to>
      <xdr:col>26</xdr:col>
      <xdr:colOff>184150</xdr:colOff>
      <xdr:row>59</xdr:row>
      <xdr:rowOff>12700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128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41927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986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127000</xdr:rowOff>
    </xdr:from>
    <xdr:to>
      <xdr:col>26</xdr:col>
      <xdr:colOff>184150</xdr:colOff>
      <xdr:row>55</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556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414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12700</xdr:rowOff>
    </xdr:from>
    <xdr:to>
      <xdr:col>26</xdr:col>
      <xdr:colOff>184150</xdr:colOff>
      <xdr:row>54</xdr:row>
      <xdr:rowOff>12700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271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41927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128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69850</xdr:rowOff>
    </xdr:from>
    <xdr:to>
      <xdr:col>26</xdr:col>
      <xdr:colOff>184150</xdr:colOff>
      <xdr:row>52</xdr:row>
      <xdr:rowOff>69850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8985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99077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843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165100</xdr:rowOff>
    </xdr:from>
    <xdr:to>
      <xdr:col>24</xdr:col>
      <xdr:colOff>25400</xdr:colOff>
      <xdr:row>61</xdr:row>
      <xdr:rowOff>41275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80500"/>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13352</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71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41275</xdr:rowOff>
    </xdr:from>
    <xdr:to>
      <xdr:col>24</xdr:col>
      <xdr:colOff>114300</xdr:colOff>
      <xdr:row>61</xdr:row>
      <xdr:rowOff>41275</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99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80027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82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165100</xdr:rowOff>
    </xdr:from>
    <xdr:to>
      <xdr:col>24</xdr:col>
      <xdr:colOff>114300</xdr:colOff>
      <xdr:row>52</xdr:row>
      <xdr:rowOff>165100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8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58</xdr:row>
      <xdr:rowOff>69850</xdr:rowOff>
    </xdr:from>
    <xdr:to>
      <xdr:col>24</xdr:col>
      <xdr:colOff>25400</xdr:colOff>
      <xdr:row>59</xdr:row>
      <xdr:rowOff>69850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3987800" y="10013950"/>
          <a:ext cx="8382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45102</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48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28575</xdr:rowOff>
    </xdr:from>
    <xdr:to>
      <xdr:col>24</xdr:col>
      <xdr:colOff>76200</xdr:colOff>
      <xdr:row>56</xdr:row>
      <xdr:rowOff>130175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62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57</xdr:row>
      <xdr:rowOff>155575</xdr:rowOff>
    </xdr:from>
    <xdr:to>
      <xdr:col>19</xdr:col>
      <xdr:colOff>187325</xdr:colOff>
      <xdr:row>58</xdr:row>
      <xdr:rowOff>69850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92822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19050</xdr:rowOff>
    </xdr:from>
    <xdr:to>
      <xdr:col>20</xdr:col>
      <xdr:colOff>38100</xdr:colOff>
      <xdr:row>56</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389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57</xdr:row>
      <xdr:rowOff>155575</xdr:rowOff>
    </xdr:from>
    <xdr:to>
      <xdr:col>15</xdr:col>
      <xdr:colOff>98425</xdr:colOff>
      <xdr:row>58</xdr:row>
      <xdr:rowOff>3175</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928225"/>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54627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312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3175</xdr:rowOff>
    </xdr:from>
    <xdr:to>
      <xdr:col>11</xdr:col>
      <xdr:colOff>9525</xdr:colOff>
      <xdr:row>58</xdr:row>
      <xdr:rowOff>98425</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947275"/>
          <a:ext cx="8890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66675</xdr:rowOff>
    </xdr:from>
    <xdr:to>
      <xdr:col>11</xdr:col>
      <xdr:colOff>60325</xdr:colOff>
      <xdr:row>55</xdr:row>
      <xdr:rowOff>168275</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49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7002</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265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104775</xdr:rowOff>
    </xdr:from>
    <xdr:to>
      <xdr:col>6</xdr:col>
      <xdr:colOff>171450</xdr:colOff>
      <xdr:row>56</xdr:row>
      <xdr:rowOff>34925</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53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45102</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30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19050</xdr:rowOff>
    </xdr:from>
    <xdr:to>
      <xdr:col>24</xdr:col>
      <xdr:colOff>76200</xdr:colOff>
      <xdr:row>59</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1013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162577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1010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19050</xdr:rowOff>
    </xdr:from>
    <xdr:to>
      <xdr:col>20</xdr:col>
      <xdr:colOff>38100</xdr:colOff>
      <xdr:row>58</xdr:row>
      <xdr:rowOff>120650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963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58</xdr:row>
      <xdr:rowOff>105427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10049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57</xdr:row>
      <xdr:rowOff>104775</xdr:rowOff>
    </xdr:from>
    <xdr:to>
      <xdr:col>15</xdr:col>
      <xdr:colOff>149225</xdr:colOff>
      <xdr:row>58</xdr:row>
      <xdr:rowOff>34925</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87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58</xdr:row>
      <xdr:rowOff>19702</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963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57</xdr:row>
      <xdr:rowOff>123825</xdr:rowOff>
    </xdr:from>
    <xdr:to>
      <xdr:col>11</xdr:col>
      <xdr:colOff>60325</xdr:colOff>
      <xdr:row>58</xdr:row>
      <xdr:rowOff>53975</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896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38752</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982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47625</xdr:rowOff>
    </xdr:from>
    <xdr:to>
      <xdr:col>6</xdr:col>
      <xdr:colOff>171450</xdr:colOff>
      <xdr:row>58</xdr:row>
      <xdr:rowOff>149225</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991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134002</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100781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その他に係る経常収支比率は、</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年度と比べると</a:t>
          </a:r>
          <a:r>
            <a:rPr kumimoji="1" lang="en-US" altLang="ja-JP" sz="1300">
              <a:latin typeface="ＭＳ Ｐゴシック" panose="020B0600070205080204" pitchFamily="50" charset="-128"/>
              <a:ea typeface="ＭＳ Ｐゴシック" panose="020B0600070205080204" pitchFamily="50" charset="-128"/>
            </a:rPr>
            <a:t>0.1</a:t>
          </a:r>
          <a:r>
            <a:rPr kumimoji="1" lang="ja-JP" altLang="en-US" sz="1300">
              <a:latin typeface="ＭＳ Ｐゴシック" panose="020B0600070205080204" pitchFamily="50" charset="-128"/>
              <a:ea typeface="ＭＳ Ｐゴシック" panose="020B0600070205080204" pitchFamily="50" charset="-128"/>
            </a:rPr>
            <a:t>ポイント減少したが、類似団体平均より大きくなっている。主な要因としては、後期高齢者医療特会における療養給付費負担金が高いことが挙げられる。</a:t>
          </a:r>
        </a:p>
        <a:p>
          <a:r>
            <a:rPr kumimoji="1" lang="ja-JP" altLang="en-US" sz="1300">
              <a:latin typeface="ＭＳ Ｐゴシック" panose="020B0600070205080204" pitchFamily="50" charset="-128"/>
              <a:ea typeface="ＭＳ Ｐゴシック" panose="020B0600070205080204" pitchFamily="50" charset="-128"/>
            </a:rPr>
            <a:t>　高齢化率の上昇や医療技術の高度化により、特別会計への繰出金は今後も増加が見込まれる。</a:t>
          </a: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7" name="その他グラフ枠">
          <a:extLst>
            <a:ext uri="{FF2B5EF4-FFF2-40B4-BE49-F238E27FC236}">
              <a16:creationId xmlns:a16="http://schemas.microsoft.com/office/drawing/2014/main" id="{00000000-0008-0000-0400-0000F7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122428</xdr:rowOff>
    </xdr:from>
    <xdr:to>
      <xdr:col>82</xdr:col>
      <xdr:colOff>107950</xdr:colOff>
      <xdr:row>60</xdr:row>
      <xdr:rowOff>131572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flipV="1">
          <a:off x="16510000" y="9037828"/>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103649</xdr:rowOff>
    </xdr:from>
    <xdr:ext cx="762000" cy="259045"/>
    <xdr:sp macro="" textlink="">
      <xdr:nvSpPr>
        <xdr:cNvPr id="249" name="その他最小値テキスト">
          <a:extLst>
            <a:ext uri="{FF2B5EF4-FFF2-40B4-BE49-F238E27FC236}">
              <a16:creationId xmlns:a16="http://schemas.microsoft.com/office/drawing/2014/main" id="{00000000-0008-0000-0400-0000F9000000}"/>
            </a:ext>
          </a:extLst>
        </xdr:cNvPr>
        <xdr:cNvSpPr txBox="1"/>
      </xdr:nvSpPr>
      <xdr:spPr>
        <a:xfrm>
          <a:off x="16598900" y="10390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131572</xdr:rowOff>
    </xdr:from>
    <xdr:to>
      <xdr:col>82</xdr:col>
      <xdr:colOff>196850</xdr:colOff>
      <xdr:row>60</xdr:row>
      <xdr:rowOff>131572</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10418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37355</xdr:rowOff>
    </xdr:from>
    <xdr:ext cx="762000" cy="259045"/>
    <xdr:sp macro="" textlink="">
      <xdr:nvSpPr>
        <xdr:cNvPr id="251" name="その他最大値テキスト">
          <a:extLst>
            <a:ext uri="{FF2B5EF4-FFF2-40B4-BE49-F238E27FC236}">
              <a16:creationId xmlns:a16="http://schemas.microsoft.com/office/drawing/2014/main" id="{00000000-0008-0000-0400-0000FB000000}"/>
            </a:ext>
          </a:extLst>
        </xdr:cNvPr>
        <xdr:cNvSpPr txBox="1"/>
      </xdr:nvSpPr>
      <xdr:spPr>
        <a:xfrm>
          <a:off x="16598900" y="8781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122428</xdr:rowOff>
    </xdr:from>
    <xdr:to>
      <xdr:col>82</xdr:col>
      <xdr:colOff>196850</xdr:colOff>
      <xdr:row>52</xdr:row>
      <xdr:rowOff>122428</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6421100" y="9037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60</xdr:row>
      <xdr:rowOff>40132</xdr:rowOff>
    </xdr:from>
    <xdr:to>
      <xdr:col>82</xdr:col>
      <xdr:colOff>107950</xdr:colOff>
      <xdr:row>60</xdr:row>
      <xdr:rowOff>49276</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flipV="1">
          <a:off x="15671800" y="1032713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63009</xdr:rowOff>
    </xdr:from>
    <xdr:ext cx="762000" cy="259045"/>
    <xdr:sp macro="" textlink="">
      <xdr:nvSpPr>
        <xdr:cNvPr id="254" name="その他平均値テキスト">
          <a:extLst>
            <a:ext uri="{FF2B5EF4-FFF2-40B4-BE49-F238E27FC236}">
              <a16:creationId xmlns:a16="http://schemas.microsoft.com/office/drawing/2014/main" id="{00000000-0008-0000-0400-0000FE000000}"/>
            </a:ext>
          </a:extLst>
        </xdr:cNvPr>
        <xdr:cNvSpPr txBox="1"/>
      </xdr:nvSpPr>
      <xdr:spPr>
        <a:xfrm>
          <a:off x="16598900" y="96642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46482</xdr:rowOff>
    </xdr:from>
    <xdr:to>
      <xdr:col>82</xdr:col>
      <xdr:colOff>158750</xdr:colOff>
      <xdr:row>57</xdr:row>
      <xdr:rowOff>148082</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64592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147574</xdr:rowOff>
    </xdr:from>
    <xdr:to>
      <xdr:col>78</xdr:col>
      <xdr:colOff>69850</xdr:colOff>
      <xdr:row>60</xdr:row>
      <xdr:rowOff>49276</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a:off x="14782800" y="1026312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55626</xdr:rowOff>
    </xdr:from>
    <xdr:to>
      <xdr:col>78</xdr:col>
      <xdr:colOff>120650</xdr:colOff>
      <xdr:row>57</xdr:row>
      <xdr:rowOff>157226</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5621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167403</xdr:rowOff>
    </xdr:from>
    <xdr:ext cx="7366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5290800" y="95971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110998</xdr:rowOff>
    </xdr:from>
    <xdr:to>
      <xdr:col>73</xdr:col>
      <xdr:colOff>180975</xdr:colOff>
      <xdr:row>59</xdr:row>
      <xdr:rowOff>147574</xdr:rowOff>
    </xdr:to>
    <xdr:cxnSp macro="">
      <xdr:nvCxnSpPr>
        <xdr:cNvPr id="259" name="直線コネクタ 258">
          <a:extLst>
            <a:ext uri="{FF2B5EF4-FFF2-40B4-BE49-F238E27FC236}">
              <a16:creationId xmlns:a16="http://schemas.microsoft.com/office/drawing/2014/main" id="{00000000-0008-0000-0400-000003010000}"/>
            </a:ext>
          </a:extLst>
        </xdr:cNvPr>
        <xdr:cNvCxnSpPr/>
      </xdr:nvCxnSpPr>
      <xdr:spPr>
        <a:xfrm>
          <a:off x="13893800" y="102265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28194</xdr:rowOff>
    </xdr:from>
    <xdr:to>
      <xdr:col>74</xdr:col>
      <xdr:colOff>31750</xdr:colOff>
      <xdr:row>57</xdr:row>
      <xdr:rowOff>129794</xdr:rowOff>
    </xdr:to>
    <xdr:sp macro="" textlink="">
      <xdr:nvSpPr>
        <xdr:cNvPr id="260" name="フローチャート: 判断 259">
          <a:extLst>
            <a:ext uri="{FF2B5EF4-FFF2-40B4-BE49-F238E27FC236}">
              <a16:creationId xmlns:a16="http://schemas.microsoft.com/office/drawing/2014/main" id="{00000000-0008-0000-0400-000004010000}"/>
            </a:ext>
          </a:extLst>
        </xdr:cNvPr>
        <xdr:cNvSpPr/>
      </xdr:nvSpPr>
      <xdr:spPr>
        <a:xfrm>
          <a:off x="14732000" y="9800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139971</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4401800" y="9569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110998</xdr:rowOff>
    </xdr:from>
    <xdr:to>
      <xdr:col>69</xdr:col>
      <xdr:colOff>92075</xdr:colOff>
      <xdr:row>60</xdr:row>
      <xdr:rowOff>3556</xdr:rowOff>
    </xdr:to>
    <xdr:cxnSp macro="">
      <xdr:nvCxnSpPr>
        <xdr:cNvPr id="262" name="直線コネクタ 261">
          <a:extLst>
            <a:ext uri="{FF2B5EF4-FFF2-40B4-BE49-F238E27FC236}">
              <a16:creationId xmlns:a16="http://schemas.microsoft.com/office/drawing/2014/main" id="{00000000-0008-0000-0400-000006010000}"/>
            </a:ext>
          </a:extLst>
        </xdr:cNvPr>
        <xdr:cNvCxnSpPr/>
      </xdr:nvCxnSpPr>
      <xdr:spPr>
        <a:xfrm flipV="1">
          <a:off x="13004800" y="10226548"/>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135636</xdr:rowOff>
    </xdr:from>
    <xdr:to>
      <xdr:col>69</xdr:col>
      <xdr:colOff>142875</xdr:colOff>
      <xdr:row>57</xdr:row>
      <xdr:rowOff>65786</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3843000" y="9736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75963</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512800" y="9505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46482</xdr:rowOff>
    </xdr:from>
    <xdr:to>
      <xdr:col>65</xdr:col>
      <xdr:colOff>53975</xdr:colOff>
      <xdr:row>57</xdr:row>
      <xdr:rowOff>148082</xdr:rowOff>
    </xdr:to>
    <xdr:sp macro="" textlink="">
      <xdr:nvSpPr>
        <xdr:cNvPr id="265" name="フローチャート: 判断 264">
          <a:extLst>
            <a:ext uri="{FF2B5EF4-FFF2-40B4-BE49-F238E27FC236}">
              <a16:creationId xmlns:a16="http://schemas.microsoft.com/office/drawing/2014/main" id="{00000000-0008-0000-0400-000009010000}"/>
            </a:ext>
          </a:extLst>
        </xdr:cNvPr>
        <xdr:cNvSpPr/>
      </xdr:nvSpPr>
      <xdr:spPr>
        <a:xfrm>
          <a:off x="12954000" y="9819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158259</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2623800" y="9588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160782</xdr:rowOff>
    </xdr:from>
    <xdr:to>
      <xdr:col>82</xdr:col>
      <xdr:colOff>158750</xdr:colOff>
      <xdr:row>60</xdr:row>
      <xdr:rowOff>90932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6459200" y="10276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69359</xdr:rowOff>
    </xdr:from>
    <xdr:ext cx="762000" cy="259045"/>
    <xdr:sp macro="" textlink="">
      <xdr:nvSpPr>
        <xdr:cNvPr id="273" name="その他該当値テキスト">
          <a:extLst>
            <a:ext uri="{FF2B5EF4-FFF2-40B4-BE49-F238E27FC236}">
              <a16:creationId xmlns:a16="http://schemas.microsoft.com/office/drawing/2014/main" id="{00000000-0008-0000-0400-000011010000}"/>
            </a:ext>
          </a:extLst>
        </xdr:cNvPr>
        <xdr:cNvSpPr txBox="1"/>
      </xdr:nvSpPr>
      <xdr:spPr>
        <a:xfrm>
          <a:off x="16598900" y="10184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169926</xdr:rowOff>
    </xdr:from>
    <xdr:to>
      <xdr:col>78</xdr:col>
      <xdr:colOff>120650</xdr:colOff>
      <xdr:row>60</xdr:row>
      <xdr:rowOff>100076</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5621000" y="102854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84853</xdr:rowOff>
    </xdr:from>
    <xdr:ext cx="7366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5290800" y="103718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96774</xdr:rowOff>
    </xdr:from>
    <xdr:to>
      <xdr:col>74</xdr:col>
      <xdr:colOff>31750</xdr:colOff>
      <xdr:row>60</xdr:row>
      <xdr:rowOff>26924</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4732000" y="10212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60</xdr:row>
      <xdr:rowOff>11701</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4401800" y="1029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60198</xdr:rowOff>
    </xdr:from>
    <xdr:to>
      <xdr:col>69</xdr:col>
      <xdr:colOff>142875</xdr:colOff>
      <xdr:row>59</xdr:row>
      <xdr:rowOff>161798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3843000" y="10175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146575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3512800" y="10262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124206</xdr:rowOff>
    </xdr:from>
    <xdr:to>
      <xdr:col>65</xdr:col>
      <xdr:colOff>53975</xdr:colOff>
      <xdr:row>60</xdr:row>
      <xdr:rowOff>54356</xdr:rowOff>
    </xdr:to>
    <xdr:sp macro="" textlink="">
      <xdr:nvSpPr>
        <xdr:cNvPr id="280" name="楕円 279">
          <a:extLst>
            <a:ext uri="{FF2B5EF4-FFF2-40B4-BE49-F238E27FC236}">
              <a16:creationId xmlns:a16="http://schemas.microsoft.com/office/drawing/2014/main" id="{00000000-0008-0000-0400-000018010000}"/>
            </a:ext>
          </a:extLst>
        </xdr:cNvPr>
        <xdr:cNvSpPr/>
      </xdr:nvSpPr>
      <xdr:spPr>
        <a:xfrm>
          <a:off x="12954000" y="1023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39133</xdr:rowOff>
    </xdr:from>
    <xdr:ext cx="762000" cy="259045"/>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623800" y="10326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年度と比較して</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ポイント増加している。主な要因としては、病院事業会計繰出金や有明広域行政事務組合負担金の増が挙げられる。物価高騰の影響等によりこの傾向が続くことが見込まれる。</a:t>
          </a:r>
        </a:p>
      </xdr:txBody>
    </xdr:sp>
    <xdr:clientData/>
  </xdr:twoCellAnchor>
  <xdr:oneCellAnchor>
    <xdr:from>
      <xdr:col>62</xdr:col>
      <xdr:colOff>6350</xdr:colOff>
      <xdr:row>29</xdr:row>
      <xdr:rowOff>107950</xdr:rowOff>
    </xdr:from>
    <xdr:ext cx="298543" cy="225703"/>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53848</xdr:rowOff>
    </xdr:from>
    <xdr:to>
      <xdr:col>82</xdr:col>
      <xdr:colOff>107950</xdr:colOff>
      <xdr:row>39</xdr:row>
      <xdr:rowOff>147574</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883148"/>
          <a:ext cx="0" cy="9509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119651</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806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147574</xdr:rowOff>
    </xdr:from>
    <xdr:to>
      <xdr:col>82</xdr:col>
      <xdr:colOff>196850</xdr:colOff>
      <xdr:row>39</xdr:row>
      <xdr:rowOff>147574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834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140225</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626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53848</xdr:rowOff>
    </xdr:from>
    <xdr:to>
      <xdr:col>82</xdr:col>
      <xdr:colOff>196850</xdr:colOff>
      <xdr:row>34</xdr:row>
      <xdr:rowOff>53848</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883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60706</xdr:rowOff>
    </xdr:from>
    <xdr:to>
      <xdr:col>82</xdr:col>
      <xdr:colOff>107950</xdr:colOff>
      <xdr:row>37</xdr:row>
      <xdr:rowOff>88138</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5671800" y="6404356"/>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88155</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08890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71628</xdr:rowOff>
    </xdr:from>
    <xdr:to>
      <xdr:col>82</xdr:col>
      <xdr:colOff>158750</xdr:colOff>
      <xdr:row>37</xdr:row>
      <xdr:rowOff>1778</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28702</xdr:rowOff>
    </xdr:from>
    <xdr:to>
      <xdr:col>78</xdr:col>
      <xdr:colOff>69850</xdr:colOff>
      <xdr:row>37</xdr:row>
      <xdr:rowOff>60706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63723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71628</xdr:rowOff>
    </xdr:from>
    <xdr:to>
      <xdr:col>78</xdr:col>
      <xdr:colOff>120650</xdr:colOff>
      <xdr:row>37</xdr:row>
      <xdr:rowOff>1778</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243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11955</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1270</xdr:rowOff>
    </xdr:from>
    <xdr:to>
      <xdr:col>73</xdr:col>
      <xdr:colOff>180975</xdr:colOff>
      <xdr:row>37</xdr:row>
      <xdr:rowOff>28702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634492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67056</xdr:rowOff>
    </xdr:from>
    <xdr:to>
      <xdr:col>74</xdr:col>
      <xdr:colOff>31750</xdr:colOff>
      <xdr:row>36</xdr:row>
      <xdr:rowOff>168656</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239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7383</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008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127000</xdr:rowOff>
    </xdr:from>
    <xdr:to>
      <xdr:col>69</xdr:col>
      <xdr:colOff>92075</xdr:colOff>
      <xdr:row>37</xdr:row>
      <xdr:rowOff>1270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a:off x="13004800" y="62992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57912</xdr:rowOff>
    </xdr:from>
    <xdr:to>
      <xdr:col>69</xdr:col>
      <xdr:colOff>142875</xdr:colOff>
      <xdr:row>36</xdr:row>
      <xdr:rowOff>159512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230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169689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5998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103632</xdr:rowOff>
    </xdr:from>
    <xdr:to>
      <xdr:col>65</xdr:col>
      <xdr:colOff>53975</xdr:colOff>
      <xdr:row>37</xdr:row>
      <xdr:rowOff>33782</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18559</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362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6380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9415</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9906</xdr:rowOff>
    </xdr:from>
    <xdr:to>
      <xdr:col>78</xdr:col>
      <xdr:colOff>120650</xdr:colOff>
      <xdr:row>37</xdr:row>
      <xdr:rowOff>111506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6353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96283</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149352</xdr:rowOff>
    </xdr:from>
    <xdr:to>
      <xdr:col>74</xdr:col>
      <xdr:colOff>31750</xdr:colOff>
      <xdr:row>37</xdr:row>
      <xdr:rowOff>79502</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64279</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121920</xdr:rowOff>
    </xdr:from>
    <xdr:to>
      <xdr:col>69</xdr:col>
      <xdr:colOff>142875</xdr:colOff>
      <xdr:row>37</xdr:row>
      <xdr:rowOff>52070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36847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76200</xdr:rowOff>
    </xdr:from>
    <xdr:to>
      <xdr:col>65</xdr:col>
      <xdr:colOff>53975</xdr:colOff>
      <xdr:row>37</xdr:row>
      <xdr:rowOff>6350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16527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公債費に係る経常収支比率は、これまでの行政改革の成果により、類似団体平均と比べて低い水準で推移しているが、近年の大型事業の実施によりその差は小さくなっている。</a:t>
          </a:r>
        </a:p>
        <a:p>
          <a:r>
            <a:rPr kumimoji="1" lang="ja-JP" altLang="en-US" sz="1300">
              <a:latin typeface="ＭＳ Ｐゴシック" panose="020B0600070205080204" pitchFamily="50" charset="-128"/>
              <a:ea typeface="ＭＳ Ｐゴシック" panose="020B0600070205080204" pitchFamily="50" charset="-128"/>
            </a:rPr>
            <a:t>　今後も、公共施設の老朽化対策事業による起債が見込まれるが、起債に過度に頼ることのない財政運営に努める。</a:t>
          </a: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127000</xdr:rowOff>
    </xdr:from>
    <xdr:to>
      <xdr:col>24</xdr:col>
      <xdr:colOff>25400</xdr:colOff>
      <xdr:row>80</xdr:row>
      <xdr:rowOff>104139</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71400"/>
          <a:ext cx="0" cy="1348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76216</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792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104139</xdr:rowOff>
    </xdr:from>
    <xdr:to>
      <xdr:col>24</xdr:col>
      <xdr:colOff>114300</xdr:colOff>
      <xdr:row>80</xdr:row>
      <xdr:rowOff>104139</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820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41927</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21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127000</xdr:rowOff>
    </xdr:from>
    <xdr:to>
      <xdr:col>24</xdr:col>
      <xdr:colOff>114300</xdr:colOff>
      <xdr:row>72</xdr:row>
      <xdr:rowOff>127000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71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73661</xdr:rowOff>
    </xdr:from>
    <xdr:to>
      <xdr:col>24</xdr:col>
      <xdr:colOff>25400</xdr:colOff>
      <xdr:row>76</xdr:row>
      <xdr:rowOff>81280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1038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25416</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53339</xdr:rowOff>
    </xdr:from>
    <xdr:to>
      <xdr:col>24</xdr:col>
      <xdr:colOff>76200</xdr:colOff>
      <xdr:row>76</xdr:row>
      <xdr:rowOff>154939</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66039</xdr:rowOff>
    </xdr:from>
    <xdr:to>
      <xdr:col>19</xdr:col>
      <xdr:colOff>187325</xdr:colOff>
      <xdr:row>76</xdr:row>
      <xdr:rowOff>81280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3098800" y="13096239"/>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114300</xdr:rowOff>
    </xdr:from>
    <xdr:to>
      <xdr:col>20</xdr:col>
      <xdr:colOff>38100</xdr:colOff>
      <xdr:row>77</xdr:row>
      <xdr:rowOff>44450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29227</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30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168911</xdr:rowOff>
    </xdr:from>
    <xdr:to>
      <xdr:col>15</xdr:col>
      <xdr:colOff>98425</xdr:colOff>
      <xdr:row>76</xdr:row>
      <xdr:rowOff>66039</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027661"/>
          <a:ext cx="8890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137161</xdr:rowOff>
    </xdr:from>
    <xdr:to>
      <xdr:col>15</xdr:col>
      <xdr:colOff>149225</xdr:colOff>
      <xdr:row>77</xdr:row>
      <xdr:rowOff>67311</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52088</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253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168911</xdr:rowOff>
    </xdr:from>
    <xdr:to>
      <xdr:col>11</xdr:col>
      <xdr:colOff>9525</xdr:colOff>
      <xdr:row>76</xdr:row>
      <xdr:rowOff>35561</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0276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106680</xdr:rowOff>
    </xdr:from>
    <xdr:to>
      <xdr:col>11</xdr:col>
      <xdr:colOff>60325</xdr:colOff>
      <xdr:row>77</xdr:row>
      <xdr:rowOff>36830</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21607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23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26670</xdr:rowOff>
    </xdr:from>
    <xdr:to>
      <xdr:col>6</xdr:col>
      <xdr:colOff>171450</xdr:colOff>
      <xdr:row>77</xdr:row>
      <xdr:rowOff>128270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8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113047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22861</xdr:rowOff>
    </xdr:from>
    <xdr:to>
      <xdr:col>24</xdr:col>
      <xdr:colOff>76200</xdr:colOff>
      <xdr:row>76</xdr:row>
      <xdr:rowOff>124461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39387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98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30480</xdr:rowOff>
    </xdr:from>
    <xdr:to>
      <xdr:col>20</xdr:col>
      <xdr:colOff>38100</xdr:colOff>
      <xdr:row>76</xdr:row>
      <xdr:rowOff>132080</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060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142257</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29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15239</xdr:rowOff>
    </xdr:from>
    <xdr:to>
      <xdr:col>15</xdr:col>
      <xdr:colOff>149225</xdr:colOff>
      <xdr:row>76</xdr:row>
      <xdr:rowOff>116839</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045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127017</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81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118110</xdr:rowOff>
    </xdr:from>
    <xdr:to>
      <xdr:col>11</xdr:col>
      <xdr:colOff>60325</xdr:colOff>
      <xdr:row>76</xdr:row>
      <xdr:rowOff>48261</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29768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58437</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74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156211</xdr:rowOff>
    </xdr:from>
    <xdr:to>
      <xdr:col>6</xdr:col>
      <xdr:colOff>171450</xdr:colOff>
      <xdr:row>76</xdr:row>
      <xdr:rowOff>86361</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96537</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扶助費や物件費、人件費に係る経常収支比率の増より、</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年度と比べると</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今後も物価・人件費の高騰や社会保障関連経費の増が見込まれるが、業務効率化や事務事業の見直しにより経費節減に努める。</a:t>
          </a: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5" name="公債費以外グラフ枠">
          <a:extLst>
            <a:ext uri="{FF2B5EF4-FFF2-40B4-BE49-F238E27FC236}">
              <a16:creationId xmlns:a16="http://schemas.microsoft.com/office/drawing/2014/main" id="{00000000-0008-0000-0400-0000A9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83566</xdr:rowOff>
    </xdr:from>
    <xdr:to>
      <xdr:col>82</xdr:col>
      <xdr:colOff>107950</xdr:colOff>
      <xdr:row>79</xdr:row>
      <xdr:rowOff>97282</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flipV="1">
          <a:off x="16510000" y="12599416"/>
          <a:ext cx="0" cy="10424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69359</xdr:rowOff>
    </xdr:from>
    <xdr:ext cx="762000" cy="259045"/>
    <xdr:sp macro="" textlink="">
      <xdr:nvSpPr>
        <xdr:cNvPr id="427" name="公債費以外最小値テキスト">
          <a:extLst>
            <a:ext uri="{FF2B5EF4-FFF2-40B4-BE49-F238E27FC236}">
              <a16:creationId xmlns:a16="http://schemas.microsoft.com/office/drawing/2014/main" id="{00000000-0008-0000-0400-0000AB010000}"/>
            </a:ext>
          </a:extLst>
        </xdr:cNvPr>
        <xdr:cNvSpPr txBox="1"/>
      </xdr:nvSpPr>
      <xdr:spPr>
        <a:xfrm>
          <a:off x="16598900" y="1361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97282</xdr:rowOff>
    </xdr:from>
    <xdr:to>
      <xdr:col>82</xdr:col>
      <xdr:colOff>196850</xdr:colOff>
      <xdr:row>79</xdr:row>
      <xdr:rowOff>97282</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3641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169943</xdr:rowOff>
    </xdr:from>
    <xdr:ext cx="762000" cy="259045"/>
    <xdr:sp macro="" textlink="">
      <xdr:nvSpPr>
        <xdr:cNvPr id="429" name="公債費以外最大値テキスト">
          <a:extLst>
            <a:ext uri="{FF2B5EF4-FFF2-40B4-BE49-F238E27FC236}">
              <a16:creationId xmlns:a16="http://schemas.microsoft.com/office/drawing/2014/main" id="{00000000-0008-0000-0400-0000AD010000}"/>
            </a:ext>
          </a:extLst>
        </xdr:cNvPr>
        <xdr:cNvSpPr txBox="1"/>
      </xdr:nvSpPr>
      <xdr:spPr>
        <a:xfrm>
          <a:off x="16598900" y="123428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83566</xdr:rowOff>
    </xdr:from>
    <xdr:to>
      <xdr:col>82</xdr:col>
      <xdr:colOff>196850</xdr:colOff>
      <xdr:row>73</xdr:row>
      <xdr:rowOff>83566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6421100" y="125994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131572</xdr:rowOff>
    </xdr:from>
    <xdr:to>
      <xdr:col>82</xdr:col>
      <xdr:colOff>107950</xdr:colOff>
      <xdr:row>77</xdr:row>
      <xdr:rowOff>152146</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5671800" y="13161772"/>
          <a:ext cx="838200" cy="192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19575</xdr:rowOff>
    </xdr:from>
    <xdr:ext cx="762000" cy="259045"/>
    <xdr:sp macro="" textlink="">
      <xdr:nvSpPr>
        <xdr:cNvPr id="432" name="公債費以外平均値テキスト">
          <a:extLst>
            <a:ext uri="{FF2B5EF4-FFF2-40B4-BE49-F238E27FC236}">
              <a16:creationId xmlns:a16="http://schemas.microsoft.com/office/drawing/2014/main" id="{00000000-0008-0000-0400-0000B0010000}"/>
            </a:ext>
          </a:extLst>
        </xdr:cNvPr>
        <xdr:cNvSpPr txBox="1"/>
      </xdr:nvSpPr>
      <xdr:spPr>
        <a:xfrm>
          <a:off x="16598900" y="128783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3048</xdr:rowOff>
    </xdr:from>
    <xdr:to>
      <xdr:col>82</xdr:col>
      <xdr:colOff>158750</xdr:colOff>
      <xdr:row>76</xdr:row>
      <xdr:rowOff>104648</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6459200" y="13033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35561</xdr:rowOff>
    </xdr:from>
    <xdr:to>
      <xdr:col>78</xdr:col>
      <xdr:colOff>69850</xdr:colOff>
      <xdr:row>76</xdr:row>
      <xdr:rowOff>131572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4782800" y="13065761"/>
          <a:ext cx="889000" cy="96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115062</xdr:rowOff>
    </xdr:from>
    <xdr:to>
      <xdr:col>78</xdr:col>
      <xdr:colOff>120650</xdr:colOff>
      <xdr:row>76</xdr:row>
      <xdr:rowOff>45213</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5621000" y="1297381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55389</xdr:rowOff>
    </xdr:from>
    <xdr:ext cx="7366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5290800" y="12742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75</xdr:row>
      <xdr:rowOff>83566</xdr:rowOff>
    </xdr:from>
    <xdr:to>
      <xdr:col>73</xdr:col>
      <xdr:colOff>180975</xdr:colOff>
      <xdr:row>76</xdr:row>
      <xdr:rowOff>35561</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a:off x="13893800" y="12942316"/>
          <a:ext cx="889000" cy="123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32766</xdr:rowOff>
    </xdr:from>
    <xdr:to>
      <xdr:col>74</xdr:col>
      <xdr:colOff>31750</xdr:colOff>
      <xdr:row>75</xdr:row>
      <xdr:rowOff>134366</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4732000" y="12891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144543</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4401800" y="12660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75</xdr:row>
      <xdr:rowOff>83566</xdr:rowOff>
    </xdr:from>
    <xdr:to>
      <xdr:col>69</xdr:col>
      <xdr:colOff>92075</xdr:colOff>
      <xdr:row>75</xdr:row>
      <xdr:rowOff>110998</xdr:rowOff>
    </xdr:to>
    <xdr:cxnSp macro="">
      <xdr:nvCxnSpPr>
        <xdr:cNvPr id="440" name="直線コネクタ 439">
          <a:extLst>
            <a:ext uri="{FF2B5EF4-FFF2-40B4-BE49-F238E27FC236}">
              <a16:creationId xmlns:a16="http://schemas.microsoft.com/office/drawing/2014/main" id="{00000000-0008-0000-0400-0000B8010000}"/>
            </a:ext>
          </a:extLst>
        </xdr:cNvPr>
        <xdr:cNvCxnSpPr/>
      </xdr:nvCxnSpPr>
      <xdr:spPr>
        <a:xfrm flipV="1">
          <a:off x="13004800" y="129423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57912</xdr:rowOff>
    </xdr:from>
    <xdr:to>
      <xdr:col>69</xdr:col>
      <xdr:colOff>142875</xdr:colOff>
      <xdr:row>74</xdr:row>
      <xdr:rowOff>159512</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3843000" y="12745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169689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3512800" y="12514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43" name="フローチャート: 判断 442">
          <a:extLst>
            <a:ext uri="{FF2B5EF4-FFF2-40B4-BE49-F238E27FC236}">
              <a16:creationId xmlns:a16="http://schemas.microsoft.com/office/drawing/2014/main" id="{00000000-0008-0000-0400-0000BB010000}"/>
            </a:ext>
          </a:extLst>
        </xdr:cNvPr>
        <xdr:cNvSpPr/>
      </xdr:nvSpPr>
      <xdr:spPr>
        <a:xfrm>
          <a:off x="12954000" y="12918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525</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623800" y="12687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101346</xdr:rowOff>
    </xdr:from>
    <xdr:to>
      <xdr:col>82</xdr:col>
      <xdr:colOff>158750</xdr:colOff>
      <xdr:row>78</xdr:row>
      <xdr:rowOff>31496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64592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73423</xdr:rowOff>
    </xdr:from>
    <xdr:ext cx="762000" cy="259045"/>
    <xdr:sp macro="" textlink="">
      <xdr:nvSpPr>
        <xdr:cNvPr id="451" name="公債費以外該当値テキスト">
          <a:extLst>
            <a:ext uri="{FF2B5EF4-FFF2-40B4-BE49-F238E27FC236}">
              <a16:creationId xmlns:a16="http://schemas.microsoft.com/office/drawing/2014/main" id="{00000000-0008-0000-0400-0000C3010000}"/>
            </a:ext>
          </a:extLst>
        </xdr:cNvPr>
        <xdr:cNvSpPr txBox="1"/>
      </xdr:nvSpPr>
      <xdr:spPr>
        <a:xfrm>
          <a:off x="16598900" y="13275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80772</xdr:rowOff>
    </xdr:from>
    <xdr:to>
      <xdr:col>78</xdr:col>
      <xdr:colOff>120650</xdr:colOff>
      <xdr:row>77</xdr:row>
      <xdr:rowOff>10922</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5621000" y="13110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167149</xdr:rowOff>
    </xdr:from>
    <xdr:ext cx="7366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5290800" y="13197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156211</xdr:rowOff>
    </xdr:from>
    <xdr:to>
      <xdr:col>74</xdr:col>
      <xdr:colOff>31750</xdr:colOff>
      <xdr:row>76</xdr:row>
      <xdr:rowOff>86361</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4732000" y="1301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71138</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4401800" y="13101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32766</xdr:rowOff>
    </xdr:from>
    <xdr:to>
      <xdr:col>69</xdr:col>
      <xdr:colOff>142875</xdr:colOff>
      <xdr:row>75</xdr:row>
      <xdr:rowOff>134366</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3843000" y="12891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119142</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3512800" y="12977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60198</xdr:rowOff>
    </xdr:from>
    <xdr:to>
      <xdr:col>65</xdr:col>
      <xdr:colOff>53975</xdr:colOff>
      <xdr:row>75</xdr:row>
      <xdr:rowOff>161798</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2954000" y="12918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146575</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2623800" y="130053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27432</xdr:rowOff>
    </xdr:from>
    <xdr:to>
      <xdr:col>29</xdr:col>
      <xdr:colOff>127000</xdr:colOff>
      <xdr:row>20</xdr:row>
      <xdr:rowOff>109982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2457"/>
          <a:ext cx="0" cy="14541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82059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58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57,590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109982</xdr:rowOff>
    </xdr:from>
    <xdr:to>
      <xdr:col>30</xdr:col>
      <xdr:colOff>25400</xdr:colOff>
      <xdr:row>20</xdr:row>
      <xdr:rowOff>109982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8660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113809</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27432</xdr:rowOff>
    </xdr:from>
    <xdr:to>
      <xdr:col>30</xdr:col>
      <xdr:colOff>25400</xdr:colOff>
      <xdr:row>12</xdr:row>
      <xdr:rowOff>27432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245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88964</xdr:rowOff>
    </xdr:from>
    <xdr:to>
      <xdr:col>29</xdr:col>
      <xdr:colOff>127000</xdr:colOff>
      <xdr:row>19</xdr:row>
      <xdr:rowOff>11709</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22689"/>
          <a:ext cx="647700" cy="9419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77970</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21169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105893</xdr:rowOff>
    </xdr:from>
    <xdr:to>
      <xdr:col>29</xdr:col>
      <xdr:colOff>177800</xdr:colOff>
      <xdr:row>19</xdr:row>
      <xdr:rowOff>36043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396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11709</xdr:rowOff>
    </xdr:from>
    <xdr:to>
      <xdr:col>26</xdr:col>
      <xdr:colOff>50800</xdr:colOff>
      <xdr:row>19</xdr:row>
      <xdr:rowOff>31433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16884"/>
          <a:ext cx="698500" cy="19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7658</xdr:rowOff>
    </xdr:from>
    <xdr:to>
      <xdr:col>26</xdr:col>
      <xdr:colOff>101600</xdr:colOff>
      <xdr:row>19</xdr:row>
      <xdr:rowOff>109258</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1283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94035</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3992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31331</xdr:rowOff>
    </xdr:from>
    <xdr:to>
      <xdr:col>22</xdr:col>
      <xdr:colOff>114300</xdr:colOff>
      <xdr:row>19</xdr:row>
      <xdr:rowOff>31433</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336506"/>
          <a:ext cx="698500" cy="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37592</xdr:rowOff>
    </xdr:from>
    <xdr:to>
      <xdr:col>22</xdr:col>
      <xdr:colOff>165100</xdr:colOff>
      <xdr:row>19</xdr:row>
      <xdr:rowOff>139192</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4276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123969</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429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31331</xdr:rowOff>
    </xdr:from>
    <xdr:to>
      <xdr:col>18</xdr:col>
      <xdr:colOff>177800</xdr:colOff>
      <xdr:row>19</xdr:row>
      <xdr:rowOff>57531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336506"/>
          <a:ext cx="698500" cy="2620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39815</xdr:rowOff>
    </xdr:from>
    <xdr:to>
      <xdr:col>19</xdr:col>
      <xdr:colOff>38100</xdr:colOff>
      <xdr:row>19</xdr:row>
      <xdr:rowOff>141415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449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126192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431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144822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449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38164</xdr:rowOff>
    </xdr:from>
    <xdr:to>
      <xdr:col>29</xdr:col>
      <xdr:colOff>177800</xdr:colOff>
      <xdr:row>18</xdr:row>
      <xdr:rowOff>139764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1718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54691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016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132359</xdr:rowOff>
    </xdr:from>
    <xdr:to>
      <xdr:col>26</xdr:col>
      <xdr:colOff>101600</xdr:colOff>
      <xdr:row>19</xdr:row>
      <xdr:rowOff>62509</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2660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72686</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0349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152083</xdr:rowOff>
    </xdr:from>
    <xdr:to>
      <xdr:col>22</xdr:col>
      <xdr:colOff>165100</xdr:colOff>
      <xdr:row>19</xdr:row>
      <xdr:rowOff>82233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28580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92410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05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151981</xdr:rowOff>
    </xdr:from>
    <xdr:to>
      <xdr:col>19</xdr:col>
      <xdr:colOff>38100</xdr:colOff>
      <xdr:row>19</xdr:row>
      <xdr:rowOff>82131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2857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92308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054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6731</xdr:rowOff>
    </xdr:from>
    <xdr:to>
      <xdr:col>15</xdr:col>
      <xdr:colOff>101600</xdr:colOff>
      <xdr:row>19</xdr:row>
      <xdr:rowOff>108331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1190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118508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0807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2119</xdr:rowOff>
    </xdr:from>
    <xdr:to>
      <xdr:col>29</xdr:col>
      <xdr:colOff>127000</xdr:colOff>
      <xdr:row>37</xdr:row>
      <xdr:rowOff>291036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5926669"/>
          <a:ext cx="0" cy="148906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263113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387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291036</xdr:rowOff>
    </xdr:from>
    <xdr:to>
      <xdr:col>30</xdr:col>
      <xdr:colOff>25400</xdr:colOff>
      <xdr:row>37</xdr:row>
      <xdr:rowOff>291036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157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31</xdr:row>
      <xdr:rowOff>259946</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6701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2119</xdr:rowOff>
    </xdr:from>
    <xdr:to>
      <xdr:col>30</xdr:col>
      <xdr:colOff>25400</xdr:colOff>
      <xdr:row>33</xdr:row>
      <xdr:rowOff>2119</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592666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213933</xdr:rowOff>
    </xdr:from>
    <xdr:to>
      <xdr:col>29</xdr:col>
      <xdr:colOff>127000</xdr:colOff>
      <xdr:row>34</xdr:row>
      <xdr:rowOff>313799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481383"/>
          <a:ext cx="647700" cy="998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204085</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144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232008</xdr:rowOff>
    </xdr:from>
    <xdr:to>
      <xdr:col>29</xdr:col>
      <xdr:colOff>177800</xdr:colOff>
      <xdr:row>35</xdr:row>
      <xdr:rowOff>333608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8423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294825</xdr:rowOff>
    </xdr:from>
    <xdr:to>
      <xdr:col>26</xdr:col>
      <xdr:colOff>50800</xdr:colOff>
      <xdr:row>34</xdr:row>
      <xdr:rowOff>313799</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562275"/>
          <a:ext cx="698500" cy="189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225476</xdr:rowOff>
    </xdr:from>
    <xdr:to>
      <xdr:col>26</xdr:col>
      <xdr:colOff>101600</xdr:colOff>
      <xdr:row>35</xdr:row>
      <xdr:rowOff>327076</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8358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311853</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922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294825</xdr:rowOff>
    </xdr:from>
    <xdr:to>
      <xdr:col>22</xdr:col>
      <xdr:colOff>114300</xdr:colOff>
      <xdr:row>34</xdr:row>
      <xdr:rowOff>336887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562275"/>
          <a:ext cx="698500" cy="420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219859</xdr:rowOff>
    </xdr:from>
    <xdr:to>
      <xdr:col>22</xdr:col>
      <xdr:colOff>165100</xdr:colOff>
      <xdr:row>35</xdr:row>
      <xdr:rowOff>321459</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8302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306236</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9165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336887</xdr:rowOff>
    </xdr:from>
    <xdr:to>
      <xdr:col>18</xdr:col>
      <xdr:colOff>177800</xdr:colOff>
      <xdr:row>35</xdr:row>
      <xdr:rowOff>39153</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604337"/>
          <a:ext cx="698500" cy="4516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234000</xdr:rowOff>
    </xdr:from>
    <xdr:to>
      <xdr:col>19</xdr:col>
      <xdr:colOff>38100</xdr:colOff>
      <xdr:row>35</xdr:row>
      <xdr:rowOff>335600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8443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320377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930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238768</xdr:rowOff>
    </xdr:from>
    <xdr:to>
      <xdr:col>15</xdr:col>
      <xdr:colOff>101600</xdr:colOff>
      <xdr:row>35</xdr:row>
      <xdr:rowOff>340368</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491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325145</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93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163133</xdr:rowOff>
    </xdr:from>
    <xdr:to>
      <xdr:col>29</xdr:col>
      <xdr:colOff>177800</xdr:colOff>
      <xdr:row>34</xdr:row>
      <xdr:rowOff>264733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4305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8210</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2756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262999</xdr:rowOff>
    </xdr:from>
    <xdr:to>
      <xdr:col>26</xdr:col>
      <xdr:colOff>101600</xdr:colOff>
      <xdr:row>35</xdr:row>
      <xdr:rowOff>21699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53044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31876</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993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244025</xdr:rowOff>
    </xdr:from>
    <xdr:to>
      <xdr:col>22</xdr:col>
      <xdr:colOff>165100</xdr:colOff>
      <xdr:row>35</xdr:row>
      <xdr:rowOff>2725</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114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12902</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280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286087</xdr:rowOff>
    </xdr:from>
    <xdr:to>
      <xdr:col>19</xdr:col>
      <xdr:colOff>38100</xdr:colOff>
      <xdr:row>35</xdr:row>
      <xdr:rowOff>44787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5535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54965</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322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331253</xdr:rowOff>
    </xdr:from>
    <xdr:to>
      <xdr:col>15</xdr:col>
      <xdr:colOff>101600</xdr:colOff>
      <xdr:row>35</xdr:row>
      <xdr:rowOff>89953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9870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100129</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3675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49,036
48,586
57.37
28,057,721
27,587,529
316,729
12,676,553
16,864,156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116791</xdr:rowOff>
    </xdr:from>
    <xdr:to>
      <xdr:col>24</xdr:col>
      <xdr:colOff>62865</xdr:colOff>
      <xdr:row>38</xdr:row>
      <xdr:rowOff>146509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260291"/>
          <a:ext cx="1270"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150336</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654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146509</xdr:rowOff>
    </xdr:from>
    <xdr:to>
      <xdr:col>24</xdr:col>
      <xdr:colOff>152400</xdr:colOff>
      <xdr:row>38</xdr:row>
      <xdr:rowOff>146509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616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63468</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035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133,403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116791</xdr:rowOff>
    </xdr:from>
    <xdr:to>
      <xdr:col>24</xdr:col>
      <xdr:colOff>152400</xdr:colOff>
      <xdr:row>30</xdr:row>
      <xdr:rowOff>116791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260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12370</xdr:rowOff>
    </xdr:from>
    <xdr:to>
      <xdr:col>24</xdr:col>
      <xdr:colOff>63500</xdr:colOff>
      <xdr:row>37</xdr:row>
      <xdr:rowOff>95107</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356020"/>
          <a:ext cx="838200" cy="8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57109</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57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34232</xdr:rowOff>
    </xdr:from>
    <xdr:to>
      <xdr:col>24</xdr:col>
      <xdr:colOff>114300</xdr:colOff>
      <xdr:row>36</xdr:row>
      <xdr:rowOff>135832</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206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95107</xdr:rowOff>
    </xdr:from>
    <xdr:to>
      <xdr:col>19</xdr:col>
      <xdr:colOff>177800</xdr:colOff>
      <xdr:row>37</xdr:row>
      <xdr:rowOff>106602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438757"/>
          <a:ext cx="889000" cy="114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129950</xdr:rowOff>
    </xdr:from>
    <xdr:to>
      <xdr:col>20</xdr:col>
      <xdr:colOff>38100</xdr:colOff>
      <xdr:row>37</xdr:row>
      <xdr:rowOff>60100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02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76627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77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106602</xdr:rowOff>
    </xdr:from>
    <xdr:to>
      <xdr:col>15</xdr:col>
      <xdr:colOff>50800</xdr:colOff>
      <xdr:row>37</xdr:row>
      <xdr:rowOff>152534</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450252"/>
          <a:ext cx="889000" cy="4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149054</xdr:rowOff>
    </xdr:from>
    <xdr:to>
      <xdr:col>15</xdr:col>
      <xdr:colOff>101600</xdr:colOff>
      <xdr:row>37</xdr:row>
      <xdr:rowOff>79204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32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95731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9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152534</xdr:rowOff>
    </xdr:from>
    <xdr:to>
      <xdr:col>10</xdr:col>
      <xdr:colOff>114300</xdr:colOff>
      <xdr:row>37</xdr:row>
      <xdr:rowOff>164895</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496184"/>
          <a:ext cx="889000" cy="12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153806</xdr:rowOff>
    </xdr:from>
    <xdr:to>
      <xdr:col>10</xdr:col>
      <xdr:colOff>165100</xdr:colOff>
      <xdr:row>37</xdr:row>
      <xdr:rowOff>83956</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26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100483</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101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10294</xdr:rowOff>
    </xdr:from>
    <xdr:to>
      <xdr:col>6</xdr:col>
      <xdr:colOff>38100</xdr:colOff>
      <xdr:row>37</xdr:row>
      <xdr:rowOff>111894</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5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128421</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29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133020</xdr:rowOff>
    </xdr:from>
    <xdr:to>
      <xdr:col>24</xdr:col>
      <xdr:colOff>114300</xdr:colOff>
      <xdr:row>37</xdr:row>
      <xdr:rowOff>63170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0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111447</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283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44307</xdr:rowOff>
    </xdr:from>
    <xdr:to>
      <xdr:col>20</xdr:col>
      <xdr:colOff>38100</xdr:colOff>
      <xdr:row>37</xdr:row>
      <xdr:rowOff>145907</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387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137034</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480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55802</xdr:rowOff>
    </xdr:from>
    <xdr:to>
      <xdr:col>15</xdr:col>
      <xdr:colOff>101600</xdr:colOff>
      <xdr:row>37</xdr:row>
      <xdr:rowOff>157402</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399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148529</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492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101734</xdr:rowOff>
    </xdr:from>
    <xdr:to>
      <xdr:col>10</xdr:col>
      <xdr:colOff>165100</xdr:colOff>
      <xdr:row>38</xdr:row>
      <xdr:rowOff>31884</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45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23011</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381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114095</xdr:rowOff>
    </xdr:from>
    <xdr:to>
      <xdr:col>6</xdr:col>
      <xdr:colOff>38100</xdr:colOff>
      <xdr:row>38</xdr:row>
      <xdr:rowOff>44245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457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35372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550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3" name="テキスト ボックス 112">
          <a:extLst>
            <a:ext uri="{FF2B5EF4-FFF2-40B4-BE49-F238E27FC236}">
              <a16:creationId xmlns:a16="http://schemas.microsoft.com/office/drawing/2014/main" id="{00000000-0008-0000-0600-000071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5" name="テキスト ボックス 114">
          <a:extLst>
            <a:ext uri="{FF2B5EF4-FFF2-40B4-BE49-F238E27FC236}">
              <a16:creationId xmlns:a16="http://schemas.microsoft.com/office/drawing/2014/main" id="{00000000-0008-0000-0600-000073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6" name="物件費グラフ枠">
          <a:extLst>
            <a:ext uri="{FF2B5EF4-FFF2-40B4-BE49-F238E27FC236}">
              <a16:creationId xmlns:a16="http://schemas.microsoft.com/office/drawing/2014/main" id="{00000000-0008-0000-0600-000074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128753</xdr:rowOff>
    </xdr:from>
    <xdr:to>
      <xdr:col>24</xdr:col>
      <xdr:colOff>62865</xdr:colOff>
      <xdr:row>58</xdr:row>
      <xdr:rowOff>131686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4633595" y="8701253"/>
          <a:ext cx="1270" cy="1374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135513</xdr:rowOff>
    </xdr:from>
    <xdr:ext cx="534377" cy="259045"/>
    <xdr:sp macro="" textlink="">
      <xdr:nvSpPr>
        <xdr:cNvPr id="118" name="物件費最小値テキスト">
          <a:extLst>
            <a:ext uri="{FF2B5EF4-FFF2-40B4-BE49-F238E27FC236}">
              <a16:creationId xmlns:a16="http://schemas.microsoft.com/office/drawing/2014/main" id="{00000000-0008-0000-0600-000076000000}"/>
            </a:ext>
          </a:extLst>
        </xdr:cNvPr>
        <xdr:cNvSpPr txBox="1"/>
      </xdr:nvSpPr>
      <xdr:spPr>
        <a:xfrm>
          <a:off x="4686300" y="1007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42,454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131686</xdr:rowOff>
    </xdr:from>
    <xdr:to>
      <xdr:col>24</xdr:col>
      <xdr:colOff>152400</xdr:colOff>
      <xdr:row>58</xdr:row>
      <xdr:rowOff>131686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a:off x="4546600" y="10075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75430</xdr:rowOff>
    </xdr:from>
    <xdr:ext cx="599010" cy="259045"/>
    <xdr:sp macro="" textlink="">
      <xdr:nvSpPr>
        <xdr:cNvPr id="120" name="物件費最大値テキスト">
          <a:extLst>
            <a:ext uri="{FF2B5EF4-FFF2-40B4-BE49-F238E27FC236}">
              <a16:creationId xmlns:a16="http://schemas.microsoft.com/office/drawing/2014/main" id="{00000000-0008-0000-0600-000078000000}"/>
            </a:ext>
          </a:extLst>
        </xdr:cNvPr>
        <xdr:cNvSpPr txBox="1"/>
      </xdr:nvSpPr>
      <xdr:spPr>
        <a:xfrm>
          <a:off x="4686300" y="8476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463,352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128753</xdr:rowOff>
    </xdr:from>
    <xdr:to>
      <xdr:col>24</xdr:col>
      <xdr:colOff>152400</xdr:colOff>
      <xdr:row>50</xdr:row>
      <xdr:rowOff>128753</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4546600" y="870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40275</xdr:rowOff>
    </xdr:from>
    <xdr:to>
      <xdr:col>24</xdr:col>
      <xdr:colOff>63500</xdr:colOff>
      <xdr:row>58</xdr:row>
      <xdr:rowOff>57123</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3797300" y="9984375"/>
          <a:ext cx="838200" cy="168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4884</xdr:rowOff>
    </xdr:from>
    <xdr:ext cx="534377" cy="259045"/>
    <xdr:sp macro="" textlink="">
      <xdr:nvSpPr>
        <xdr:cNvPr id="123" name="物件費平均値テキスト">
          <a:extLst>
            <a:ext uri="{FF2B5EF4-FFF2-40B4-BE49-F238E27FC236}">
              <a16:creationId xmlns:a16="http://schemas.microsoft.com/office/drawing/2014/main" id="{00000000-0008-0000-0600-00007B000000}"/>
            </a:ext>
          </a:extLst>
        </xdr:cNvPr>
        <xdr:cNvSpPr txBox="1"/>
      </xdr:nvSpPr>
      <xdr:spPr>
        <a:xfrm>
          <a:off x="4686300" y="97775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153457</xdr:rowOff>
    </xdr:from>
    <xdr:to>
      <xdr:col>24</xdr:col>
      <xdr:colOff>114300</xdr:colOff>
      <xdr:row>58</xdr:row>
      <xdr:rowOff>83607</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4584700" y="9926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57123</xdr:rowOff>
    </xdr:from>
    <xdr:to>
      <xdr:col>19</xdr:col>
      <xdr:colOff>177800</xdr:colOff>
      <xdr:row>58</xdr:row>
      <xdr:rowOff>66235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908300" y="10001223"/>
          <a:ext cx="889000" cy="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618</xdr:rowOff>
    </xdr:from>
    <xdr:to>
      <xdr:col>20</xdr:col>
      <xdr:colOff>38100</xdr:colOff>
      <xdr:row>58</xdr:row>
      <xdr:rowOff>102218</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3746500" y="9944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118745</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3530111" y="9719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65767</xdr:rowOff>
    </xdr:from>
    <xdr:to>
      <xdr:col>15</xdr:col>
      <xdr:colOff>50800</xdr:colOff>
      <xdr:row>58</xdr:row>
      <xdr:rowOff>66235</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019300" y="10009867"/>
          <a:ext cx="889000" cy="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163714</xdr:rowOff>
    </xdr:from>
    <xdr:to>
      <xdr:col>15</xdr:col>
      <xdr:colOff>101600</xdr:colOff>
      <xdr:row>58</xdr:row>
      <xdr:rowOff>93864</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2857500" y="9936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110391</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2641111" y="9711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65767</xdr:rowOff>
    </xdr:from>
    <xdr:to>
      <xdr:col>10</xdr:col>
      <xdr:colOff>114300</xdr:colOff>
      <xdr:row>58</xdr:row>
      <xdr:rowOff>96162</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1130300" y="10009867"/>
          <a:ext cx="889000" cy="303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4518</xdr:rowOff>
    </xdr:from>
    <xdr:to>
      <xdr:col>10</xdr:col>
      <xdr:colOff>165100</xdr:colOff>
      <xdr:row>58</xdr:row>
      <xdr:rowOff>106118</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1968500" y="9948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122645</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1752111" y="9723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25953</xdr:rowOff>
    </xdr:from>
    <xdr:to>
      <xdr:col>6</xdr:col>
      <xdr:colOff>38100</xdr:colOff>
      <xdr:row>58</xdr:row>
      <xdr:rowOff>127553</xdr:rowOff>
    </xdr:to>
    <xdr:sp macro="" textlink="">
      <xdr:nvSpPr>
        <xdr:cNvPr id="134" name="フローチャート: 判断 133">
          <a:extLst>
            <a:ext uri="{FF2B5EF4-FFF2-40B4-BE49-F238E27FC236}">
              <a16:creationId xmlns:a16="http://schemas.microsoft.com/office/drawing/2014/main" id="{00000000-0008-0000-0600-000086000000}"/>
            </a:ext>
          </a:extLst>
        </xdr:cNvPr>
        <xdr:cNvSpPr/>
      </xdr:nvSpPr>
      <xdr:spPr>
        <a:xfrm>
          <a:off x="1079500" y="997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144080</xdr:rowOff>
    </xdr:from>
    <xdr:ext cx="534377"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863111" y="974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160925</xdr:rowOff>
    </xdr:from>
    <xdr:to>
      <xdr:col>24</xdr:col>
      <xdr:colOff>114300</xdr:colOff>
      <xdr:row>58</xdr:row>
      <xdr:rowOff>91075</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4584700" y="9933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131883</xdr:rowOff>
    </xdr:from>
    <xdr:ext cx="534377" cy="259045"/>
    <xdr:sp macro="" textlink="">
      <xdr:nvSpPr>
        <xdr:cNvPr id="142" name="物件費該当値テキスト">
          <a:extLst>
            <a:ext uri="{FF2B5EF4-FFF2-40B4-BE49-F238E27FC236}">
              <a16:creationId xmlns:a16="http://schemas.microsoft.com/office/drawing/2014/main" id="{00000000-0008-0000-0600-00008E000000}"/>
            </a:ext>
          </a:extLst>
        </xdr:cNvPr>
        <xdr:cNvSpPr txBox="1"/>
      </xdr:nvSpPr>
      <xdr:spPr>
        <a:xfrm>
          <a:off x="4686300" y="9904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70,445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6323</xdr:rowOff>
    </xdr:from>
    <xdr:to>
      <xdr:col>20</xdr:col>
      <xdr:colOff>38100</xdr:colOff>
      <xdr:row>58</xdr:row>
      <xdr:rowOff>107923</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3746500" y="995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99050</xdr:rowOff>
    </xdr:from>
    <xdr:ext cx="534377"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3530111" y="10043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15435</xdr:rowOff>
    </xdr:from>
    <xdr:to>
      <xdr:col>15</xdr:col>
      <xdr:colOff>101600</xdr:colOff>
      <xdr:row>58</xdr:row>
      <xdr:rowOff>117035</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2857500" y="9959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108162</xdr:rowOff>
    </xdr:from>
    <xdr:ext cx="534377"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2641111" y="10052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14967</xdr:rowOff>
    </xdr:from>
    <xdr:to>
      <xdr:col>10</xdr:col>
      <xdr:colOff>165100</xdr:colOff>
      <xdr:row>58</xdr:row>
      <xdr:rowOff>116567</xdr:rowOff>
    </xdr:to>
    <xdr:sp macro="" textlink="">
      <xdr:nvSpPr>
        <xdr:cNvPr id="147" name="楕円 146">
          <a:extLst>
            <a:ext uri="{FF2B5EF4-FFF2-40B4-BE49-F238E27FC236}">
              <a16:creationId xmlns:a16="http://schemas.microsoft.com/office/drawing/2014/main" id="{00000000-0008-0000-0600-000093000000}"/>
            </a:ext>
          </a:extLst>
        </xdr:cNvPr>
        <xdr:cNvSpPr/>
      </xdr:nvSpPr>
      <xdr:spPr>
        <a:xfrm>
          <a:off x="1968500" y="9959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107694</xdr:rowOff>
    </xdr:from>
    <xdr:ext cx="534377" cy="259045"/>
    <xdr:sp macro="" textlink="">
      <xdr:nvSpPr>
        <xdr:cNvPr id="148" name="テキスト ボックス 147">
          <a:extLst>
            <a:ext uri="{FF2B5EF4-FFF2-40B4-BE49-F238E27FC236}">
              <a16:creationId xmlns:a16="http://schemas.microsoft.com/office/drawing/2014/main" id="{00000000-0008-0000-0600-000094000000}"/>
            </a:ext>
          </a:extLst>
        </xdr:cNvPr>
        <xdr:cNvSpPr txBox="1"/>
      </xdr:nvSpPr>
      <xdr:spPr>
        <a:xfrm>
          <a:off x="1752111" y="10051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45362</xdr:rowOff>
    </xdr:from>
    <xdr:to>
      <xdr:col>6</xdr:col>
      <xdr:colOff>38100</xdr:colOff>
      <xdr:row>58</xdr:row>
      <xdr:rowOff>146962</xdr:rowOff>
    </xdr:to>
    <xdr:sp macro="" textlink="">
      <xdr:nvSpPr>
        <xdr:cNvPr id="149" name="楕円 148">
          <a:extLst>
            <a:ext uri="{FF2B5EF4-FFF2-40B4-BE49-F238E27FC236}">
              <a16:creationId xmlns:a16="http://schemas.microsoft.com/office/drawing/2014/main" id="{00000000-0008-0000-0600-000095000000}"/>
            </a:ext>
          </a:extLst>
        </xdr:cNvPr>
        <xdr:cNvSpPr/>
      </xdr:nvSpPr>
      <xdr:spPr>
        <a:xfrm>
          <a:off x="1079500" y="9989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138089</xdr:rowOff>
    </xdr:from>
    <xdr:ext cx="534377" cy="259045"/>
    <xdr:sp macro="" textlink="">
      <xdr:nvSpPr>
        <xdr:cNvPr id="150" name="テキスト ボックス 149">
          <a:extLst>
            <a:ext uri="{FF2B5EF4-FFF2-40B4-BE49-F238E27FC236}">
              <a16:creationId xmlns:a16="http://schemas.microsoft.com/office/drawing/2014/main" id="{00000000-0008-0000-0600-000096000000}"/>
            </a:ext>
          </a:extLst>
        </xdr:cNvPr>
        <xdr:cNvSpPr txBox="1"/>
      </xdr:nvSpPr>
      <xdr:spPr>
        <a:xfrm>
          <a:off x="863111" y="10082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3" name="維持補修費グラフ枠">
          <a:extLst>
            <a:ext uri="{FF2B5EF4-FFF2-40B4-BE49-F238E27FC236}">
              <a16:creationId xmlns:a16="http://schemas.microsoft.com/office/drawing/2014/main" id="{00000000-0008-0000-0600-0000AD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103048</xdr:rowOff>
    </xdr:from>
    <xdr:to>
      <xdr:col>24</xdr:col>
      <xdr:colOff>62865</xdr:colOff>
      <xdr:row>79</xdr:row>
      <xdr:rowOff>24333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4633595" y="12104548"/>
          <a:ext cx="1270" cy="1464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28160</xdr:rowOff>
    </xdr:from>
    <xdr:ext cx="378565" cy="259045"/>
    <xdr:sp macro="" textlink="">
      <xdr:nvSpPr>
        <xdr:cNvPr id="175" name="維持補修費最小値テキスト">
          <a:extLst>
            <a:ext uri="{FF2B5EF4-FFF2-40B4-BE49-F238E27FC236}">
              <a16:creationId xmlns:a16="http://schemas.microsoft.com/office/drawing/2014/main" id="{00000000-0008-0000-0600-0000AF000000}"/>
            </a:ext>
          </a:extLst>
        </xdr:cNvPr>
        <xdr:cNvSpPr txBox="1"/>
      </xdr:nvSpPr>
      <xdr:spPr>
        <a:xfrm>
          <a:off x="4686300" y="135727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24333</xdr:rowOff>
    </xdr:from>
    <xdr:to>
      <xdr:col>24</xdr:col>
      <xdr:colOff>152400</xdr:colOff>
      <xdr:row>79</xdr:row>
      <xdr:rowOff>24333</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4546600" y="13568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49725</xdr:rowOff>
    </xdr:from>
    <xdr:ext cx="534377" cy="259045"/>
    <xdr:sp macro="" textlink="">
      <xdr:nvSpPr>
        <xdr:cNvPr id="177" name="維持補修費最大値テキスト">
          <a:extLst>
            <a:ext uri="{FF2B5EF4-FFF2-40B4-BE49-F238E27FC236}">
              <a16:creationId xmlns:a16="http://schemas.microsoft.com/office/drawing/2014/main" id="{00000000-0008-0000-0600-0000B1000000}"/>
            </a:ext>
          </a:extLst>
        </xdr:cNvPr>
        <xdr:cNvSpPr txBox="1"/>
      </xdr:nvSpPr>
      <xdr:spPr>
        <a:xfrm>
          <a:off x="4686300" y="11879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103048</xdr:rowOff>
    </xdr:from>
    <xdr:to>
      <xdr:col>24</xdr:col>
      <xdr:colOff>152400</xdr:colOff>
      <xdr:row>70</xdr:row>
      <xdr:rowOff>103048</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21045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133186</xdr:rowOff>
    </xdr:from>
    <xdr:to>
      <xdr:col>24</xdr:col>
      <xdr:colOff>63500</xdr:colOff>
      <xdr:row>77</xdr:row>
      <xdr:rowOff>154750</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3797300" y="13334836"/>
          <a:ext cx="838200" cy="21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133621</xdr:rowOff>
    </xdr:from>
    <xdr:ext cx="469744" cy="259045"/>
    <xdr:sp macro="" textlink="">
      <xdr:nvSpPr>
        <xdr:cNvPr id="180" name="維持補修費平均値テキスト">
          <a:extLst>
            <a:ext uri="{FF2B5EF4-FFF2-40B4-BE49-F238E27FC236}">
              <a16:creationId xmlns:a16="http://schemas.microsoft.com/office/drawing/2014/main" id="{00000000-0008-0000-0600-0000B4000000}"/>
            </a:ext>
          </a:extLst>
        </xdr:cNvPr>
        <xdr:cNvSpPr txBox="1"/>
      </xdr:nvSpPr>
      <xdr:spPr>
        <a:xfrm>
          <a:off x="4686300" y="133352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155194</xdr:rowOff>
    </xdr:from>
    <xdr:to>
      <xdr:col>24</xdr:col>
      <xdr:colOff>114300</xdr:colOff>
      <xdr:row>78</xdr:row>
      <xdr:rowOff>85344</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4584700" y="1335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154750</xdr:rowOff>
    </xdr:from>
    <xdr:to>
      <xdr:col>19</xdr:col>
      <xdr:colOff>177800</xdr:colOff>
      <xdr:row>77</xdr:row>
      <xdr:rowOff>166866</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908300" y="13356400"/>
          <a:ext cx="889000" cy="12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165785</xdr:rowOff>
    </xdr:from>
    <xdr:to>
      <xdr:col>20</xdr:col>
      <xdr:colOff>38100</xdr:colOff>
      <xdr:row>78</xdr:row>
      <xdr:rowOff>95935</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3746500" y="1336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87062</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3562428" y="13460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166866</xdr:rowOff>
    </xdr:from>
    <xdr:to>
      <xdr:col>15</xdr:col>
      <xdr:colOff>50800</xdr:colOff>
      <xdr:row>78</xdr:row>
      <xdr:rowOff>30886</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2019300" y="13368516"/>
          <a:ext cx="889000" cy="35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433</xdr:rowOff>
    </xdr:from>
    <xdr:to>
      <xdr:col>15</xdr:col>
      <xdr:colOff>101600</xdr:colOff>
      <xdr:row>78</xdr:row>
      <xdr:rowOff>102033</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2857500" y="133735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93160</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2673428" y="13466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29744</xdr:rowOff>
    </xdr:from>
    <xdr:to>
      <xdr:col>10</xdr:col>
      <xdr:colOff>114300</xdr:colOff>
      <xdr:row>78</xdr:row>
      <xdr:rowOff>30886</xdr:rowOff>
    </xdr:to>
    <xdr:cxnSp macro="">
      <xdr:nvCxnSpPr>
        <xdr:cNvPr id="188" name="直線コネクタ 187">
          <a:extLst>
            <a:ext uri="{FF2B5EF4-FFF2-40B4-BE49-F238E27FC236}">
              <a16:creationId xmlns:a16="http://schemas.microsoft.com/office/drawing/2014/main" id="{00000000-0008-0000-0600-0000BC000000}"/>
            </a:ext>
          </a:extLst>
        </xdr:cNvPr>
        <xdr:cNvCxnSpPr/>
      </xdr:nvCxnSpPr>
      <xdr:spPr>
        <a:xfrm>
          <a:off x="1130300" y="13402844"/>
          <a:ext cx="889000" cy="1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171386</xdr:rowOff>
    </xdr:from>
    <xdr:to>
      <xdr:col>10</xdr:col>
      <xdr:colOff>165100</xdr:colOff>
      <xdr:row>78</xdr:row>
      <xdr:rowOff>101536</xdr:rowOff>
    </xdr:to>
    <xdr:sp macro="" textlink="">
      <xdr:nvSpPr>
        <xdr:cNvPr id="189" name="フローチャート: 判断 188">
          <a:extLst>
            <a:ext uri="{FF2B5EF4-FFF2-40B4-BE49-F238E27FC236}">
              <a16:creationId xmlns:a16="http://schemas.microsoft.com/office/drawing/2014/main" id="{00000000-0008-0000-0600-0000BD000000}"/>
            </a:ext>
          </a:extLst>
        </xdr:cNvPr>
        <xdr:cNvSpPr/>
      </xdr:nvSpPr>
      <xdr:spPr>
        <a:xfrm>
          <a:off x="1968500" y="13373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92663</xdr:rowOff>
    </xdr:from>
    <xdr:ext cx="469744"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1784428" y="134657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167920</xdr:rowOff>
    </xdr:from>
    <xdr:to>
      <xdr:col>6</xdr:col>
      <xdr:colOff>38100</xdr:colOff>
      <xdr:row>78</xdr:row>
      <xdr:rowOff>98070</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079500" y="13369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89197</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895428" y="13462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82386</xdr:rowOff>
    </xdr:from>
    <xdr:to>
      <xdr:col>24</xdr:col>
      <xdr:colOff>114300</xdr:colOff>
      <xdr:row>78</xdr:row>
      <xdr:rowOff>12536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4584700" y="13284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105263</xdr:rowOff>
    </xdr:from>
    <xdr:ext cx="469744" cy="259045"/>
    <xdr:sp macro="" textlink="">
      <xdr:nvSpPr>
        <xdr:cNvPr id="199" name="維持補修費該当値テキスト">
          <a:extLst>
            <a:ext uri="{FF2B5EF4-FFF2-40B4-BE49-F238E27FC236}">
              <a16:creationId xmlns:a16="http://schemas.microsoft.com/office/drawing/2014/main" id="{00000000-0008-0000-0600-0000C7000000}"/>
            </a:ext>
          </a:extLst>
        </xdr:cNvPr>
        <xdr:cNvSpPr txBox="1"/>
      </xdr:nvSpPr>
      <xdr:spPr>
        <a:xfrm>
          <a:off x="4686300" y="13135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103950</xdr:rowOff>
    </xdr:from>
    <xdr:to>
      <xdr:col>20</xdr:col>
      <xdr:colOff>38100</xdr:colOff>
      <xdr:row>78</xdr:row>
      <xdr:rowOff>34100</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3746500" y="133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50627</xdr:rowOff>
    </xdr:from>
    <xdr:ext cx="469744"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3562428" y="130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116066</xdr:rowOff>
    </xdr:from>
    <xdr:to>
      <xdr:col>15</xdr:col>
      <xdr:colOff>101600</xdr:colOff>
      <xdr:row>78</xdr:row>
      <xdr:rowOff>46216</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2857500" y="133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62743</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2673428" y="130929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151536</xdr:rowOff>
    </xdr:from>
    <xdr:to>
      <xdr:col>10</xdr:col>
      <xdr:colOff>165100</xdr:colOff>
      <xdr:row>78</xdr:row>
      <xdr:rowOff>81686</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1968500" y="13353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98213</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1784428" y="13128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150394</xdr:rowOff>
    </xdr:from>
    <xdr:to>
      <xdr:col>6</xdr:col>
      <xdr:colOff>38100</xdr:colOff>
      <xdr:row>78</xdr:row>
      <xdr:rowOff>80544</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079500" y="1335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97071</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895428" y="13127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162,285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129011</xdr:rowOff>
    </xdr:from>
    <xdr:to>
      <xdr:col>24</xdr:col>
      <xdr:colOff>62865</xdr:colOff>
      <xdr:row>99</xdr:row>
      <xdr:rowOff>168700</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59511"/>
          <a:ext cx="1270" cy="1582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100</xdr:row>
      <xdr:rowOff>1077</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7146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168700</xdr:rowOff>
    </xdr:from>
    <xdr:to>
      <xdr:col>24</xdr:col>
      <xdr:colOff>152400</xdr:colOff>
      <xdr:row>99</xdr:row>
      <xdr:rowOff>168700</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7142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75688</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34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129011</xdr:rowOff>
    </xdr:from>
    <xdr:to>
      <xdr:col>24</xdr:col>
      <xdr:colOff>152400</xdr:colOff>
      <xdr:row>90</xdr:row>
      <xdr:rowOff>129011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59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8603</xdr:rowOff>
    </xdr:from>
    <xdr:to>
      <xdr:col>24</xdr:col>
      <xdr:colOff>63500</xdr:colOff>
      <xdr:row>94</xdr:row>
      <xdr:rowOff>91401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6124903"/>
          <a:ext cx="838200" cy="82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84788</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54398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106361</xdr:rowOff>
    </xdr:from>
    <xdr:to>
      <xdr:col>24</xdr:col>
      <xdr:colOff>114300</xdr:colOff>
      <xdr:row>97</xdr:row>
      <xdr:rowOff>36511</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565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91401</xdr:rowOff>
    </xdr:from>
    <xdr:to>
      <xdr:col>19</xdr:col>
      <xdr:colOff>177800</xdr:colOff>
      <xdr:row>95</xdr:row>
      <xdr:rowOff>69672</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207701"/>
          <a:ext cx="889000" cy="149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40525</xdr:rowOff>
    </xdr:from>
    <xdr:to>
      <xdr:col>20</xdr:col>
      <xdr:colOff>38100</xdr:colOff>
      <xdr:row>97</xdr:row>
      <xdr:rowOff>142125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671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133252</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497795" y="16763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71915</xdr:rowOff>
    </xdr:from>
    <xdr:to>
      <xdr:col>15</xdr:col>
      <xdr:colOff>50800</xdr:colOff>
      <xdr:row>95</xdr:row>
      <xdr:rowOff>69672</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188215"/>
          <a:ext cx="889000" cy="169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130744</xdr:rowOff>
    </xdr:from>
    <xdr:to>
      <xdr:col>15</xdr:col>
      <xdr:colOff>101600</xdr:colOff>
      <xdr:row>98</xdr:row>
      <xdr:rowOff>60894</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761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98</xdr:row>
      <xdr:rowOff>52021</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08795" y="168541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94</xdr:row>
      <xdr:rowOff>71915</xdr:rowOff>
    </xdr:from>
    <xdr:to>
      <xdr:col>10</xdr:col>
      <xdr:colOff>114300</xdr:colOff>
      <xdr:row>96</xdr:row>
      <xdr:rowOff>58688</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188215"/>
          <a:ext cx="889000" cy="329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164805</xdr:rowOff>
    </xdr:from>
    <xdr:to>
      <xdr:col>10</xdr:col>
      <xdr:colOff>165100</xdr:colOff>
      <xdr:row>97</xdr:row>
      <xdr:rowOff>94955</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624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86082</xdr:rowOff>
    </xdr:from>
    <xdr:ext cx="59901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19795" y="167167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104640</xdr:rowOff>
    </xdr:from>
    <xdr:to>
      <xdr:col>6</xdr:col>
      <xdr:colOff>38100</xdr:colOff>
      <xdr:row>99</xdr:row>
      <xdr:rowOff>34790</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90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99</xdr:row>
      <xdr:rowOff>25917</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30795" y="169994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129253</xdr:rowOff>
    </xdr:from>
    <xdr:to>
      <xdr:col>24</xdr:col>
      <xdr:colOff>114300</xdr:colOff>
      <xdr:row>94</xdr:row>
      <xdr:rowOff>59403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607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92</xdr:row>
      <xdr:rowOff>152130</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925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177,043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40601</xdr:rowOff>
    </xdr:from>
    <xdr:to>
      <xdr:col>20</xdr:col>
      <xdr:colOff>38100</xdr:colOff>
      <xdr:row>94</xdr:row>
      <xdr:rowOff>142201</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156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92</xdr:row>
      <xdr:rowOff>158728</xdr:rowOff>
    </xdr:from>
    <xdr:ext cx="599010"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497795" y="159321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18872</xdr:rowOff>
    </xdr:from>
    <xdr:to>
      <xdr:col>15</xdr:col>
      <xdr:colOff>101600</xdr:colOff>
      <xdr:row>95</xdr:row>
      <xdr:rowOff>120472</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306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136999</xdr:rowOff>
    </xdr:from>
    <xdr:ext cx="599010"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08795" y="16081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21115</xdr:rowOff>
    </xdr:from>
    <xdr:to>
      <xdr:col>10</xdr:col>
      <xdr:colOff>165100</xdr:colOff>
      <xdr:row>94</xdr:row>
      <xdr:rowOff>122715</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13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139242</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591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7888</xdr:rowOff>
    </xdr:from>
    <xdr:to>
      <xdr:col>6</xdr:col>
      <xdr:colOff>38100</xdr:colOff>
      <xdr:row>96</xdr:row>
      <xdr:rowOff>109488</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467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94</xdr:row>
      <xdr:rowOff>126015</xdr:rowOff>
    </xdr:from>
    <xdr:ext cx="599010"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30795" y="162423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a:extLst>
            <a:ext uri="{FF2B5EF4-FFF2-40B4-BE49-F238E27FC236}">
              <a16:creationId xmlns:a16="http://schemas.microsoft.com/office/drawing/2014/main" id="{00000000-0008-0000-06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168146</xdr:rowOff>
    </xdr:from>
    <xdr:to>
      <xdr:col>54</xdr:col>
      <xdr:colOff>189865</xdr:colOff>
      <xdr:row>38</xdr:row>
      <xdr:rowOff>77750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flipV="1">
          <a:off x="10475595" y="5140196"/>
          <a:ext cx="1270" cy="14526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81577</xdr:rowOff>
    </xdr:from>
    <xdr:ext cx="534377" cy="259045"/>
    <xdr:sp macro="" textlink="">
      <xdr:nvSpPr>
        <xdr:cNvPr id="292" name="補助費等最小値テキスト">
          <a:extLst>
            <a:ext uri="{FF2B5EF4-FFF2-40B4-BE49-F238E27FC236}">
              <a16:creationId xmlns:a16="http://schemas.microsoft.com/office/drawing/2014/main" id="{00000000-0008-0000-0600-000024010000}"/>
            </a:ext>
          </a:extLst>
        </xdr:cNvPr>
        <xdr:cNvSpPr txBox="1"/>
      </xdr:nvSpPr>
      <xdr:spPr>
        <a:xfrm>
          <a:off x="10528300" y="6596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77750</xdr:rowOff>
    </xdr:from>
    <xdr:to>
      <xdr:col>55</xdr:col>
      <xdr:colOff>88900</xdr:colOff>
      <xdr:row>38</xdr:row>
      <xdr:rowOff>77750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6592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114823</xdr:rowOff>
    </xdr:from>
    <xdr:ext cx="599010" cy="259045"/>
    <xdr:sp macro="" textlink="">
      <xdr:nvSpPr>
        <xdr:cNvPr id="294" name="補助費等最大値テキスト">
          <a:extLst>
            <a:ext uri="{FF2B5EF4-FFF2-40B4-BE49-F238E27FC236}">
              <a16:creationId xmlns:a16="http://schemas.microsoft.com/office/drawing/2014/main" id="{00000000-0008-0000-0600-000026010000}"/>
            </a:ext>
          </a:extLst>
        </xdr:cNvPr>
        <xdr:cNvSpPr txBox="1"/>
      </xdr:nvSpPr>
      <xdr:spPr>
        <a:xfrm>
          <a:off x="10528300" y="4915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168146</xdr:rowOff>
    </xdr:from>
    <xdr:to>
      <xdr:col>55</xdr:col>
      <xdr:colOff>88900</xdr:colOff>
      <xdr:row>29</xdr:row>
      <xdr:rowOff>168146</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51401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132316</xdr:rowOff>
    </xdr:from>
    <xdr:to>
      <xdr:col>55</xdr:col>
      <xdr:colOff>0</xdr:colOff>
      <xdr:row>35</xdr:row>
      <xdr:rowOff>171376</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9639300" y="6133066"/>
          <a:ext cx="838200" cy="3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64180</xdr:rowOff>
    </xdr:from>
    <xdr:ext cx="534377" cy="259045"/>
    <xdr:sp macro="" textlink="">
      <xdr:nvSpPr>
        <xdr:cNvPr id="297" name="補助費等平均値テキスト">
          <a:extLst>
            <a:ext uri="{FF2B5EF4-FFF2-40B4-BE49-F238E27FC236}">
              <a16:creationId xmlns:a16="http://schemas.microsoft.com/office/drawing/2014/main" id="{00000000-0008-0000-0600-000029010000}"/>
            </a:ext>
          </a:extLst>
        </xdr:cNvPr>
        <xdr:cNvSpPr txBox="1"/>
      </xdr:nvSpPr>
      <xdr:spPr>
        <a:xfrm>
          <a:off x="10528300" y="623638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85753</xdr:rowOff>
    </xdr:from>
    <xdr:to>
      <xdr:col>55</xdr:col>
      <xdr:colOff>50800</xdr:colOff>
      <xdr:row>37</xdr:row>
      <xdr:rowOff>15903</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10426700" y="6257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129375</xdr:rowOff>
    </xdr:from>
    <xdr:to>
      <xdr:col>50</xdr:col>
      <xdr:colOff>114300</xdr:colOff>
      <xdr:row>35</xdr:row>
      <xdr:rowOff>132316</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8750300" y="6130125"/>
          <a:ext cx="889000" cy="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84351</xdr:rowOff>
    </xdr:from>
    <xdr:to>
      <xdr:col>50</xdr:col>
      <xdr:colOff>165100</xdr:colOff>
      <xdr:row>37</xdr:row>
      <xdr:rowOff>14501</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9588500" y="6256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5628</xdr:rowOff>
    </xdr:from>
    <xdr:ext cx="534377"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9372111" y="6349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129375</xdr:rowOff>
    </xdr:from>
    <xdr:to>
      <xdr:col>45</xdr:col>
      <xdr:colOff>177800</xdr:colOff>
      <xdr:row>36</xdr:row>
      <xdr:rowOff>59218</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flipV="1">
          <a:off x="7861300" y="6130125"/>
          <a:ext cx="889000" cy="1012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73630</xdr:rowOff>
    </xdr:from>
    <xdr:to>
      <xdr:col>46</xdr:col>
      <xdr:colOff>38100</xdr:colOff>
      <xdr:row>37</xdr:row>
      <xdr:rowOff>3780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8699500" y="6245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166357</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8483111" y="6338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15090</xdr:rowOff>
    </xdr:from>
    <xdr:to>
      <xdr:col>41</xdr:col>
      <xdr:colOff>50800</xdr:colOff>
      <xdr:row>36</xdr:row>
      <xdr:rowOff>59218</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a:off x="6972300" y="5501490"/>
          <a:ext cx="889000" cy="729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113391</xdr:rowOff>
    </xdr:from>
    <xdr:to>
      <xdr:col>41</xdr:col>
      <xdr:colOff>101600</xdr:colOff>
      <xdr:row>37</xdr:row>
      <xdr:rowOff>43541</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7810500" y="6285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34668</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594111" y="6378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16053</xdr:rowOff>
    </xdr:from>
    <xdr:to>
      <xdr:col>36</xdr:col>
      <xdr:colOff>165100</xdr:colOff>
      <xdr:row>32</xdr:row>
      <xdr:rowOff>117653</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6921500" y="5502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108780</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6672795" y="5595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120576</xdr:rowOff>
    </xdr:from>
    <xdr:to>
      <xdr:col>55</xdr:col>
      <xdr:colOff>50800</xdr:colOff>
      <xdr:row>36</xdr:row>
      <xdr:rowOff>50726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10426700" y="6121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143453</xdr:rowOff>
    </xdr:from>
    <xdr:ext cx="534377" cy="259045"/>
    <xdr:sp macro="" textlink="">
      <xdr:nvSpPr>
        <xdr:cNvPr id="316" name="補助費等該当値テキスト">
          <a:extLst>
            <a:ext uri="{FF2B5EF4-FFF2-40B4-BE49-F238E27FC236}">
              <a16:creationId xmlns:a16="http://schemas.microsoft.com/office/drawing/2014/main" id="{00000000-0008-0000-0600-00003C010000}"/>
            </a:ext>
          </a:extLst>
        </xdr:cNvPr>
        <xdr:cNvSpPr txBox="1"/>
      </xdr:nvSpPr>
      <xdr:spPr>
        <a:xfrm>
          <a:off x="10528300" y="5972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81516</xdr:rowOff>
    </xdr:from>
    <xdr:to>
      <xdr:col>50</xdr:col>
      <xdr:colOff>165100</xdr:colOff>
      <xdr:row>36</xdr:row>
      <xdr:rowOff>11666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9588500" y="6082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28193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9372111" y="58574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78575</xdr:rowOff>
    </xdr:from>
    <xdr:to>
      <xdr:col>46</xdr:col>
      <xdr:colOff>38100</xdr:colOff>
      <xdr:row>36</xdr:row>
      <xdr:rowOff>8725</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8699500" y="6079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25252</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8483111" y="5854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8418</xdr:rowOff>
    </xdr:from>
    <xdr:to>
      <xdr:col>41</xdr:col>
      <xdr:colOff>101600</xdr:colOff>
      <xdr:row>36</xdr:row>
      <xdr:rowOff>110018</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7810500" y="6180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126545</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7594111" y="5955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135740</xdr:rowOff>
    </xdr:from>
    <xdr:to>
      <xdr:col>36</xdr:col>
      <xdr:colOff>165100</xdr:colOff>
      <xdr:row>32</xdr:row>
      <xdr:rowOff>65890</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6921500" y="5450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82417</xdr:rowOff>
    </xdr:from>
    <xdr:ext cx="599010"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6672795" y="52259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81,818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9" name="普通建設事業費グラフ枠">
          <a:extLst>
            <a:ext uri="{FF2B5EF4-FFF2-40B4-BE49-F238E27FC236}">
              <a16:creationId xmlns:a16="http://schemas.microsoft.com/office/drawing/2014/main" id="{00000000-0008-0000-0600-00005D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130132</xdr:rowOff>
    </xdr:from>
    <xdr:to>
      <xdr:col>54</xdr:col>
      <xdr:colOff>189865</xdr:colOff>
      <xdr:row>59</xdr:row>
      <xdr:rowOff>11281</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10475595" y="8531182"/>
          <a:ext cx="1270" cy="15956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15108</xdr:rowOff>
    </xdr:from>
    <xdr:ext cx="469744" cy="259045"/>
    <xdr:sp macro="" textlink="">
      <xdr:nvSpPr>
        <xdr:cNvPr id="351" name="普通建設事業費最小値テキスト">
          <a:extLst>
            <a:ext uri="{FF2B5EF4-FFF2-40B4-BE49-F238E27FC236}">
              <a16:creationId xmlns:a16="http://schemas.microsoft.com/office/drawing/2014/main" id="{00000000-0008-0000-0600-00005F010000}"/>
            </a:ext>
          </a:extLst>
        </xdr:cNvPr>
        <xdr:cNvSpPr txBox="1"/>
      </xdr:nvSpPr>
      <xdr:spPr>
        <a:xfrm>
          <a:off x="10528300" y="101306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11281</xdr:rowOff>
    </xdr:from>
    <xdr:to>
      <xdr:col>55</xdr:col>
      <xdr:colOff>88900</xdr:colOff>
      <xdr:row>59</xdr:row>
      <xdr:rowOff>11281</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a:off x="10388600" y="10126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76809</xdr:rowOff>
    </xdr:from>
    <xdr:ext cx="599010" cy="259045"/>
    <xdr:sp macro="" textlink="">
      <xdr:nvSpPr>
        <xdr:cNvPr id="353" name="普通建設事業費最大値テキスト">
          <a:extLst>
            <a:ext uri="{FF2B5EF4-FFF2-40B4-BE49-F238E27FC236}">
              <a16:creationId xmlns:a16="http://schemas.microsoft.com/office/drawing/2014/main" id="{00000000-0008-0000-0600-000061010000}"/>
            </a:ext>
          </a:extLst>
        </xdr:cNvPr>
        <xdr:cNvSpPr txBox="1"/>
      </xdr:nvSpPr>
      <xdr:spPr>
        <a:xfrm>
          <a:off x="10528300" y="8306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154,629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130132</xdr:rowOff>
    </xdr:from>
    <xdr:to>
      <xdr:col>55</xdr:col>
      <xdr:colOff>88900</xdr:colOff>
      <xdr:row>49</xdr:row>
      <xdr:rowOff>130132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8531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129968</xdr:rowOff>
    </xdr:from>
    <xdr:to>
      <xdr:col>55</xdr:col>
      <xdr:colOff>0</xdr:colOff>
      <xdr:row>57</xdr:row>
      <xdr:rowOff>38180</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flipV="1">
          <a:off x="9639300" y="9559718"/>
          <a:ext cx="838200" cy="25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162163</xdr:rowOff>
    </xdr:from>
    <xdr:ext cx="534377" cy="259045"/>
    <xdr:sp macro="" textlink="">
      <xdr:nvSpPr>
        <xdr:cNvPr id="356" name="普通建設事業費平均値テキスト">
          <a:extLst>
            <a:ext uri="{FF2B5EF4-FFF2-40B4-BE49-F238E27FC236}">
              <a16:creationId xmlns:a16="http://schemas.microsoft.com/office/drawing/2014/main" id="{00000000-0008-0000-0600-000064010000}"/>
            </a:ext>
          </a:extLst>
        </xdr:cNvPr>
        <xdr:cNvSpPr txBox="1"/>
      </xdr:nvSpPr>
      <xdr:spPr>
        <a:xfrm>
          <a:off x="10528300" y="95919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12286</xdr:rowOff>
    </xdr:from>
    <xdr:to>
      <xdr:col>55</xdr:col>
      <xdr:colOff>50800</xdr:colOff>
      <xdr:row>56</xdr:row>
      <xdr:rowOff>113886</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10426700" y="9613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51830</xdr:rowOff>
    </xdr:from>
    <xdr:to>
      <xdr:col>50</xdr:col>
      <xdr:colOff>114300</xdr:colOff>
      <xdr:row>57</xdr:row>
      <xdr:rowOff>38180</xdr:rowOff>
    </xdr:to>
    <xdr:cxnSp macro="">
      <xdr:nvCxnSpPr>
        <xdr:cNvPr id="358" name="直線コネクタ 357">
          <a:extLst>
            <a:ext uri="{FF2B5EF4-FFF2-40B4-BE49-F238E27FC236}">
              <a16:creationId xmlns:a16="http://schemas.microsoft.com/office/drawing/2014/main" id="{00000000-0008-0000-0600-000066010000}"/>
            </a:ext>
          </a:extLst>
        </xdr:cNvPr>
        <xdr:cNvCxnSpPr/>
      </xdr:nvCxnSpPr>
      <xdr:spPr>
        <a:xfrm>
          <a:off x="8750300" y="9310130"/>
          <a:ext cx="889000" cy="500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61881</xdr:rowOff>
    </xdr:from>
    <xdr:to>
      <xdr:col>50</xdr:col>
      <xdr:colOff>165100</xdr:colOff>
      <xdr:row>56</xdr:row>
      <xdr:rowOff>163481</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9588500" y="9663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8558</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9372111" y="9438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95645</xdr:rowOff>
    </xdr:from>
    <xdr:to>
      <xdr:col>45</xdr:col>
      <xdr:colOff>177800</xdr:colOff>
      <xdr:row>54</xdr:row>
      <xdr:rowOff>51830</xdr:rowOff>
    </xdr:to>
    <xdr:cxnSp macro="">
      <xdr:nvCxnSpPr>
        <xdr:cNvPr id="361" name="直線コネクタ 360">
          <a:extLst>
            <a:ext uri="{FF2B5EF4-FFF2-40B4-BE49-F238E27FC236}">
              <a16:creationId xmlns:a16="http://schemas.microsoft.com/office/drawing/2014/main" id="{00000000-0008-0000-0600-000069010000}"/>
            </a:ext>
          </a:extLst>
        </xdr:cNvPr>
        <xdr:cNvCxnSpPr/>
      </xdr:nvCxnSpPr>
      <xdr:spPr>
        <a:xfrm>
          <a:off x="7861300" y="9182495"/>
          <a:ext cx="889000" cy="127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78287</xdr:rowOff>
    </xdr:from>
    <xdr:to>
      <xdr:col>46</xdr:col>
      <xdr:colOff>38100</xdr:colOff>
      <xdr:row>57</xdr:row>
      <xdr:rowOff>8437</xdr:rowOff>
    </xdr:to>
    <xdr:sp macro="" textlink="">
      <xdr:nvSpPr>
        <xdr:cNvPr id="362" name="フローチャート: 判断 361">
          <a:extLst>
            <a:ext uri="{FF2B5EF4-FFF2-40B4-BE49-F238E27FC236}">
              <a16:creationId xmlns:a16="http://schemas.microsoft.com/office/drawing/2014/main" id="{00000000-0008-0000-0600-00006A010000}"/>
            </a:ext>
          </a:extLst>
        </xdr:cNvPr>
        <xdr:cNvSpPr/>
      </xdr:nvSpPr>
      <xdr:spPr>
        <a:xfrm>
          <a:off x="8699500" y="9679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171014</xdr:rowOff>
    </xdr:from>
    <xdr:ext cx="534377"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483111" y="9772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53</xdr:row>
      <xdr:rowOff>95645</xdr:rowOff>
    </xdr:from>
    <xdr:to>
      <xdr:col>41</xdr:col>
      <xdr:colOff>50800</xdr:colOff>
      <xdr:row>54</xdr:row>
      <xdr:rowOff>109481</xdr:rowOff>
    </xdr:to>
    <xdr:cxnSp macro="">
      <xdr:nvCxnSpPr>
        <xdr:cNvPr id="364" name="直線コネクタ 363">
          <a:extLst>
            <a:ext uri="{FF2B5EF4-FFF2-40B4-BE49-F238E27FC236}">
              <a16:creationId xmlns:a16="http://schemas.microsoft.com/office/drawing/2014/main" id="{00000000-0008-0000-0600-00006C010000}"/>
            </a:ext>
          </a:extLst>
        </xdr:cNvPr>
        <xdr:cNvCxnSpPr/>
      </xdr:nvCxnSpPr>
      <xdr:spPr>
        <a:xfrm flipV="1">
          <a:off x="6972300" y="9182495"/>
          <a:ext cx="889000" cy="185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62285</xdr:rowOff>
    </xdr:from>
    <xdr:to>
      <xdr:col>41</xdr:col>
      <xdr:colOff>101600</xdr:colOff>
      <xdr:row>56</xdr:row>
      <xdr:rowOff>163885</xdr:rowOff>
    </xdr:to>
    <xdr:sp macro="" textlink="">
      <xdr:nvSpPr>
        <xdr:cNvPr id="365" name="フローチャート: 判断 364">
          <a:extLst>
            <a:ext uri="{FF2B5EF4-FFF2-40B4-BE49-F238E27FC236}">
              <a16:creationId xmlns:a16="http://schemas.microsoft.com/office/drawing/2014/main" id="{00000000-0008-0000-0600-00006D010000}"/>
            </a:ext>
          </a:extLst>
        </xdr:cNvPr>
        <xdr:cNvSpPr/>
      </xdr:nvSpPr>
      <xdr:spPr>
        <a:xfrm>
          <a:off x="7810500" y="9663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155012</xdr:rowOff>
    </xdr:from>
    <xdr:ext cx="534377"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7594111" y="9756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67314</xdr:rowOff>
    </xdr:from>
    <xdr:to>
      <xdr:col>36</xdr:col>
      <xdr:colOff>165100</xdr:colOff>
      <xdr:row>56</xdr:row>
      <xdr:rowOff>168914</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6921500" y="966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160041</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6705111" y="9761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79168</xdr:rowOff>
    </xdr:from>
    <xdr:to>
      <xdr:col>55</xdr:col>
      <xdr:colOff>50800</xdr:colOff>
      <xdr:row>56</xdr:row>
      <xdr:rowOff>9318</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10426700" y="9508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102045</xdr:rowOff>
    </xdr:from>
    <xdr:ext cx="534377" cy="259045"/>
    <xdr:sp macro="" textlink="">
      <xdr:nvSpPr>
        <xdr:cNvPr id="375" name="普通建設事業費該当値テキスト">
          <a:extLst>
            <a:ext uri="{FF2B5EF4-FFF2-40B4-BE49-F238E27FC236}">
              <a16:creationId xmlns:a16="http://schemas.microsoft.com/office/drawing/2014/main" id="{00000000-0008-0000-0600-000077010000}"/>
            </a:ext>
          </a:extLst>
        </xdr:cNvPr>
        <xdr:cNvSpPr txBox="1"/>
      </xdr:nvSpPr>
      <xdr:spPr>
        <a:xfrm>
          <a:off x="10528300" y="93603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158830</xdr:rowOff>
    </xdr:from>
    <xdr:to>
      <xdr:col>50</xdr:col>
      <xdr:colOff>165100</xdr:colOff>
      <xdr:row>57</xdr:row>
      <xdr:rowOff>88980</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9588500" y="9760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80107</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9372111" y="9852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1030</xdr:rowOff>
    </xdr:from>
    <xdr:to>
      <xdr:col>46</xdr:col>
      <xdr:colOff>38100</xdr:colOff>
      <xdr:row>54</xdr:row>
      <xdr:rowOff>102630</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8699500" y="9259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119157</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8483111" y="9034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44845</xdr:rowOff>
    </xdr:from>
    <xdr:to>
      <xdr:col>41</xdr:col>
      <xdr:colOff>101600</xdr:colOff>
      <xdr:row>53</xdr:row>
      <xdr:rowOff>146445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7810500" y="9131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51</xdr:row>
      <xdr:rowOff>162972</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7594111" y="8906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58681</xdr:rowOff>
    </xdr:from>
    <xdr:to>
      <xdr:col>36</xdr:col>
      <xdr:colOff>165100</xdr:colOff>
      <xdr:row>54</xdr:row>
      <xdr:rowOff>160281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6921500" y="9316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5358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6705111" y="9092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6" name="普通建設事業費 （ うち新規整備　）グラフ枠">
          <a:extLst>
            <a:ext uri="{FF2B5EF4-FFF2-40B4-BE49-F238E27FC236}">
              <a16:creationId xmlns:a16="http://schemas.microsoft.com/office/drawing/2014/main" id="{00000000-0008-0000-0600-000096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2787</xdr:rowOff>
    </xdr:from>
    <xdr:to>
      <xdr:col>54</xdr:col>
      <xdr:colOff>189865</xdr:colOff>
      <xdr:row>79</xdr:row>
      <xdr:rowOff>44450</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flipV="1">
          <a:off x="10475595" y="12004287"/>
          <a:ext cx="1270" cy="15847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8" name="普通建設事業費 （ うち新規整備　）最小値テキスト">
          <a:extLst>
            <a:ext uri="{FF2B5EF4-FFF2-40B4-BE49-F238E27FC236}">
              <a16:creationId xmlns:a16="http://schemas.microsoft.com/office/drawing/2014/main" id="{00000000-0008-0000-0600-000098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120914</xdr:rowOff>
    </xdr:from>
    <xdr:ext cx="534377" cy="259045"/>
    <xdr:sp macro="" textlink="">
      <xdr:nvSpPr>
        <xdr:cNvPr id="410" name="普通建設事業費 （ うち新規整備　）最大値テキスト">
          <a:extLst>
            <a:ext uri="{FF2B5EF4-FFF2-40B4-BE49-F238E27FC236}">
              <a16:creationId xmlns:a16="http://schemas.microsoft.com/office/drawing/2014/main" id="{00000000-0008-0000-0600-00009A010000}"/>
            </a:ext>
          </a:extLst>
        </xdr:cNvPr>
        <xdr:cNvSpPr txBox="1"/>
      </xdr:nvSpPr>
      <xdr:spPr>
        <a:xfrm>
          <a:off x="10528300" y="11779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2787</xdr:rowOff>
    </xdr:from>
    <xdr:to>
      <xdr:col>55</xdr:col>
      <xdr:colOff>88900</xdr:colOff>
      <xdr:row>70</xdr:row>
      <xdr:rowOff>2787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2004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19914</xdr:rowOff>
    </xdr:from>
    <xdr:to>
      <xdr:col>55</xdr:col>
      <xdr:colOff>0</xdr:colOff>
      <xdr:row>78</xdr:row>
      <xdr:rowOff>31401</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9639300" y="13221564"/>
          <a:ext cx="838200" cy="18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51325</xdr:rowOff>
    </xdr:from>
    <xdr:ext cx="534377" cy="259045"/>
    <xdr:sp macro="" textlink="">
      <xdr:nvSpPr>
        <xdr:cNvPr id="413" name="普通建設事業費 （ うち新規整備　）平均値テキスト">
          <a:extLst>
            <a:ext uri="{FF2B5EF4-FFF2-40B4-BE49-F238E27FC236}">
              <a16:creationId xmlns:a16="http://schemas.microsoft.com/office/drawing/2014/main" id="{00000000-0008-0000-0600-00009D010000}"/>
            </a:ext>
          </a:extLst>
        </xdr:cNvPr>
        <xdr:cNvSpPr txBox="1"/>
      </xdr:nvSpPr>
      <xdr:spPr>
        <a:xfrm>
          <a:off x="10528300" y="132529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72898</xdr:rowOff>
    </xdr:from>
    <xdr:to>
      <xdr:col>55</xdr:col>
      <xdr:colOff>50800</xdr:colOff>
      <xdr:row>78</xdr:row>
      <xdr:rowOff>3048</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10426700" y="1327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8846</xdr:rowOff>
    </xdr:from>
    <xdr:to>
      <xdr:col>50</xdr:col>
      <xdr:colOff>114300</xdr:colOff>
      <xdr:row>78</xdr:row>
      <xdr:rowOff>31401</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8750300" y="13210496"/>
          <a:ext cx="889000" cy="194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119875</xdr:rowOff>
    </xdr:from>
    <xdr:to>
      <xdr:col>50</xdr:col>
      <xdr:colOff>165100</xdr:colOff>
      <xdr:row>78</xdr:row>
      <xdr:rowOff>50025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9588500" y="13321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66552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9372111" y="1309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8846</xdr:rowOff>
    </xdr:from>
    <xdr:to>
      <xdr:col>45</xdr:col>
      <xdr:colOff>177800</xdr:colOff>
      <xdr:row>77</xdr:row>
      <xdr:rowOff>94056</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7861300" y="13210496"/>
          <a:ext cx="889000" cy="85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143535</xdr:rowOff>
    </xdr:from>
    <xdr:to>
      <xdr:col>46</xdr:col>
      <xdr:colOff>38100</xdr:colOff>
      <xdr:row>78</xdr:row>
      <xdr:rowOff>73685</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8699500" y="1334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64812</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483111" y="13437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7455</xdr:rowOff>
    </xdr:from>
    <xdr:to>
      <xdr:col>41</xdr:col>
      <xdr:colOff>50800</xdr:colOff>
      <xdr:row>77</xdr:row>
      <xdr:rowOff>94056</xdr:rowOff>
    </xdr:to>
    <xdr:cxnSp macro="">
      <xdr:nvCxnSpPr>
        <xdr:cNvPr id="421" name="直線コネクタ 420">
          <a:extLst>
            <a:ext uri="{FF2B5EF4-FFF2-40B4-BE49-F238E27FC236}">
              <a16:creationId xmlns:a16="http://schemas.microsoft.com/office/drawing/2014/main" id="{00000000-0008-0000-0600-0000A5010000}"/>
            </a:ext>
          </a:extLst>
        </xdr:cNvPr>
        <xdr:cNvCxnSpPr/>
      </xdr:nvCxnSpPr>
      <xdr:spPr>
        <a:xfrm>
          <a:off x="6972300" y="13209105"/>
          <a:ext cx="889000" cy="86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121438</xdr:rowOff>
    </xdr:from>
    <xdr:to>
      <xdr:col>41</xdr:col>
      <xdr:colOff>101600</xdr:colOff>
      <xdr:row>78</xdr:row>
      <xdr:rowOff>51588</xdr:rowOff>
    </xdr:to>
    <xdr:sp macro="" textlink="">
      <xdr:nvSpPr>
        <xdr:cNvPr id="422" name="フローチャート: 判断 421">
          <a:extLst>
            <a:ext uri="{FF2B5EF4-FFF2-40B4-BE49-F238E27FC236}">
              <a16:creationId xmlns:a16="http://schemas.microsoft.com/office/drawing/2014/main" id="{00000000-0008-0000-0600-0000A6010000}"/>
            </a:ext>
          </a:extLst>
        </xdr:cNvPr>
        <xdr:cNvSpPr/>
      </xdr:nvSpPr>
      <xdr:spPr>
        <a:xfrm>
          <a:off x="7810500" y="13323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42715</xdr:rowOff>
    </xdr:from>
    <xdr:ext cx="534377"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594111" y="13415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129972</xdr:rowOff>
    </xdr:from>
    <xdr:to>
      <xdr:col>36</xdr:col>
      <xdr:colOff>165100</xdr:colOff>
      <xdr:row>78</xdr:row>
      <xdr:rowOff>60122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6921500" y="13331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51249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05111" y="13424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140564</xdr:rowOff>
    </xdr:from>
    <xdr:to>
      <xdr:col>55</xdr:col>
      <xdr:colOff>50800</xdr:colOff>
      <xdr:row>77</xdr:row>
      <xdr:rowOff>70714</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10426700" y="13170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163441</xdr:rowOff>
    </xdr:from>
    <xdr:ext cx="534377" cy="259045"/>
    <xdr:sp macro="" textlink="">
      <xdr:nvSpPr>
        <xdr:cNvPr id="432" name="普通建設事業費 （ うち新規整備　）該当値テキスト">
          <a:extLst>
            <a:ext uri="{FF2B5EF4-FFF2-40B4-BE49-F238E27FC236}">
              <a16:creationId xmlns:a16="http://schemas.microsoft.com/office/drawing/2014/main" id="{00000000-0008-0000-0600-0000B0010000}"/>
            </a:ext>
          </a:extLst>
        </xdr:cNvPr>
        <xdr:cNvSpPr txBox="1"/>
      </xdr:nvSpPr>
      <xdr:spPr>
        <a:xfrm>
          <a:off x="10528300" y="13022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152051</xdr:rowOff>
    </xdr:from>
    <xdr:to>
      <xdr:col>50</xdr:col>
      <xdr:colOff>165100</xdr:colOff>
      <xdr:row>78</xdr:row>
      <xdr:rowOff>82201</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9588500" y="1335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73328</xdr:rowOff>
    </xdr:from>
    <xdr:ext cx="469744"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9404428" y="1344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129496</xdr:rowOff>
    </xdr:from>
    <xdr:to>
      <xdr:col>46</xdr:col>
      <xdr:colOff>38100</xdr:colOff>
      <xdr:row>77</xdr:row>
      <xdr:rowOff>59646</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8699500" y="13159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76172</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8483111" y="12934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43256</xdr:rowOff>
    </xdr:from>
    <xdr:to>
      <xdr:col>41</xdr:col>
      <xdr:colOff>101600</xdr:colOff>
      <xdr:row>77</xdr:row>
      <xdr:rowOff>144856</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7810500" y="1324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161383</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7594111" y="13020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128105</xdr:rowOff>
    </xdr:from>
    <xdr:to>
      <xdr:col>36</xdr:col>
      <xdr:colOff>165100</xdr:colOff>
      <xdr:row>77</xdr:row>
      <xdr:rowOff>58255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6921500" y="1315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74782</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705111" y="1293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普通建設事業費 （ うち更新整備　）グラフ枠">
          <a:extLst>
            <a:ext uri="{FF2B5EF4-FFF2-40B4-BE49-F238E27FC236}">
              <a16:creationId xmlns:a16="http://schemas.microsoft.com/office/drawing/2014/main" id="{00000000-0008-0000-06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116967</xdr:rowOff>
    </xdr:from>
    <xdr:to>
      <xdr:col>54</xdr:col>
      <xdr:colOff>189865</xdr:colOff>
      <xdr:row>98</xdr:row>
      <xdr:rowOff>167399</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10475595" y="15547467"/>
          <a:ext cx="1270" cy="14220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171226</xdr:rowOff>
    </xdr:from>
    <xdr:ext cx="469744" cy="259045"/>
    <xdr:sp macro="" textlink="">
      <xdr:nvSpPr>
        <xdr:cNvPr id="465" name="普通建設事業費 （ うち更新整備　）最小値テキスト">
          <a:extLst>
            <a:ext uri="{FF2B5EF4-FFF2-40B4-BE49-F238E27FC236}">
              <a16:creationId xmlns:a16="http://schemas.microsoft.com/office/drawing/2014/main" id="{00000000-0008-0000-0600-0000D1010000}"/>
            </a:ext>
          </a:extLst>
        </xdr:cNvPr>
        <xdr:cNvSpPr txBox="1"/>
      </xdr:nvSpPr>
      <xdr:spPr>
        <a:xfrm>
          <a:off x="10528300" y="16973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167399</xdr:rowOff>
    </xdr:from>
    <xdr:to>
      <xdr:col>55</xdr:col>
      <xdr:colOff>88900</xdr:colOff>
      <xdr:row>98</xdr:row>
      <xdr:rowOff>167399</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6969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63644</xdr:rowOff>
    </xdr:from>
    <xdr:ext cx="599010" cy="259045"/>
    <xdr:sp macro="" textlink="">
      <xdr:nvSpPr>
        <xdr:cNvPr id="467" name="普通建設事業費 （ うち更新整備　）最大値テキスト">
          <a:extLst>
            <a:ext uri="{FF2B5EF4-FFF2-40B4-BE49-F238E27FC236}">
              <a16:creationId xmlns:a16="http://schemas.microsoft.com/office/drawing/2014/main" id="{00000000-0008-0000-0600-0000D3010000}"/>
            </a:ext>
          </a:extLst>
        </xdr:cNvPr>
        <xdr:cNvSpPr txBox="1"/>
      </xdr:nvSpPr>
      <xdr:spPr>
        <a:xfrm>
          <a:off x="10528300" y="15322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116967</xdr:rowOff>
    </xdr:from>
    <xdr:to>
      <xdr:col>55</xdr:col>
      <xdr:colOff>88900</xdr:colOff>
      <xdr:row>90</xdr:row>
      <xdr:rowOff>116967</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5547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127254</xdr:rowOff>
    </xdr:from>
    <xdr:to>
      <xdr:col>55</xdr:col>
      <xdr:colOff>0</xdr:colOff>
      <xdr:row>97</xdr:row>
      <xdr:rowOff>138061</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flipV="1">
          <a:off x="9639300" y="16586454"/>
          <a:ext cx="838200" cy="182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117772</xdr:rowOff>
    </xdr:from>
    <xdr:ext cx="534377" cy="259045"/>
    <xdr:sp macro="" textlink="">
      <xdr:nvSpPr>
        <xdr:cNvPr id="470" name="普通建設事業費 （ うち更新整備　）平均値テキスト">
          <a:extLst>
            <a:ext uri="{FF2B5EF4-FFF2-40B4-BE49-F238E27FC236}">
              <a16:creationId xmlns:a16="http://schemas.microsoft.com/office/drawing/2014/main" id="{00000000-0008-0000-0600-0000D6010000}"/>
            </a:ext>
          </a:extLst>
        </xdr:cNvPr>
        <xdr:cNvSpPr txBox="1"/>
      </xdr:nvSpPr>
      <xdr:spPr>
        <a:xfrm>
          <a:off x="10528300" y="16576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139345</xdr:rowOff>
    </xdr:from>
    <xdr:to>
      <xdr:col>55</xdr:col>
      <xdr:colOff>50800</xdr:colOff>
      <xdr:row>97</xdr:row>
      <xdr:rowOff>69495</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10426700" y="16598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133578</xdr:rowOff>
    </xdr:from>
    <xdr:to>
      <xdr:col>50</xdr:col>
      <xdr:colOff>114300</xdr:colOff>
      <xdr:row>97</xdr:row>
      <xdr:rowOff>138061</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8750300" y="16249878"/>
          <a:ext cx="889000" cy="518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168987</xdr:rowOff>
    </xdr:from>
    <xdr:to>
      <xdr:col>50</xdr:col>
      <xdr:colOff>165100</xdr:colOff>
      <xdr:row>97</xdr:row>
      <xdr:rowOff>99137</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9588500" y="166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115664</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372111" y="164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144120</xdr:rowOff>
    </xdr:from>
    <xdr:to>
      <xdr:col>45</xdr:col>
      <xdr:colOff>177800</xdr:colOff>
      <xdr:row>94</xdr:row>
      <xdr:rowOff>133578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a:off x="7861300" y="16088970"/>
          <a:ext cx="889000" cy="16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2756</xdr:rowOff>
    </xdr:from>
    <xdr:to>
      <xdr:col>46</xdr:col>
      <xdr:colOff>38100</xdr:colOff>
      <xdr:row>97</xdr:row>
      <xdr:rowOff>104356</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8699500" y="16633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95483</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483111" y="16726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144120</xdr:rowOff>
    </xdr:from>
    <xdr:to>
      <xdr:col>41</xdr:col>
      <xdr:colOff>50800</xdr:colOff>
      <xdr:row>95</xdr:row>
      <xdr:rowOff>34837</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6972300" y="16088970"/>
          <a:ext cx="889000" cy="233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5893</xdr:rowOff>
    </xdr:from>
    <xdr:to>
      <xdr:col>41</xdr:col>
      <xdr:colOff>101600</xdr:colOff>
      <xdr:row>97</xdr:row>
      <xdr:rowOff>107493</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7810500" y="1663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98620</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594111" y="167292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433</xdr:rowOff>
    </xdr:from>
    <xdr:to>
      <xdr:col>36</xdr:col>
      <xdr:colOff>165100</xdr:colOff>
      <xdr:row>97</xdr:row>
      <xdr:rowOff>102033</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6921500" y="16631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93160</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6705111" y="16723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76454</xdr:rowOff>
    </xdr:from>
    <xdr:to>
      <xdr:col>55</xdr:col>
      <xdr:colOff>50800</xdr:colOff>
      <xdr:row>97</xdr:row>
      <xdr:rowOff>6604</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10426700" y="16535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99331</xdr:rowOff>
    </xdr:from>
    <xdr:ext cx="534377" cy="259045"/>
    <xdr:sp macro="" textlink="">
      <xdr:nvSpPr>
        <xdr:cNvPr id="489" name="普通建設事業費 （ うち更新整備　）該当値テキスト">
          <a:extLst>
            <a:ext uri="{FF2B5EF4-FFF2-40B4-BE49-F238E27FC236}">
              <a16:creationId xmlns:a16="http://schemas.microsoft.com/office/drawing/2014/main" id="{00000000-0008-0000-0600-0000E9010000}"/>
            </a:ext>
          </a:extLst>
        </xdr:cNvPr>
        <xdr:cNvSpPr txBox="1"/>
      </xdr:nvSpPr>
      <xdr:spPr>
        <a:xfrm>
          <a:off x="10528300" y="16387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87261</xdr:rowOff>
    </xdr:from>
    <xdr:to>
      <xdr:col>50</xdr:col>
      <xdr:colOff>165100</xdr:colOff>
      <xdr:row>98</xdr:row>
      <xdr:rowOff>17411</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9588500" y="16717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8538</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9372111" y="168106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82778</xdr:rowOff>
    </xdr:from>
    <xdr:to>
      <xdr:col>46</xdr:col>
      <xdr:colOff>38100</xdr:colOff>
      <xdr:row>95</xdr:row>
      <xdr:rowOff>12928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8699500" y="1619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29455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8483111" y="15974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93320</xdr:rowOff>
    </xdr:from>
    <xdr:to>
      <xdr:col>41</xdr:col>
      <xdr:colOff>101600</xdr:colOff>
      <xdr:row>94</xdr:row>
      <xdr:rowOff>23470</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7810500" y="1603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39997</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7594111" y="15813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155487</xdr:rowOff>
    </xdr:from>
    <xdr:to>
      <xdr:col>36</xdr:col>
      <xdr:colOff>165100</xdr:colOff>
      <xdr:row>95</xdr:row>
      <xdr:rowOff>85637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6921500" y="16271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102164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6705111" y="16047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30799</xdr:rowOff>
    </xdr:from>
    <xdr:to>
      <xdr:col>85</xdr:col>
      <xdr:colOff>126364</xdr:colOff>
      <xdr:row>39</xdr:row>
      <xdr:rowOff>98878</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345749"/>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136077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822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148926</xdr:rowOff>
    </xdr:from>
    <xdr:ext cx="599010"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1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30799</xdr:rowOff>
    </xdr:from>
    <xdr:to>
      <xdr:col>86</xdr:col>
      <xdr:colOff>25400</xdr:colOff>
      <xdr:row>31</xdr:row>
      <xdr:rowOff>30799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345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96440</xdr:rowOff>
    </xdr:from>
    <xdr:to>
      <xdr:col>85</xdr:col>
      <xdr:colOff>127000</xdr:colOff>
      <xdr:row>39</xdr:row>
      <xdr:rowOff>96767</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782990"/>
          <a:ext cx="838200" cy="3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53528</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568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30651</xdr:rowOff>
    </xdr:from>
    <xdr:to>
      <xdr:col>85</xdr:col>
      <xdr:colOff>177800</xdr:colOff>
      <xdr:row>39</xdr:row>
      <xdr:rowOff>132251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71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96756</xdr:rowOff>
    </xdr:from>
    <xdr:to>
      <xdr:col>81</xdr:col>
      <xdr:colOff>50800</xdr:colOff>
      <xdr:row>39</xdr:row>
      <xdr:rowOff>96767</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a:off x="14592300" y="6783306"/>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37650</xdr:rowOff>
    </xdr:from>
    <xdr:to>
      <xdr:col>81</xdr:col>
      <xdr:colOff>101600</xdr:colOff>
      <xdr:row>39</xdr:row>
      <xdr:rowOff>139250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72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155777</xdr:rowOff>
    </xdr:from>
    <xdr:ext cx="378565"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2017" y="6499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84814</xdr:rowOff>
    </xdr:from>
    <xdr:to>
      <xdr:col>76</xdr:col>
      <xdr:colOff>114300</xdr:colOff>
      <xdr:row>39</xdr:row>
      <xdr:rowOff>96756</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771364"/>
          <a:ext cx="889000" cy="11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36844</xdr:rowOff>
    </xdr:from>
    <xdr:to>
      <xdr:col>76</xdr:col>
      <xdr:colOff>165100</xdr:colOff>
      <xdr:row>39</xdr:row>
      <xdr:rowOff>138444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7233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154971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498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63043</xdr:rowOff>
    </xdr:from>
    <xdr:to>
      <xdr:col>71</xdr:col>
      <xdr:colOff>177800</xdr:colOff>
      <xdr:row>39</xdr:row>
      <xdr:rowOff>84814</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74959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36376</xdr:rowOff>
    </xdr:from>
    <xdr:to>
      <xdr:col>72</xdr:col>
      <xdr:colOff>38100</xdr:colOff>
      <xdr:row>39</xdr:row>
      <xdr:rowOff>137976</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72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129103</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815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37258</xdr:rowOff>
    </xdr:from>
    <xdr:to>
      <xdr:col>67</xdr:col>
      <xdr:colOff>101600</xdr:colOff>
      <xdr:row>39</xdr:row>
      <xdr:rowOff>138858</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723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129985</xdr:rowOff>
    </xdr:from>
    <xdr:ext cx="378565"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625017" y="68165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45640</xdr:rowOff>
    </xdr:from>
    <xdr:to>
      <xdr:col>85</xdr:col>
      <xdr:colOff>177800</xdr:colOff>
      <xdr:row>39</xdr:row>
      <xdr:rowOff>147240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732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9077</xdr:rowOff>
    </xdr:from>
    <xdr:ext cx="378565"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6956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45967</xdr:rowOff>
    </xdr:from>
    <xdr:to>
      <xdr:col>81</xdr:col>
      <xdr:colOff>101600</xdr:colOff>
      <xdr:row>39</xdr:row>
      <xdr:rowOff>147567</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732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138694</xdr:rowOff>
    </xdr:from>
    <xdr:ext cx="378565"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92017" y="68252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45956</xdr:rowOff>
    </xdr:from>
    <xdr:to>
      <xdr:col>76</xdr:col>
      <xdr:colOff>165100</xdr:colOff>
      <xdr:row>39</xdr:row>
      <xdr:rowOff>147556</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732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138683</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8252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34014</xdr:rowOff>
    </xdr:from>
    <xdr:to>
      <xdr:col>72</xdr:col>
      <xdr:colOff>38100</xdr:colOff>
      <xdr:row>39</xdr:row>
      <xdr:rowOff>135614</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72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152141</xdr:rowOff>
    </xdr:from>
    <xdr:ext cx="469744"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468428" y="649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12243</xdr:rowOff>
    </xdr:from>
    <xdr:to>
      <xdr:col>67</xdr:col>
      <xdr:colOff>101600</xdr:colOff>
      <xdr:row>39</xdr:row>
      <xdr:rowOff>113843</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698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130370</xdr:rowOff>
    </xdr:from>
    <xdr:ext cx="469744"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579428" y="6474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90488</xdr:rowOff>
    </xdr:from>
    <xdr:to>
      <xdr:col>85</xdr:col>
      <xdr:colOff>126364</xdr:colOff>
      <xdr:row>78</xdr:row>
      <xdr:rowOff>83375</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091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87202</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460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83375</xdr:rowOff>
    </xdr:from>
    <xdr:to>
      <xdr:col>86</xdr:col>
      <xdr:colOff>25400</xdr:colOff>
      <xdr:row>78</xdr:row>
      <xdr:rowOff>83375</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456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37165</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867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90488</xdr:rowOff>
    </xdr:from>
    <xdr:to>
      <xdr:col>86</xdr:col>
      <xdr:colOff>25400</xdr:colOff>
      <xdr:row>70</xdr:row>
      <xdr:rowOff>90488</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091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113818</xdr:rowOff>
    </xdr:from>
    <xdr:to>
      <xdr:col>85</xdr:col>
      <xdr:colOff>127000</xdr:colOff>
      <xdr:row>76</xdr:row>
      <xdr:rowOff>134302</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144018"/>
          <a:ext cx="838200" cy="2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83138</xdr:rowOff>
    </xdr:from>
    <xdr:ext cx="534377"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29418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60261</xdr:rowOff>
    </xdr:from>
    <xdr:to>
      <xdr:col>85</xdr:col>
      <xdr:colOff>177800</xdr:colOff>
      <xdr:row>76</xdr:row>
      <xdr:rowOff>161861</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090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134302</xdr:rowOff>
    </xdr:from>
    <xdr:to>
      <xdr:col>81</xdr:col>
      <xdr:colOff>50800</xdr:colOff>
      <xdr:row>76</xdr:row>
      <xdr:rowOff>140348</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164502"/>
          <a:ext cx="8890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56007</xdr:rowOff>
    </xdr:from>
    <xdr:to>
      <xdr:col>81</xdr:col>
      <xdr:colOff>101600</xdr:colOff>
      <xdr:row>76</xdr:row>
      <xdr:rowOff>157607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086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2684</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2861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140348</xdr:rowOff>
    </xdr:from>
    <xdr:to>
      <xdr:col>76</xdr:col>
      <xdr:colOff>114300</xdr:colOff>
      <xdr:row>76</xdr:row>
      <xdr:rowOff>160274</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170548"/>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48654</xdr:rowOff>
    </xdr:from>
    <xdr:to>
      <xdr:col>76</xdr:col>
      <xdr:colOff>165100</xdr:colOff>
      <xdr:row>76</xdr:row>
      <xdr:rowOff>150254</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078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166781</xdr:rowOff>
    </xdr:from>
    <xdr:ext cx="534377"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325111" y="12854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160274</xdr:rowOff>
    </xdr:from>
    <xdr:to>
      <xdr:col>71</xdr:col>
      <xdr:colOff>177800</xdr:colOff>
      <xdr:row>76</xdr:row>
      <xdr:rowOff>170090</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flipV="1">
          <a:off x="12814300" y="13190474"/>
          <a:ext cx="889000" cy="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53087</xdr:rowOff>
    </xdr:from>
    <xdr:to>
      <xdr:col>72</xdr:col>
      <xdr:colOff>38100</xdr:colOff>
      <xdr:row>76</xdr:row>
      <xdr:rowOff>154687</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083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171213</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36111" y="12858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49518</xdr:rowOff>
    </xdr:from>
    <xdr:to>
      <xdr:col>67</xdr:col>
      <xdr:colOff>101600</xdr:colOff>
      <xdr:row>76</xdr:row>
      <xdr:rowOff>151118</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079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167644</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47111" y="12854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63018</xdr:rowOff>
    </xdr:from>
    <xdr:to>
      <xdr:col>85</xdr:col>
      <xdr:colOff>177800</xdr:colOff>
      <xdr:row>76</xdr:row>
      <xdr:rowOff>164618</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09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41445</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071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83502</xdr:rowOff>
    </xdr:from>
    <xdr:to>
      <xdr:col>81</xdr:col>
      <xdr:colOff>101600</xdr:colOff>
      <xdr:row>77</xdr:row>
      <xdr:rowOff>13652</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113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4779</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206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89548</xdr:rowOff>
    </xdr:from>
    <xdr:to>
      <xdr:col>76</xdr:col>
      <xdr:colOff>165100</xdr:colOff>
      <xdr:row>77</xdr:row>
      <xdr:rowOff>19698</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119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10825</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212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109474</xdr:rowOff>
    </xdr:from>
    <xdr:to>
      <xdr:col>72</xdr:col>
      <xdr:colOff>38100</xdr:colOff>
      <xdr:row>77</xdr:row>
      <xdr:rowOff>39624</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13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30751</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23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119290</xdr:rowOff>
    </xdr:from>
    <xdr:to>
      <xdr:col>67</xdr:col>
      <xdr:colOff>101600</xdr:colOff>
      <xdr:row>77</xdr:row>
      <xdr:rowOff>49440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149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40567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242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49851</xdr:rowOff>
    </xdr:from>
    <xdr:to>
      <xdr:col>85</xdr:col>
      <xdr:colOff>126364</xdr:colOff>
      <xdr:row>98</xdr:row>
      <xdr:rowOff>136564</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480351"/>
          <a:ext cx="1269" cy="14583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140391</xdr:rowOff>
    </xdr:from>
    <xdr:ext cx="378565"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24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136564</xdr:rowOff>
    </xdr:from>
    <xdr:to>
      <xdr:col>86</xdr:col>
      <xdr:colOff>25400</xdr:colOff>
      <xdr:row>98</xdr:row>
      <xdr:rowOff>136564</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38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167978</xdr:rowOff>
    </xdr:from>
    <xdr:ext cx="599010"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255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49851</xdr:rowOff>
    </xdr:from>
    <xdr:to>
      <xdr:col>86</xdr:col>
      <xdr:colOff>25400</xdr:colOff>
      <xdr:row>90</xdr:row>
      <xdr:rowOff>49851</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48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97546</xdr:rowOff>
    </xdr:from>
    <xdr:to>
      <xdr:col>85</xdr:col>
      <xdr:colOff>127000</xdr:colOff>
      <xdr:row>97</xdr:row>
      <xdr:rowOff>149667</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728196"/>
          <a:ext cx="838200" cy="52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82498</xdr:rowOff>
    </xdr:from>
    <xdr:ext cx="534377"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54169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59621</xdr:rowOff>
    </xdr:from>
    <xdr:to>
      <xdr:col>85</xdr:col>
      <xdr:colOff>177800</xdr:colOff>
      <xdr:row>97</xdr:row>
      <xdr:rowOff>161221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690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97546</xdr:rowOff>
    </xdr:from>
    <xdr:to>
      <xdr:col>81</xdr:col>
      <xdr:colOff>50800</xdr:colOff>
      <xdr:row>97</xdr:row>
      <xdr:rowOff>150527</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4592300" y="16728196"/>
          <a:ext cx="889000" cy="5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84547</xdr:rowOff>
    </xdr:from>
    <xdr:to>
      <xdr:col>81</xdr:col>
      <xdr:colOff>101600</xdr:colOff>
      <xdr:row>98</xdr:row>
      <xdr:rowOff>14697</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15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5824</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079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150527</xdr:rowOff>
    </xdr:from>
    <xdr:to>
      <xdr:col>76</xdr:col>
      <xdr:colOff>114300</xdr:colOff>
      <xdr:row>98</xdr:row>
      <xdr:rowOff>32634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781177"/>
          <a:ext cx="889000" cy="53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69954</xdr:rowOff>
    </xdr:from>
    <xdr:to>
      <xdr:col>76</xdr:col>
      <xdr:colOff>165100</xdr:colOff>
      <xdr:row>98</xdr:row>
      <xdr:rowOff>104</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00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16631</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325111" y="16475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32634</xdr:rowOff>
    </xdr:from>
    <xdr:to>
      <xdr:col>71</xdr:col>
      <xdr:colOff>177800</xdr:colOff>
      <xdr:row>98</xdr:row>
      <xdr:rowOff>70252</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34734"/>
          <a:ext cx="889000" cy="37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52488</xdr:rowOff>
    </xdr:from>
    <xdr:to>
      <xdr:col>72</xdr:col>
      <xdr:colOff>38100</xdr:colOff>
      <xdr:row>97</xdr:row>
      <xdr:rowOff>154088</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683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170615</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36111" y="16458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98867</xdr:rowOff>
    </xdr:from>
    <xdr:to>
      <xdr:col>85</xdr:col>
      <xdr:colOff>177800</xdr:colOff>
      <xdr:row>98</xdr:row>
      <xdr:rowOff>29017</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729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77294</xdr:rowOff>
    </xdr:from>
    <xdr:ext cx="534377"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707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46746</xdr:rowOff>
    </xdr:from>
    <xdr:to>
      <xdr:col>81</xdr:col>
      <xdr:colOff>101600</xdr:colOff>
      <xdr:row>97</xdr:row>
      <xdr:rowOff>148346</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67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164873</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452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99727</xdr:rowOff>
    </xdr:from>
    <xdr:to>
      <xdr:col>76</xdr:col>
      <xdr:colOff>165100</xdr:colOff>
      <xdr:row>98</xdr:row>
      <xdr:rowOff>29877</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730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21004</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823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153284</xdr:rowOff>
    </xdr:from>
    <xdr:to>
      <xdr:col>72</xdr:col>
      <xdr:colOff>38100</xdr:colOff>
      <xdr:row>98</xdr:row>
      <xdr:rowOff>83434</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783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74561</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876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19452</xdr:rowOff>
    </xdr:from>
    <xdr:to>
      <xdr:col>67</xdr:col>
      <xdr:colOff>101600</xdr:colOff>
      <xdr:row>98</xdr:row>
      <xdr:rowOff>121052</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112179</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142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投資及び出資金グラフ枠">
          <a:extLst>
            <a:ext uri="{FF2B5EF4-FFF2-40B4-BE49-F238E27FC236}">
              <a16:creationId xmlns:a16="http://schemas.microsoft.com/office/drawing/2014/main" id="{00000000-0008-0000-06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89281</xdr:rowOff>
    </xdr:from>
    <xdr:to>
      <xdr:col>116</xdr:col>
      <xdr:colOff>62864</xdr:colOff>
      <xdr:row>39</xdr:row>
      <xdr:rowOff>44450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2159595" y="5404231"/>
          <a:ext cx="1269" cy="13267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2" name="投資及び出資金最小値テキスト">
          <a:extLst>
            <a:ext uri="{FF2B5EF4-FFF2-40B4-BE49-F238E27FC236}">
              <a16:creationId xmlns:a16="http://schemas.microsoft.com/office/drawing/2014/main" id="{00000000-0008-0000-0600-0000E6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35958</xdr:rowOff>
    </xdr:from>
    <xdr:ext cx="534377" cy="259045"/>
    <xdr:sp macro="" textlink="">
      <xdr:nvSpPr>
        <xdr:cNvPr id="744" name="投資及び出資金最大値テキスト">
          <a:extLst>
            <a:ext uri="{FF2B5EF4-FFF2-40B4-BE49-F238E27FC236}">
              <a16:creationId xmlns:a16="http://schemas.microsoft.com/office/drawing/2014/main" id="{00000000-0008-0000-0600-0000E8020000}"/>
            </a:ext>
          </a:extLst>
        </xdr:cNvPr>
        <xdr:cNvSpPr txBox="1"/>
      </xdr:nvSpPr>
      <xdr:spPr>
        <a:xfrm>
          <a:off x="22212300" y="51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89281</xdr:rowOff>
    </xdr:from>
    <xdr:to>
      <xdr:col>116</xdr:col>
      <xdr:colOff>152400</xdr:colOff>
      <xdr:row>31</xdr:row>
      <xdr:rowOff>89281</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54042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49928</xdr:rowOff>
    </xdr:from>
    <xdr:ext cx="469744" cy="259045"/>
    <xdr:sp macro="" textlink="">
      <xdr:nvSpPr>
        <xdr:cNvPr id="747" name="投資及び出資金平均値テキスト">
          <a:extLst>
            <a:ext uri="{FF2B5EF4-FFF2-40B4-BE49-F238E27FC236}">
              <a16:creationId xmlns:a16="http://schemas.microsoft.com/office/drawing/2014/main" id="{00000000-0008-0000-0600-0000EB020000}"/>
            </a:ext>
          </a:extLst>
        </xdr:cNvPr>
        <xdr:cNvSpPr txBox="1"/>
      </xdr:nvSpPr>
      <xdr:spPr>
        <a:xfrm>
          <a:off x="22212300" y="639357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27051</xdr:rowOff>
    </xdr:from>
    <xdr:to>
      <xdr:col>116</xdr:col>
      <xdr:colOff>114300</xdr:colOff>
      <xdr:row>38</xdr:row>
      <xdr:rowOff>128651</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2110700" y="6542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6223</xdr:rowOff>
    </xdr:from>
    <xdr:to>
      <xdr:col>112</xdr:col>
      <xdr:colOff>38100</xdr:colOff>
      <xdr:row>38</xdr:row>
      <xdr:rowOff>107823</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1272500" y="6521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124350</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088428" y="62965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4699</xdr:rowOff>
    </xdr:from>
    <xdr:to>
      <xdr:col>107</xdr:col>
      <xdr:colOff>101600</xdr:colOff>
      <xdr:row>38</xdr:row>
      <xdr:rowOff>106299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0383500" y="6519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122826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199428" y="6295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142875</xdr:rowOff>
    </xdr:from>
    <xdr:to>
      <xdr:col>102</xdr:col>
      <xdr:colOff>114300</xdr:colOff>
      <xdr:row>39</xdr:row>
      <xdr:rowOff>44450</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8656300" y="6657975"/>
          <a:ext cx="889000" cy="73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162560</xdr:rowOff>
    </xdr:from>
    <xdr:to>
      <xdr:col>102</xdr:col>
      <xdr:colOff>165100</xdr:colOff>
      <xdr:row>38</xdr:row>
      <xdr:rowOff>92710</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19494500" y="650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109237</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9310428" y="62814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5207</xdr:rowOff>
    </xdr:from>
    <xdr:to>
      <xdr:col>98</xdr:col>
      <xdr:colOff>38100</xdr:colOff>
      <xdr:row>38</xdr:row>
      <xdr:rowOff>106807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8605500" y="652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123334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21428" y="62955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66" name="投資及び出資金該当値テキスト">
          <a:extLst>
            <a:ext uri="{FF2B5EF4-FFF2-40B4-BE49-F238E27FC236}">
              <a16:creationId xmlns:a16="http://schemas.microsoft.com/office/drawing/2014/main" id="{00000000-0008-0000-0600-0000FE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92075</xdr:rowOff>
    </xdr:from>
    <xdr:to>
      <xdr:col>98</xdr:col>
      <xdr:colOff>38100</xdr:colOff>
      <xdr:row>39</xdr:row>
      <xdr:rowOff>22225</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8605500" y="660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39</xdr:row>
      <xdr:rowOff>13352</xdr:rowOff>
    </xdr:from>
    <xdr:ext cx="378565"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8467017" y="66999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貸付金グラフ枠">
          <a:extLst>
            <a:ext uri="{FF2B5EF4-FFF2-40B4-BE49-F238E27FC236}">
              <a16:creationId xmlns:a16="http://schemas.microsoft.com/office/drawing/2014/main" id="{00000000-0008-0000-06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112816</xdr:rowOff>
    </xdr:from>
    <xdr:to>
      <xdr:col>116</xdr:col>
      <xdr:colOff>62864</xdr:colOff>
      <xdr:row>58</xdr:row>
      <xdr:rowOff>139700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flipV="1">
          <a:off x="22159595" y="8856766"/>
          <a:ext cx="1269" cy="12270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143966</xdr:rowOff>
    </xdr:from>
    <xdr:ext cx="249299" cy="259045"/>
    <xdr:sp macro="" textlink="">
      <xdr:nvSpPr>
        <xdr:cNvPr id="797" name="貸付金最小値テキスト">
          <a:extLst>
            <a:ext uri="{FF2B5EF4-FFF2-40B4-BE49-F238E27FC236}">
              <a16:creationId xmlns:a16="http://schemas.microsoft.com/office/drawing/2014/main" id="{00000000-0008-0000-0600-00001D030000}"/>
            </a:ext>
          </a:extLst>
        </xdr:cNvPr>
        <xdr:cNvSpPr txBox="1"/>
      </xdr:nvSpPr>
      <xdr:spPr>
        <a:xfrm>
          <a:off x="22212300" y="10088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59493</xdr:rowOff>
    </xdr:from>
    <xdr:ext cx="534377" cy="259045"/>
    <xdr:sp macro="" textlink="">
      <xdr:nvSpPr>
        <xdr:cNvPr id="799" name="貸付金最大値テキスト">
          <a:extLst>
            <a:ext uri="{FF2B5EF4-FFF2-40B4-BE49-F238E27FC236}">
              <a16:creationId xmlns:a16="http://schemas.microsoft.com/office/drawing/2014/main" id="{00000000-0008-0000-0600-00001F030000}"/>
            </a:ext>
          </a:extLst>
        </xdr:cNvPr>
        <xdr:cNvSpPr txBox="1"/>
      </xdr:nvSpPr>
      <xdr:spPr>
        <a:xfrm>
          <a:off x="22212300" y="8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112816</xdr:rowOff>
    </xdr:from>
    <xdr:to>
      <xdr:col>116</xdr:col>
      <xdr:colOff>152400</xdr:colOff>
      <xdr:row>51</xdr:row>
      <xdr:rowOff>112816</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88567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139700</xdr:rowOff>
    </xdr:from>
    <xdr:to>
      <xdr:col>116</xdr:col>
      <xdr:colOff>63500</xdr:colOff>
      <xdr:row>58</xdr:row>
      <xdr:rowOff>139700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1323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61417</xdr:rowOff>
    </xdr:from>
    <xdr:ext cx="469744" cy="259045"/>
    <xdr:sp macro="" textlink="">
      <xdr:nvSpPr>
        <xdr:cNvPr id="802" name="貸付金平均値テキスト">
          <a:extLst>
            <a:ext uri="{FF2B5EF4-FFF2-40B4-BE49-F238E27FC236}">
              <a16:creationId xmlns:a16="http://schemas.microsoft.com/office/drawing/2014/main" id="{00000000-0008-0000-0600-000022030000}"/>
            </a:ext>
          </a:extLst>
        </xdr:cNvPr>
        <xdr:cNvSpPr txBox="1"/>
      </xdr:nvSpPr>
      <xdr:spPr>
        <a:xfrm>
          <a:off x="22212300" y="9834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38540</xdr:rowOff>
    </xdr:from>
    <xdr:to>
      <xdr:col>116</xdr:col>
      <xdr:colOff>114300</xdr:colOff>
      <xdr:row>58</xdr:row>
      <xdr:rowOff>140140</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2110700" y="998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139700</xdr:rowOff>
    </xdr:from>
    <xdr:to>
      <xdr:col>111</xdr:col>
      <xdr:colOff>177800</xdr:colOff>
      <xdr:row>58</xdr:row>
      <xdr:rowOff>139700</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043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39819</xdr:rowOff>
    </xdr:from>
    <xdr:to>
      <xdr:col>112</xdr:col>
      <xdr:colOff>38100</xdr:colOff>
      <xdr:row>58</xdr:row>
      <xdr:rowOff>141419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1272500" y="99839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157946</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21088428" y="9759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111171</xdr:rowOff>
    </xdr:from>
    <xdr:to>
      <xdr:col>107</xdr:col>
      <xdr:colOff>50800</xdr:colOff>
      <xdr:row>58</xdr:row>
      <xdr:rowOff>139700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19545300" y="10055271"/>
          <a:ext cx="889000" cy="28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41488</xdr:rowOff>
    </xdr:from>
    <xdr:to>
      <xdr:col>107</xdr:col>
      <xdr:colOff>101600</xdr:colOff>
      <xdr:row>58</xdr:row>
      <xdr:rowOff>143088</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0383500" y="998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159615</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0199428" y="976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110576</xdr:rowOff>
    </xdr:from>
    <xdr:to>
      <xdr:col>102</xdr:col>
      <xdr:colOff>114300</xdr:colOff>
      <xdr:row>58</xdr:row>
      <xdr:rowOff>111171</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a:off x="18656300" y="10054676"/>
          <a:ext cx="889000" cy="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37099</xdr:rowOff>
    </xdr:from>
    <xdr:to>
      <xdr:col>102</xdr:col>
      <xdr:colOff>165100</xdr:colOff>
      <xdr:row>58</xdr:row>
      <xdr:rowOff>138699</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19494500" y="9981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155226</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9756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25509</xdr:rowOff>
    </xdr:from>
    <xdr:to>
      <xdr:col>98</xdr:col>
      <xdr:colOff>38100</xdr:colOff>
      <xdr:row>58</xdr:row>
      <xdr:rowOff>127109</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8605500" y="9969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143636</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97448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88900</xdr:rowOff>
    </xdr:from>
    <xdr:to>
      <xdr:col>116</xdr:col>
      <xdr:colOff>114300</xdr:colOff>
      <xdr:row>59</xdr:row>
      <xdr:rowOff>19050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22110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16966</xdr:rowOff>
    </xdr:from>
    <xdr:ext cx="249299" cy="259045"/>
    <xdr:sp macro="" textlink="">
      <xdr:nvSpPr>
        <xdr:cNvPr id="821" name="貸付金該当値テキスト">
          <a:extLst>
            <a:ext uri="{FF2B5EF4-FFF2-40B4-BE49-F238E27FC236}">
              <a16:creationId xmlns:a16="http://schemas.microsoft.com/office/drawing/2014/main" id="{00000000-0008-0000-0600-000035030000}"/>
            </a:ext>
          </a:extLst>
        </xdr:cNvPr>
        <xdr:cNvSpPr txBox="1"/>
      </xdr:nvSpPr>
      <xdr:spPr>
        <a:xfrm>
          <a:off x="22212300" y="996106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88900</xdr:rowOff>
    </xdr:from>
    <xdr:to>
      <xdr:col>112</xdr:col>
      <xdr:colOff>38100</xdr:colOff>
      <xdr:row>59</xdr:row>
      <xdr:rowOff>19050</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127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10177</xdr:rowOff>
    </xdr:from>
    <xdr:ext cx="249299"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9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88900</xdr:rowOff>
    </xdr:from>
    <xdr:to>
      <xdr:col>107</xdr:col>
      <xdr:colOff>101600</xdr:colOff>
      <xdr:row>59</xdr:row>
      <xdr:rowOff>19050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038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10177</xdr:rowOff>
    </xdr:from>
    <xdr:ext cx="249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030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60371</xdr:rowOff>
    </xdr:from>
    <xdr:to>
      <xdr:col>102</xdr:col>
      <xdr:colOff>165100</xdr:colOff>
      <xdr:row>58</xdr:row>
      <xdr:rowOff>161971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19494500" y="100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153098</xdr:rowOff>
    </xdr:from>
    <xdr:ext cx="469744"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9310428" y="10097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59776</xdr:rowOff>
    </xdr:from>
    <xdr:to>
      <xdr:col>98</xdr:col>
      <xdr:colOff>38100</xdr:colOff>
      <xdr:row>58</xdr:row>
      <xdr:rowOff>161376</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8605500" y="10003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152503</xdr:rowOff>
    </xdr:from>
    <xdr:ext cx="469744"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8421428" y="10096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120307</xdr:rowOff>
    </xdr:from>
    <xdr:to>
      <xdr:col>116</xdr:col>
      <xdr:colOff>62864</xdr:colOff>
      <xdr:row>79</xdr:row>
      <xdr:rowOff>84035</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21807"/>
          <a:ext cx="1269" cy="1506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87862</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63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84035</xdr:rowOff>
    </xdr:from>
    <xdr:to>
      <xdr:col>116</xdr:col>
      <xdr:colOff>152400</xdr:colOff>
      <xdr:row>79</xdr:row>
      <xdr:rowOff>84035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628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66984</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8970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120307</xdr:rowOff>
    </xdr:from>
    <xdr:to>
      <xdr:col>116</xdr:col>
      <xdr:colOff>152400</xdr:colOff>
      <xdr:row>70</xdr:row>
      <xdr:rowOff>120307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21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71</xdr:row>
      <xdr:rowOff>54737</xdr:rowOff>
    </xdr:from>
    <xdr:to>
      <xdr:col>116</xdr:col>
      <xdr:colOff>63500</xdr:colOff>
      <xdr:row>71</xdr:row>
      <xdr:rowOff>75082</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227687"/>
          <a:ext cx="838200" cy="20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91673</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7789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113246</xdr:rowOff>
    </xdr:from>
    <xdr:to>
      <xdr:col>116</xdr:col>
      <xdr:colOff>114300</xdr:colOff>
      <xdr:row>75</xdr:row>
      <xdr:rowOff>43396</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800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71</xdr:row>
      <xdr:rowOff>75082</xdr:rowOff>
    </xdr:from>
    <xdr:to>
      <xdr:col>111</xdr:col>
      <xdr:colOff>177800</xdr:colOff>
      <xdr:row>71</xdr:row>
      <xdr:rowOff>162065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248032"/>
          <a:ext cx="889000" cy="8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138468</xdr:rowOff>
    </xdr:from>
    <xdr:to>
      <xdr:col>112</xdr:col>
      <xdr:colOff>38100</xdr:colOff>
      <xdr:row>75</xdr:row>
      <xdr:rowOff>68618</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825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59745</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91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71</xdr:row>
      <xdr:rowOff>162065</xdr:rowOff>
    </xdr:from>
    <xdr:to>
      <xdr:col>107</xdr:col>
      <xdr:colOff>50800</xdr:colOff>
      <xdr:row>72</xdr:row>
      <xdr:rowOff>15608</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335015"/>
          <a:ext cx="889000" cy="24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46533</xdr:rowOff>
    </xdr:from>
    <xdr:to>
      <xdr:col>107</xdr:col>
      <xdr:colOff>101600</xdr:colOff>
      <xdr:row>75</xdr:row>
      <xdr:rowOff>148134</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90528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139259</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998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72</xdr:row>
      <xdr:rowOff>15608</xdr:rowOff>
    </xdr:from>
    <xdr:to>
      <xdr:col>102</xdr:col>
      <xdr:colOff>114300</xdr:colOff>
      <xdr:row>72</xdr:row>
      <xdr:rowOff>67158</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360008"/>
          <a:ext cx="889000" cy="51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80099</xdr:rowOff>
    </xdr:from>
    <xdr:to>
      <xdr:col>102</xdr:col>
      <xdr:colOff>165100</xdr:colOff>
      <xdr:row>76</xdr:row>
      <xdr:rowOff>10249</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938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1376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0315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114656</xdr:rowOff>
    </xdr:from>
    <xdr:to>
      <xdr:col>98</xdr:col>
      <xdr:colOff>38100</xdr:colOff>
      <xdr:row>76</xdr:row>
      <xdr:rowOff>44807</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97340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35932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066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3937</xdr:rowOff>
    </xdr:from>
    <xdr:to>
      <xdr:col>116</xdr:col>
      <xdr:colOff>114300</xdr:colOff>
      <xdr:row>71</xdr:row>
      <xdr:rowOff>105537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176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70</xdr:row>
      <xdr:rowOff>90314</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091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71</xdr:row>
      <xdr:rowOff>24282</xdr:rowOff>
    </xdr:from>
    <xdr:to>
      <xdr:col>112</xdr:col>
      <xdr:colOff>38100</xdr:colOff>
      <xdr:row>71</xdr:row>
      <xdr:rowOff>125882</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197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69</xdr:row>
      <xdr:rowOff>142409</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19724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71</xdr:row>
      <xdr:rowOff>111265</xdr:rowOff>
    </xdr:from>
    <xdr:to>
      <xdr:col>107</xdr:col>
      <xdr:colOff>101600</xdr:colOff>
      <xdr:row>72</xdr:row>
      <xdr:rowOff>41415</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28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70</xdr:row>
      <xdr:rowOff>57942</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059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71</xdr:row>
      <xdr:rowOff>136258</xdr:rowOff>
    </xdr:from>
    <xdr:to>
      <xdr:col>102</xdr:col>
      <xdr:colOff>165100</xdr:colOff>
      <xdr:row>72</xdr:row>
      <xdr:rowOff>66408</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30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82935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084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72</xdr:row>
      <xdr:rowOff>16358</xdr:rowOff>
    </xdr:from>
    <xdr:to>
      <xdr:col>98</xdr:col>
      <xdr:colOff>38100</xdr:colOff>
      <xdr:row>72</xdr:row>
      <xdr:rowOff>117958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360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70</xdr:row>
      <xdr:rowOff>134485</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135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類似団体平均と比較した場合の本市の特徴として、扶助費及び繰出金の水準が高く類似団体平均を上回り、人件費及び物件費の水準は下回っていることが挙げられる。</a:t>
          </a:r>
        </a:p>
        <a:p>
          <a:r>
            <a:rPr kumimoji="1" lang="ja-JP" altLang="en-US" sz="1300">
              <a:latin typeface="ＭＳ Ｐゴシック" panose="020B0600070205080204" pitchFamily="50" charset="-128"/>
              <a:ea typeface="ＭＳ Ｐゴシック" panose="020B0600070205080204" pitchFamily="50" charset="-128"/>
            </a:rPr>
            <a:t>　扶助費については、生活保護事業費や障害者自立支援給付事業費（障害福祉サービス事業費）が高いことが要因である。特に、介護・訓練等・障害児通所給付費支給事業費については、近年増加しており、各種社会保障関連経費については、今後も少子高齢化の進行や制度改正等により、大きな増額が見込まれる。</a:t>
          </a:r>
        </a:p>
        <a:p>
          <a:r>
            <a:rPr kumimoji="1" lang="ja-JP" altLang="en-US" sz="1300">
              <a:latin typeface="ＭＳ Ｐゴシック" panose="020B0600070205080204" pitchFamily="50" charset="-128"/>
              <a:ea typeface="ＭＳ Ｐゴシック" panose="020B0600070205080204" pitchFamily="50" charset="-128"/>
            </a:rPr>
            <a:t>　繰出金については、後期高齢者医療特会における療養給付費負担金が増加傾向にあり、高齢化率の上昇や医療技術の高度化により、今後も増加が見込まれる。</a:t>
          </a:r>
        </a:p>
        <a:p>
          <a:r>
            <a:rPr kumimoji="1" lang="ja-JP" altLang="en-US" sz="1300">
              <a:latin typeface="ＭＳ Ｐゴシック" panose="020B0600070205080204" pitchFamily="50" charset="-128"/>
              <a:ea typeface="ＭＳ Ｐゴシック" panose="020B0600070205080204" pitchFamily="50" charset="-128"/>
            </a:rPr>
            <a:t>　普通建設事業費は、学校給食センターの建替工事が完了したことにより</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年度は減少したが、</a:t>
          </a:r>
          <a:r>
            <a:rPr kumimoji="1" lang="en-US" altLang="ja-JP" sz="1300">
              <a:latin typeface="ＭＳ Ｐゴシック" panose="020B0600070205080204" pitchFamily="50" charset="-128"/>
              <a:ea typeface="ＭＳ Ｐゴシック" panose="020B0600070205080204" pitchFamily="50" charset="-128"/>
            </a:rPr>
            <a:t>R6</a:t>
          </a:r>
          <a:r>
            <a:rPr kumimoji="1" lang="ja-JP" altLang="en-US" sz="1300">
              <a:latin typeface="ＭＳ Ｐゴシック" panose="020B0600070205080204" pitchFamily="50" charset="-128"/>
              <a:ea typeface="ＭＳ Ｐゴシック" panose="020B0600070205080204" pitchFamily="50" charset="-128"/>
            </a:rPr>
            <a:t>年度には、ウェルネス拠点施設の建設や文化センターの大ホール改修工事により再び増加した。</a:t>
          </a:r>
        </a:p>
        <a:p>
          <a:r>
            <a:rPr kumimoji="1" lang="ja-JP" altLang="en-US" sz="1300">
              <a:latin typeface="ＭＳ Ｐゴシック" panose="020B0600070205080204" pitchFamily="50" charset="-128"/>
              <a:ea typeface="ＭＳ Ｐゴシック" panose="020B0600070205080204" pitchFamily="50" charset="-128"/>
            </a:rPr>
            <a:t>　類似団体平均と比較し低い水準で推移しているのが人件費・物件費であり、行財政改革による職員数の削減や事務事業の見直しなどにより、経費削減に努めた効果が表れていると考えられる。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49,036
48,586
57.37
28,057,721
27,587,529
316,729
12,676,553
16,864,156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103124</xdr:rowOff>
    </xdr:from>
    <xdr:to>
      <xdr:col>24</xdr:col>
      <xdr:colOff>62865</xdr:colOff>
      <xdr:row>38</xdr:row>
      <xdr:rowOff>10313</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246624"/>
          <a:ext cx="1270" cy="1278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14140</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29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10313</xdr:rowOff>
    </xdr:from>
    <xdr:to>
      <xdr:col>24</xdr:col>
      <xdr:colOff>152400</xdr:colOff>
      <xdr:row>38</xdr:row>
      <xdr:rowOff>10313</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25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49801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2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5,080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103124</xdr:rowOff>
    </xdr:from>
    <xdr:to>
      <xdr:col>24</xdr:col>
      <xdr:colOff>152400</xdr:colOff>
      <xdr:row>30</xdr:row>
      <xdr:rowOff>103124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2466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33</xdr:row>
      <xdr:rowOff>137871</xdr:rowOff>
    </xdr:from>
    <xdr:to>
      <xdr:col>24</xdr:col>
      <xdr:colOff>63500</xdr:colOff>
      <xdr:row>33</xdr:row>
      <xdr:rowOff>146558</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5795721"/>
          <a:ext cx="838200" cy="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140936</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02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162509</xdr:rowOff>
    </xdr:from>
    <xdr:to>
      <xdr:col>24</xdr:col>
      <xdr:colOff>114300</xdr:colOff>
      <xdr:row>35</xdr:row>
      <xdr:rowOff>92659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1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146558</xdr:rowOff>
    </xdr:from>
    <xdr:to>
      <xdr:col>19</xdr:col>
      <xdr:colOff>177800</xdr:colOff>
      <xdr:row>33</xdr:row>
      <xdr:rowOff>170332</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804408"/>
          <a:ext cx="889000" cy="23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3861</xdr:rowOff>
    </xdr:from>
    <xdr:to>
      <xdr:col>20</xdr:col>
      <xdr:colOff>38100</xdr:colOff>
      <xdr:row>35</xdr:row>
      <xdr:rowOff>105461</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04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96588</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09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33</xdr:row>
      <xdr:rowOff>170332</xdr:rowOff>
    </xdr:from>
    <xdr:to>
      <xdr:col>15</xdr:col>
      <xdr:colOff>50800</xdr:colOff>
      <xdr:row>34</xdr:row>
      <xdr:rowOff>52375</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828182"/>
          <a:ext cx="889000" cy="53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29007</xdr:rowOff>
    </xdr:from>
    <xdr:to>
      <xdr:col>15</xdr:col>
      <xdr:colOff>101600</xdr:colOff>
      <xdr:row>35</xdr:row>
      <xdr:rowOff>130607</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2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121734</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2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52375</xdr:rowOff>
    </xdr:from>
    <xdr:to>
      <xdr:col>10</xdr:col>
      <xdr:colOff>114300</xdr:colOff>
      <xdr:row>34</xdr:row>
      <xdr:rowOff>98095</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8816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16205</xdr:rowOff>
    </xdr:from>
    <xdr:to>
      <xdr:col>10</xdr:col>
      <xdr:colOff>165100</xdr:colOff>
      <xdr:row>35</xdr:row>
      <xdr:rowOff>117805</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1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108932</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0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36779</xdr:rowOff>
    </xdr:from>
    <xdr:to>
      <xdr:col>6</xdr:col>
      <xdr:colOff>38100</xdr:colOff>
      <xdr:row>35</xdr:row>
      <xdr:rowOff>138379</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37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129506</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30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87071</xdr:rowOff>
    </xdr:from>
    <xdr:to>
      <xdr:col>24</xdr:col>
      <xdr:colOff>114300</xdr:colOff>
      <xdr:row>34</xdr:row>
      <xdr:rowOff>17221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744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32</xdr:row>
      <xdr:rowOff>109948</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5963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95758</xdr:rowOff>
    </xdr:from>
    <xdr:to>
      <xdr:col>20</xdr:col>
      <xdr:colOff>38100</xdr:colOff>
      <xdr:row>34</xdr:row>
      <xdr:rowOff>25908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753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32</xdr:row>
      <xdr:rowOff>42435</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5288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119532</xdr:rowOff>
    </xdr:from>
    <xdr:to>
      <xdr:col>15</xdr:col>
      <xdr:colOff>101600</xdr:colOff>
      <xdr:row>34</xdr:row>
      <xdr:rowOff>49682</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777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32</xdr:row>
      <xdr:rowOff>66209</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552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1575</xdr:rowOff>
    </xdr:from>
    <xdr:to>
      <xdr:col>10</xdr:col>
      <xdr:colOff>165100</xdr:colOff>
      <xdr:row>34</xdr:row>
      <xdr:rowOff>103175</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830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32</xdr:row>
      <xdr:rowOff>119702</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60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47295</xdr:rowOff>
    </xdr:from>
    <xdr:to>
      <xdr:col>6</xdr:col>
      <xdr:colOff>38100</xdr:colOff>
      <xdr:row>34</xdr:row>
      <xdr:rowOff>148895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876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165422</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651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63524</xdr:rowOff>
    </xdr:from>
    <xdr:to>
      <xdr:col>24</xdr:col>
      <xdr:colOff>62865</xdr:colOff>
      <xdr:row>58</xdr:row>
      <xdr:rowOff>64843</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807474"/>
          <a:ext cx="1270" cy="12014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68670</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012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31,461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64843</xdr:rowOff>
    </xdr:from>
    <xdr:to>
      <xdr:col>24</xdr:col>
      <xdr:colOff>152400</xdr:colOff>
      <xdr:row>58</xdr:row>
      <xdr:rowOff>64843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0089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10201</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582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215,413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63524</xdr:rowOff>
    </xdr:from>
    <xdr:to>
      <xdr:col>24</xdr:col>
      <xdr:colOff>152400</xdr:colOff>
      <xdr:row>51</xdr:row>
      <xdr:rowOff>63524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807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77174</xdr:rowOff>
    </xdr:from>
    <xdr:to>
      <xdr:col>24</xdr:col>
      <xdr:colOff>63500</xdr:colOff>
      <xdr:row>56</xdr:row>
      <xdr:rowOff>139119</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9678374"/>
          <a:ext cx="838200" cy="61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84008</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6852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105581</xdr:rowOff>
    </xdr:from>
    <xdr:to>
      <xdr:col>24</xdr:col>
      <xdr:colOff>114300</xdr:colOff>
      <xdr:row>57</xdr:row>
      <xdr:rowOff>35731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706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139119</xdr:rowOff>
    </xdr:from>
    <xdr:to>
      <xdr:col>19</xdr:col>
      <xdr:colOff>177800</xdr:colOff>
      <xdr:row>57</xdr:row>
      <xdr:rowOff>30762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40319"/>
          <a:ext cx="889000" cy="63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147800</xdr:rowOff>
    </xdr:from>
    <xdr:to>
      <xdr:col>20</xdr:col>
      <xdr:colOff>38100</xdr:colOff>
      <xdr:row>57</xdr:row>
      <xdr:rowOff>77950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749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69077</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84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30762</xdr:rowOff>
    </xdr:from>
    <xdr:to>
      <xdr:col>15</xdr:col>
      <xdr:colOff>50800</xdr:colOff>
      <xdr:row>57</xdr:row>
      <xdr:rowOff>79356</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2019300" y="9803412"/>
          <a:ext cx="889000" cy="48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126305</xdr:rowOff>
    </xdr:from>
    <xdr:to>
      <xdr:col>15</xdr:col>
      <xdr:colOff>101600</xdr:colOff>
      <xdr:row>57</xdr:row>
      <xdr:rowOff>56455</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727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72982</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502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53</xdr:row>
      <xdr:rowOff>117401</xdr:rowOff>
    </xdr:from>
    <xdr:to>
      <xdr:col>10</xdr:col>
      <xdr:colOff>114300</xdr:colOff>
      <xdr:row>57</xdr:row>
      <xdr:rowOff>79356</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204251"/>
          <a:ext cx="889000" cy="647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121942</xdr:rowOff>
    </xdr:from>
    <xdr:to>
      <xdr:col>10</xdr:col>
      <xdr:colOff>165100</xdr:colOff>
      <xdr:row>57</xdr:row>
      <xdr:rowOff>52092</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723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68619</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498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53134</xdr:rowOff>
    </xdr:from>
    <xdr:to>
      <xdr:col>6</xdr:col>
      <xdr:colOff>38100</xdr:colOff>
      <xdr:row>53</xdr:row>
      <xdr:rowOff>154734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13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171261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8915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26374</xdr:rowOff>
    </xdr:from>
    <xdr:to>
      <xdr:col>24</xdr:col>
      <xdr:colOff>114300</xdr:colOff>
      <xdr:row>56</xdr:row>
      <xdr:rowOff>127974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27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49251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479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88319</xdr:rowOff>
    </xdr:from>
    <xdr:to>
      <xdr:col>20</xdr:col>
      <xdr:colOff>38100</xdr:colOff>
      <xdr:row>57</xdr:row>
      <xdr:rowOff>18469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8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34996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64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151412</xdr:rowOff>
    </xdr:from>
    <xdr:to>
      <xdr:col>15</xdr:col>
      <xdr:colOff>101600</xdr:colOff>
      <xdr:row>57</xdr:row>
      <xdr:rowOff>81562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52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72689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45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28556</xdr:rowOff>
    </xdr:from>
    <xdr:to>
      <xdr:col>10</xdr:col>
      <xdr:colOff>165100</xdr:colOff>
      <xdr:row>57</xdr:row>
      <xdr:rowOff>130156</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80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121283</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9893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53</xdr:row>
      <xdr:rowOff>66601</xdr:rowOff>
    </xdr:from>
    <xdr:to>
      <xdr:col>6</xdr:col>
      <xdr:colOff>38100</xdr:colOff>
      <xdr:row>53</xdr:row>
      <xdr:rowOff>168201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153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159328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246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110082</xdr:rowOff>
    </xdr:from>
    <xdr:to>
      <xdr:col>24</xdr:col>
      <xdr:colOff>62865</xdr:colOff>
      <xdr:row>78</xdr:row>
      <xdr:rowOff>135621</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11582"/>
          <a:ext cx="1270" cy="13971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139448</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512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150,446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135621</xdr:rowOff>
    </xdr:from>
    <xdr:to>
      <xdr:col>24</xdr:col>
      <xdr:colOff>152400</xdr:colOff>
      <xdr:row>78</xdr:row>
      <xdr:rowOff>135621</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508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56759</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886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303,239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110082</xdr:rowOff>
    </xdr:from>
    <xdr:to>
      <xdr:col>24</xdr:col>
      <xdr:colOff>152400</xdr:colOff>
      <xdr:row>70</xdr:row>
      <xdr:rowOff>110082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11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86134</xdr:rowOff>
    </xdr:from>
    <xdr:to>
      <xdr:col>24</xdr:col>
      <xdr:colOff>63500</xdr:colOff>
      <xdr:row>73</xdr:row>
      <xdr:rowOff>165413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2601984"/>
          <a:ext cx="838200" cy="79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98937</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576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202,793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120510</xdr:rowOff>
    </xdr:from>
    <xdr:to>
      <xdr:col>24</xdr:col>
      <xdr:colOff>114300</xdr:colOff>
      <xdr:row>76</xdr:row>
      <xdr:rowOff>50660</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2979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73</xdr:row>
      <xdr:rowOff>165413</xdr:rowOff>
    </xdr:from>
    <xdr:to>
      <xdr:col>19</xdr:col>
      <xdr:colOff>177800</xdr:colOff>
      <xdr:row>74</xdr:row>
      <xdr:rowOff>110010</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2681263"/>
          <a:ext cx="889000" cy="1160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69816</xdr:rowOff>
    </xdr:from>
    <xdr:to>
      <xdr:col>20</xdr:col>
      <xdr:colOff>38100</xdr:colOff>
      <xdr:row>76</xdr:row>
      <xdr:rowOff>171416</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100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162543</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192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73</xdr:row>
      <xdr:rowOff>164855</xdr:rowOff>
    </xdr:from>
    <xdr:to>
      <xdr:col>15</xdr:col>
      <xdr:colOff>50800</xdr:colOff>
      <xdr:row>74</xdr:row>
      <xdr:rowOff>110010</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2680705"/>
          <a:ext cx="889000" cy="116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163131</xdr:rowOff>
    </xdr:from>
    <xdr:to>
      <xdr:col>15</xdr:col>
      <xdr:colOff>101600</xdr:colOff>
      <xdr:row>77</xdr:row>
      <xdr:rowOff>93281</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193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84408</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286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73</xdr:row>
      <xdr:rowOff>164855</xdr:rowOff>
    </xdr:from>
    <xdr:to>
      <xdr:col>10</xdr:col>
      <xdr:colOff>114300</xdr:colOff>
      <xdr:row>75</xdr:row>
      <xdr:rowOff>137734</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2680705"/>
          <a:ext cx="889000" cy="315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86010</xdr:rowOff>
    </xdr:from>
    <xdr:to>
      <xdr:col>10</xdr:col>
      <xdr:colOff>165100</xdr:colOff>
      <xdr:row>77</xdr:row>
      <xdr:rowOff>16160</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1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7287</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208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164255</xdr:rowOff>
    </xdr:from>
    <xdr:to>
      <xdr:col>6</xdr:col>
      <xdr:colOff>38100</xdr:colOff>
      <xdr:row>78</xdr:row>
      <xdr:rowOff>94405</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365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85532</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58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35334</xdr:rowOff>
    </xdr:from>
    <xdr:to>
      <xdr:col>24</xdr:col>
      <xdr:colOff>114300</xdr:colOff>
      <xdr:row>73</xdr:row>
      <xdr:rowOff>136934</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2551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58211</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24026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249,608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73</xdr:row>
      <xdr:rowOff>114613</xdr:rowOff>
    </xdr:from>
    <xdr:to>
      <xdr:col>20</xdr:col>
      <xdr:colOff>38100</xdr:colOff>
      <xdr:row>74</xdr:row>
      <xdr:rowOff>44763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2630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72</xdr:row>
      <xdr:rowOff>61290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4056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74</xdr:row>
      <xdr:rowOff>59210</xdr:rowOff>
    </xdr:from>
    <xdr:to>
      <xdr:col>15</xdr:col>
      <xdr:colOff>101600</xdr:colOff>
      <xdr:row>74</xdr:row>
      <xdr:rowOff>160810</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2746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73</xdr:row>
      <xdr:rowOff>5887</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521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114055</xdr:rowOff>
    </xdr:from>
    <xdr:to>
      <xdr:col>10</xdr:col>
      <xdr:colOff>165100</xdr:colOff>
      <xdr:row>74</xdr:row>
      <xdr:rowOff>44205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2629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72</xdr:row>
      <xdr:rowOff>60732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405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86934</xdr:rowOff>
    </xdr:from>
    <xdr:to>
      <xdr:col>6</xdr:col>
      <xdr:colOff>38100</xdr:colOff>
      <xdr:row>76</xdr:row>
      <xdr:rowOff>17084</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2945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74</xdr:row>
      <xdr:rowOff>33611</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27209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衛生費グラフ枠">
          <a:extLst>
            <a:ext uri="{FF2B5EF4-FFF2-40B4-BE49-F238E27FC236}">
              <a16:creationId xmlns:a16="http://schemas.microsoft.com/office/drawing/2014/main" id="{00000000-0008-0000-07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144630</xdr:rowOff>
    </xdr:from>
    <xdr:to>
      <xdr:col>24</xdr:col>
      <xdr:colOff>62865</xdr:colOff>
      <xdr:row>98</xdr:row>
      <xdr:rowOff>127874</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flipV="1">
          <a:off x="4633595" y="15403680"/>
          <a:ext cx="1270" cy="15262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131701</xdr:rowOff>
    </xdr:from>
    <xdr:ext cx="534377" cy="259045"/>
    <xdr:sp macro="" textlink="">
      <xdr:nvSpPr>
        <xdr:cNvPr id="227" name="衛生費最小値テキスト">
          <a:extLst>
            <a:ext uri="{FF2B5EF4-FFF2-40B4-BE49-F238E27FC236}">
              <a16:creationId xmlns:a16="http://schemas.microsoft.com/office/drawing/2014/main" id="{00000000-0008-0000-0700-0000E3000000}"/>
            </a:ext>
          </a:extLst>
        </xdr:cNvPr>
        <xdr:cNvSpPr txBox="1"/>
      </xdr:nvSpPr>
      <xdr:spPr>
        <a:xfrm>
          <a:off x="4686300" y="169338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127874</xdr:rowOff>
    </xdr:from>
    <xdr:to>
      <xdr:col>24</xdr:col>
      <xdr:colOff>152400</xdr:colOff>
      <xdr:row>98</xdr:row>
      <xdr:rowOff>127874</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69299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91307</xdr:rowOff>
    </xdr:from>
    <xdr:ext cx="599010" cy="259045"/>
    <xdr:sp macro="" textlink="">
      <xdr:nvSpPr>
        <xdr:cNvPr id="229" name="衛生費最大値テキスト">
          <a:extLst>
            <a:ext uri="{FF2B5EF4-FFF2-40B4-BE49-F238E27FC236}">
              <a16:creationId xmlns:a16="http://schemas.microsoft.com/office/drawing/2014/main" id="{00000000-0008-0000-0700-0000E5000000}"/>
            </a:ext>
          </a:extLst>
        </xdr:cNvPr>
        <xdr:cNvSpPr txBox="1"/>
      </xdr:nvSpPr>
      <xdr:spPr>
        <a:xfrm>
          <a:off x="4686300" y="15178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423,706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144630</xdr:rowOff>
    </xdr:from>
    <xdr:to>
      <xdr:col>24</xdr:col>
      <xdr:colOff>152400</xdr:colOff>
      <xdr:row>89</xdr:row>
      <xdr:rowOff>144630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5403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138892</xdr:rowOff>
    </xdr:from>
    <xdr:to>
      <xdr:col>24</xdr:col>
      <xdr:colOff>63500</xdr:colOff>
      <xdr:row>97</xdr:row>
      <xdr:rowOff>155111</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3797300" y="16769542"/>
          <a:ext cx="838200" cy="1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141964</xdr:rowOff>
    </xdr:from>
    <xdr:ext cx="534377" cy="259045"/>
    <xdr:sp macro="" textlink="">
      <xdr:nvSpPr>
        <xdr:cNvPr id="232" name="衛生費平均値テキスト">
          <a:extLst>
            <a:ext uri="{FF2B5EF4-FFF2-40B4-BE49-F238E27FC236}">
              <a16:creationId xmlns:a16="http://schemas.microsoft.com/office/drawing/2014/main" id="{00000000-0008-0000-0700-0000E8000000}"/>
            </a:ext>
          </a:extLst>
        </xdr:cNvPr>
        <xdr:cNvSpPr txBox="1"/>
      </xdr:nvSpPr>
      <xdr:spPr>
        <a:xfrm>
          <a:off x="4686300" y="1677261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163537</xdr:rowOff>
    </xdr:from>
    <xdr:to>
      <xdr:col>24</xdr:col>
      <xdr:colOff>114300</xdr:colOff>
      <xdr:row>98</xdr:row>
      <xdr:rowOff>93687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4584700" y="16794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147335</xdr:rowOff>
    </xdr:from>
    <xdr:to>
      <xdr:col>19</xdr:col>
      <xdr:colOff>177800</xdr:colOff>
      <xdr:row>97</xdr:row>
      <xdr:rowOff>155111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2908300" y="16777985"/>
          <a:ext cx="889000" cy="7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908</xdr:rowOff>
    </xdr:from>
    <xdr:to>
      <xdr:col>20</xdr:col>
      <xdr:colOff>38100</xdr:colOff>
      <xdr:row>98</xdr:row>
      <xdr:rowOff>102508</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3746500" y="16803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93635</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3530111" y="16895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147335</xdr:rowOff>
    </xdr:from>
    <xdr:to>
      <xdr:col>15</xdr:col>
      <xdr:colOff>50800</xdr:colOff>
      <xdr:row>97</xdr:row>
      <xdr:rowOff>163748</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019300" y="16777985"/>
          <a:ext cx="889000" cy="16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165610</xdr:rowOff>
    </xdr:from>
    <xdr:to>
      <xdr:col>15</xdr:col>
      <xdr:colOff>101600</xdr:colOff>
      <xdr:row>98</xdr:row>
      <xdr:rowOff>95760</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2857500" y="16796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86887</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2641111" y="16888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163748</xdr:rowOff>
    </xdr:from>
    <xdr:to>
      <xdr:col>10</xdr:col>
      <xdr:colOff>114300</xdr:colOff>
      <xdr:row>98</xdr:row>
      <xdr:rowOff>25011</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1130300" y="16794398"/>
          <a:ext cx="889000" cy="32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170910</xdr:rowOff>
    </xdr:from>
    <xdr:to>
      <xdr:col>10</xdr:col>
      <xdr:colOff>165100</xdr:colOff>
      <xdr:row>98</xdr:row>
      <xdr:rowOff>101060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968500" y="1680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92187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1752111" y="16894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29324</xdr:rowOff>
    </xdr:from>
    <xdr:to>
      <xdr:col>6</xdr:col>
      <xdr:colOff>38100</xdr:colOff>
      <xdr:row>98</xdr:row>
      <xdr:rowOff>130924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079500" y="16831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122051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863111" y="1692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88092</xdr:rowOff>
    </xdr:from>
    <xdr:to>
      <xdr:col>24</xdr:col>
      <xdr:colOff>114300</xdr:colOff>
      <xdr:row>98</xdr:row>
      <xdr:rowOff>18242</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4584700" y="16718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110969</xdr:rowOff>
    </xdr:from>
    <xdr:ext cx="534377" cy="259045"/>
    <xdr:sp macro="" textlink="">
      <xdr:nvSpPr>
        <xdr:cNvPr id="251" name="衛生費該当値テキスト">
          <a:extLst>
            <a:ext uri="{FF2B5EF4-FFF2-40B4-BE49-F238E27FC236}">
              <a16:creationId xmlns:a16="http://schemas.microsoft.com/office/drawing/2014/main" id="{00000000-0008-0000-0700-0000FB000000}"/>
            </a:ext>
          </a:extLst>
        </xdr:cNvPr>
        <xdr:cNvSpPr txBox="1"/>
      </xdr:nvSpPr>
      <xdr:spPr>
        <a:xfrm>
          <a:off x="4686300" y="16570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104311</xdr:rowOff>
    </xdr:from>
    <xdr:to>
      <xdr:col>20</xdr:col>
      <xdr:colOff>38100</xdr:colOff>
      <xdr:row>98</xdr:row>
      <xdr:rowOff>34461</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3746500" y="16734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50988</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3530111" y="16510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96535</xdr:rowOff>
    </xdr:from>
    <xdr:to>
      <xdr:col>15</xdr:col>
      <xdr:colOff>101600</xdr:colOff>
      <xdr:row>98</xdr:row>
      <xdr:rowOff>26685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2857500" y="1672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43212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2641111" y="16502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112948</xdr:rowOff>
    </xdr:from>
    <xdr:to>
      <xdr:col>10</xdr:col>
      <xdr:colOff>165100</xdr:colOff>
      <xdr:row>98</xdr:row>
      <xdr:rowOff>43098</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968500" y="1674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59625</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1752111" y="1651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145661</xdr:rowOff>
    </xdr:from>
    <xdr:to>
      <xdr:col>6</xdr:col>
      <xdr:colOff>38100</xdr:colOff>
      <xdr:row>98</xdr:row>
      <xdr:rowOff>75811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079500" y="16776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92338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863111" y="16551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153797</xdr:rowOff>
    </xdr:from>
    <xdr:to>
      <xdr:col>54</xdr:col>
      <xdr:colOff>189865</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297297"/>
          <a:ext cx="1270" cy="1433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100474</xdr:rowOff>
    </xdr:from>
    <xdr:ext cx="534377"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507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11,289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153797</xdr:rowOff>
    </xdr:from>
    <xdr:to>
      <xdr:col>55</xdr:col>
      <xdr:colOff>88900</xdr:colOff>
      <xdr:row>30</xdr:row>
      <xdr:rowOff>153797</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2972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157734</xdr:rowOff>
    </xdr:from>
    <xdr:to>
      <xdr:col>55</xdr:col>
      <xdr:colOff>0</xdr:colOff>
      <xdr:row>39</xdr:row>
      <xdr:rowOff>2286</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67283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103649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4472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80772</xdr:rowOff>
    </xdr:from>
    <xdr:to>
      <xdr:col>55</xdr:col>
      <xdr:colOff>50800</xdr:colOff>
      <xdr:row>39</xdr:row>
      <xdr:rowOff>10922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595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157734</xdr:rowOff>
    </xdr:from>
    <xdr:to>
      <xdr:col>50</xdr:col>
      <xdr:colOff>114300</xdr:colOff>
      <xdr:row>38</xdr:row>
      <xdr:rowOff>166116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672834"/>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91313</xdr:rowOff>
    </xdr:from>
    <xdr:to>
      <xdr:col>50</xdr:col>
      <xdr:colOff>165100</xdr:colOff>
      <xdr:row>39</xdr:row>
      <xdr:rowOff>21463</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6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37990</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3816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166116</xdr:rowOff>
    </xdr:from>
    <xdr:to>
      <xdr:col>45</xdr:col>
      <xdr:colOff>177800</xdr:colOff>
      <xdr:row>39</xdr:row>
      <xdr:rowOff>9779</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7861300" y="6681216"/>
          <a:ext cx="889000" cy="151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92456</xdr:rowOff>
    </xdr:from>
    <xdr:to>
      <xdr:col>46</xdr:col>
      <xdr:colOff>38100</xdr:colOff>
      <xdr:row>39</xdr:row>
      <xdr:rowOff>22606</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607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39133</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382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171323</xdr:rowOff>
    </xdr:from>
    <xdr:to>
      <xdr:col>41</xdr:col>
      <xdr:colOff>50800</xdr:colOff>
      <xdr:row>39</xdr:row>
      <xdr:rowOff>9779</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686423"/>
          <a:ext cx="889000" cy="9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90170</xdr:rowOff>
    </xdr:from>
    <xdr:to>
      <xdr:col>41</xdr:col>
      <xdr:colOff>101600</xdr:colOff>
      <xdr:row>39</xdr:row>
      <xdr:rowOff>20320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605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36847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3804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86106</xdr:rowOff>
    </xdr:from>
    <xdr:to>
      <xdr:col>36</xdr:col>
      <xdr:colOff>165100</xdr:colOff>
      <xdr:row>39</xdr:row>
      <xdr:rowOff>16256</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60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32783</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37643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122936</xdr:rowOff>
    </xdr:from>
    <xdr:to>
      <xdr:col>55</xdr:col>
      <xdr:colOff>50800</xdr:colOff>
      <xdr:row>39</xdr:row>
      <xdr:rowOff>53086</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638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59199</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5742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106934</xdr:rowOff>
    </xdr:from>
    <xdr:to>
      <xdr:col>50</xdr:col>
      <xdr:colOff>165100</xdr:colOff>
      <xdr:row>39</xdr:row>
      <xdr:rowOff>37084</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62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28211</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7147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115316</xdr:rowOff>
    </xdr:from>
    <xdr:to>
      <xdr:col>46</xdr:col>
      <xdr:colOff>38100</xdr:colOff>
      <xdr:row>39</xdr:row>
      <xdr:rowOff>45466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630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36593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7231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130429</xdr:rowOff>
    </xdr:from>
    <xdr:to>
      <xdr:col>41</xdr:col>
      <xdr:colOff>101600</xdr:colOff>
      <xdr:row>39</xdr:row>
      <xdr:rowOff>60579</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645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51706</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7382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120523</xdr:rowOff>
    </xdr:from>
    <xdr:to>
      <xdr:col>36</xdr:col>
      <xdr:colOff>165100</xdr:colOff>
      <xdr:row>39</xdr:row>
      <xdr:rowOff>50673</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635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41800</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7283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136309</xdr:rowOff>
    </xdr:from>
    <xdr:to>
      <xdr:col>54</xdr:col>
      <xdr:colOff>189865</xdr:colOff>
      <xdr:row>59</xdr:row>
      <xdr:rowOff>40183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708809"/>
          <a:ext cx="1270" cy="144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44010</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95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40183</xdr:rowOff>
    </xdr:from>
    <xdr:to>
      <xdr:col>55</xdr:col>
      <xdr:colOff>88900</xdr:colOff>
      <xdr:row>59</xdr:row>
      <xdr:rowOff>40183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5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82986</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84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136309</xdr:rowOff>
    </xdr:from>
    <xdr:to>
      <xdr:col>55</xdr:col>
      <xdr:colOff>88900</xdr:colOff>
      <xdr:row>50</xdr:row>
      <xdr:rowOff>136309</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708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38621</xdr:rowOff>
    </xdr:from>
    <xdr:to>
      <xdr:col>55</xdr:col>
      <xdr:colOff>0</xdr:colOff>
      <xdr:row>57</xdr:row>
      <xdr:rowOff>96685</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639821"/>
          <a:ext cx="838200" cy="229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84738</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85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106311</xdr:rowOff>
    </xdr:from>
    <xdr:to>
      <xdr:col>55</xdr:col>
      <xdr:colOff>50800</xdr:colOff>
      <xdr:row>58</xdr:row>
      <xdr:rowOff>36461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87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38621</xdr:rowOff>
    </xdr:from>
    <xdr:to>
      <xdr:col>50</xdr:col>
      <xdr:colOff>114300</xdr:colOff>
      <xdr:row>56</xdr:row>
      <xdr:rowOff>112916</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8750300" y="9639821"/>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96253</xdr:rowOff>
    </xdr:from>
    <xdr:to>
      <xdr:col>50</xdr:col>
      <xdr:colOff>165100</xdr:colOff>
      <xdr:row>58</xdr:row>
      <xdr:rowOff>26403</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868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17530</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961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112916</xdr:rowOff>
    </xdr:from>
    <xdr:to>
      <xdr:col>45</xdr:col>
      <xdr:colOff>177800</xdr:colOff>
      <xdr:row>57</xdr:row>
      <xdr:rowOff>80035</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7861300" y="9714116"/>
          <a:ext cx="889000" cy="138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98387</xdr:rowOff>
    </xdr:from>
    <xdr:to>
      <xdr:col>46</xdr:col>
      <xdr:colOff>38100</xdr:colOff>
      <xdr:row>58</xdr:row>
      <xdr:rowOff>28537</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87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19664</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9637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80035</xdr:rowOff>
    </xdr:from>
    <xdr:to>
      <xdr:col>41</xdr:col>
      <xdr:colOff>50800</xdr:colOff>
      <xdr:row>57</xdr:row>
      <xdr:rowOff>127965</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852685"/>
          <a:ext cx="889000" cy="47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90653</xdr:rowOff>
    </xdr:from>
    <xdr:to>
      <xdr:col>41</xdr:col>
      <xdr:colOff>101600</xdr:colOff>
      <xdr:row>58</xdr:row>
      <xdr:rowOff>20803</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863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11930</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95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111493</xdr:rowOff>
    </xdr:from>
    <xdr:to>
      <xdr:col>36</xdr:col>
      <xdr:colOff>165100</xdr:colOff>
      <xdr:row>58</xdr:row>
      <xdr:rowOff>41643</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884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32770</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976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45885</xdr:rowOff>
    </xdr:from>
    <xdr:to>
      <xdr:col>55</xdr:col>
      <xdr:colOff>50800</xdr:colOff>
      <xdr:row>57</xdr:row>
      <xdr:rowOff>147485</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818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68762</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6699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159271</xdr:rowOff>
    </xdr:from>
    <xdr:to>
      <xdr:col>50</xdr:col>
      <xdr:colOff>165100</xdr:colOff>
      <xdr:row>56</xdr:row>
      <xdr:rowOff>89421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5890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105948</xdr:rowOff>
    </xdr:from>
    <xdr:ext cx="534377"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372111" y="9364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62116</xdr:rowOff>
    </xdr:from>
    <xdr:to>
      <xdr:col>46</xdr:col>
      <xdr:colOff>38100</xdr:colOff>
      <xdr:row>56</xdr:row>
      <xdr:rowOff>163716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663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8793</xdr:rowOff>
    </xdr:from>
    <xdr:ext cx="534377"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483111" y="943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29235</xdr:rowOff>
    </xdr:from>
    <xdr:to>
      <xdr:col>41</xdr:col>
      <xdr:colOff>101600</xdr:colOff>
      <xdr:row>57</xdr:row>
      <xdr:rowOff>130835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01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147362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5771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77165</xdr:rowOff>
    </xdr:from>
    <xdr:to>
      <xdr:col>36</xdr:col>
      <xdr:colOff>165100</xdr:colOff>
      <xdr:row>58</xdr:row>
      <xdr:rowOff>7315</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849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23842</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9625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8636</xdr:rowOff>
    </xdr:from>
    <xdr:to>
      <xdr:col>54</xdr:col>
      <xdr:colOff>189865</xdr:colOff>
      <xdr:row>79</xdr:row>
      <xdr:rowOff>15342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10136"/>
          <a:ext cx="1270" cy="15497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19169</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637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15342</xdr:rowOff>
    </xdr:from>
    <xdr:to>
      <xdr:col>55</xdr:col>
      <xdr:colOff>88900</xdr:colOff>
      <xdr:row>79</xdr:row>
      <xdr:rowOff>15342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59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126763</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785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41,440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8636</xdr:rowOff>
    </xdr:from>
    <xdr:to>
      <xdr:col>55</xdr:col>
      <xdr:colOff>88900</xdr:colOff>
      <xdr:row>70</xdr:row>
      <xdr:rowOff>8636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10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73</xdr:row>
      <xdr:rowOff>142024</xdr:rowOff>
    </xdr:from>
    <xdr:to>
      <xdr:col>55</xdr:col>
      <xdr:colOff>0</xdr:colOff>
      <xdr:row>76</xdr:row>
      <xdr:rowOff>13703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2657874"/>
          <a:ext cx="838200" cy="386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14177</xdr:rowOff>
    </xdr:from>
    <xdr:ext cx="469744"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215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35750</xdr:rowOff>
    </xdr:from>
    <xdr:to>
      <xdr:col>55</xdr:col>
      <xdr:colOff>50800</xdr:colOff>
      <xdr:row>77</xdr:row>
      <xdr:rowOff>137350</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13703</xdr:rowOff>
    </xdr:from>
    <xdr:to>
      <xdr:col>50</xdr:col>
      <xdr:colOff>114300</xdr:colOff>
      <xdr:row>76</xdr:row>
      <xdr:rowOff>146214</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flipV="1">
          <a:off x="8750300" y="13043903"/>
          <a:ext cx="889000" cy="132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28397</xdr:rowOff>
    </xdr:from>
    <xdr:to>
      <xdr:col>50</xdr:col>
      <xdr:colOff>165100</xdr:colOff>
      <xdr:row>77</xdr:row>
      <xdr:rowOff>129997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300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121124</xdr:rowOff>
    </xdr:from>
    <xdr:ext cx="469744"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404428" y="133227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146214</xdr:rowOff>
    </xdr:from>
    <xdr:to>
      <xdr:col>45</xdr:col>
      <xdr:colOff>177800</xdr:colOff>
      <xdr:row>76</xdr:row>
      <xdr:rowOff>159626</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176414"/>
          <a:ext cx="889000" cy="134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128181</xdr:rowOff>
    </xdr:from>
    <xdr:to>
      <xdr:col>46</xdr:col>
      <xdr:colOff>38100</xdr:colOff>
      <xdr:row>77</xdr:row>
      <xdr:rowOff>58331</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158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49458</xdr:rowOff>
    </xdr:from>
    <xdr:ext cx="469744"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515428" y="13251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122022</xdr:rowOff>
    </xdr:from>
    <xdr:to>
      <xdr:col>41</xdr:col>
      <xdr:colOff>50800</xdr:colOff>
      <xdr:row>76</xdr:row>
      <xdr:rowOff>159626</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152222"/>
          <a:ext cx="889000" cy="37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129400</xdr:rowOff>
    </xdr:from>
    <xdr:to>
      <xdr:col>41</xdr:col>
      <xdr:colOff>101600</xdr:colOff>
      <xdr:row>77</xdr:row>
      <xdr:rowOff>59550</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5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50677</xdr:rowOff>
    </xdr:from>
    <xdr:ext cx="469744"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626428" y="1325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47980</xdr:rowOff>
    </xdr:from>
    <xdr:to>
      <xdr:col>36</xdr:col>
      <xdr:colOff>165100</xdr:colOff>
      <xdr:row>76</xdr:row>
      <xdr:rowOff>149580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078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166108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853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73</xdr:row>
      <xdr:rowOff>91224</xdr:rowOff>
    </xdr:from>
    <xdr:to>
      <xdr:col>55</xdr:col>
      <xdr:colOff>50800</xdr:colOff>
      <xdr:row>74</xdr:row>
      <xdr:rowOff>21374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2607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72</xdr:row>
      <xdr:rowOff>114101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2458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75</xdr:row>
      <xdr:rowOff>134353</xdr:rowOff>
    </xdr:from>
    <xdr:to>
      <xdr:col>50</xdr:col>
      <xdr:colOff>165100</xdr:colOff>
      <xdr:row>76</xdr:row>
      <xdr:rowOff>64503</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2993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81030</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2768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95414</xdr:rowOff>
    </xdr:from>
    <xdr:to>
      <xdr:col>46</xdr:col>
      <xdr:colOff>38100</xdr:colOff>
      <xdr:row>77</xdr:row>
      <xdr:rowOff>25564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125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42092</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2900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108826</xdr:rowOff>
    </xdr:from>
    <xdr:to>
      <xdr:col>41</xdr:col>
      <xdr:colOff>101600</xdr:colOff>
      <xdr:row>77</xdr:row>
      <xdr:rowOff>38976</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139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55503</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2914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71222</xdr:rowOff>
    </xdr:from>
    <xdr:to>
      <xdr:col>36</xdr:col>
      <xdr:colOff>165100</xdr:colOff>
      <xdr:row>77</xdr:row>
      <xdr:rowOff>1372</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101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163949</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194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138176</xdr:rowOff>
    </xdr:from>
    <xdr:to>
      <xdr:col>54</xdr:col>
      <xdr:colOff>189865</xdr:colOff>
      <xdr:row>99</xdr:row>
      <xdr:rowOff>104857</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568676"/>
          <a:ext cx="1270" cy="15097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108684</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7082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104857</xdr:rowOff>
    </xdr:from>
    <xdr:to>
      <xdr:col>55</xdr:col>
      <xdr:colOff>88900</xdr:colOff>
      <xdr:row>99</xdr:row>
      <xdr:rowOff>104857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7078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84853</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343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96,080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138176</xdr:rowOff>
    </xdr:from>
    <xdr:to>
      <xdr:col>55</xdr:col>
      <xdr:colOff>88900</xdr:colOff>
      <xdr:row>90</xdr:row>
      <xdr:rowOff>138176</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5686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83655</xdr:rowOff>
    </xdr:from>
    <xdr:to>
      <xdr:col>55</xdr:col>
      <xdr:colOff>0</xdr:colOff>
      <xdr:row>97</xdr:row>
      <xdr:rowOff>127012</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714305"/>
          <a:ext cx="838200" cy="43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111014</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987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88137</xdr:rowOff>
    </xdr:from>
    <xdr:to>
      <xdr:col>55</xdr:col>
      <xdr:colOff>50800</xdr:colOff>
      <xdr:row>97</xdr:row>
      <xdr:rowOff>18287</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547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15532</xdr:rowOff>
    </xdr:from>
    <xdr:to>
      <xdr:col>50</xdr:col>
      <xdr:colOff>114300</xdr:colOff>
      <xdr:row>97</xdr:row>
      <xdr:rowOff>83655</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74732"/>
          <a:ext cx="889000" cy="239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113112</xdr:rowOff>
    </xdr:from>
    <xdr:to>
      <xdr:col>50</xdr:col>
      <xdr:colOff>165100</xdr:colOff>
      <xdr:row>97</xdr:row>
      <xdr:rowOff>43262</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72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59789</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347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114497</xdr:rowOff>
    </xdr:from>
    <xdr:to>
      <xdr:col>45</xdr:col>
      <xdr:colOff>177800</xdr:colOff>
      <xdr:row>96</xdr:row>
      <xdr:rowOff>15532</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402247"/>
          <a:ext cx="889000" cy="724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110389</xdr:rowOff>
    </xdr:from>
    <xdr:to>
      <xdr:col>46</xdr:col>
      <xdr:colOff>38100</xdr:colOff>
      <xdr:row>97</xdr:row>
      <xdr:rowOff>40539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69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31666</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48640</xdr:rowOff>
    </xdr:from>
    <xdr:to>
      <xdr:col>41</xdr:col>
      <xdr:colOff>50800</xdr:colOff>
      <xdr:row>95</xdr:row>
      <xdr:rowOff>114497</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36390"/>
          <a:ext cx="889000" cy="65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119971</xdr:rowOff>
    </xdr:from>
    <xdr:to>
      <xdr:col>41</xdr:col>
      <xdr:colOff>101600</xdr:colOff>
      <xdr:row>97</xdr:row>
      <xdr:rowOff>50121</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7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41248</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67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149327</xdr:rowOff>
    </xdr:from>
    <xdr:to>
      <xdr:col>36</xdr:col>
      <xdr:colOff>165100</xdr:colOff>
      <xdr:row>97</xdr:row>
      <xdr:rowOff>79477</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608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70604</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701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76212</xdr:rowOff>
    </xdr:from>
    <xdr:to>
      <xdr:col>55</xdr:col>
      <xdr:colOff>50800</xdr:colOff>
      <xdr:row>98</xdr:row>
      <xdr:rowOff>6362</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70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54639</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852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32855</xdr:rowOff>
    </xdr:from>
    <xdr:to>
      <xdr:col>50</xdr:col>
      <xdr:colOff>165100</xdr:colOff>
      <xdr:row>97</xdr:row>
      <xdr:rowOff>134455</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63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125582</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56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136182</xdr:rowOff>
    </xdr:from>
    <xdr:to>
      <xdr:col>46</xdr:col>
      <xdr:colOff>38100</xdr:colOff>
      <xdr:row>96</xdr:row>
      <xdr:rowOff>66332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423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82859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9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63697</xdr:rowOff>
    </xdr:from>
    <xdr:to>
      <xdr:col>41</xdr:col>
      <xdr:colOff>101600</xdr:colOff>
      <xdr:row>95</xdr:row>
      <xdr:rowOff>165297</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35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10374</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126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169290</xdr:rowOff>
    </xdr:from>
    <xdr:to>
      <xdr:col>36</xdr:col>
      <xdr:colOff>165100</xdr:colOff>
      <xdr:row>95</xdr:row>
      <xdr:rowOff>99440</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28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115967</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608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79826</xdr:rowOff>
    </xdr:from>
    <xdr:to>
      <xdr:col>85</xdr:col>
      <xdr:colOff>126364</xdr:colOff>
      <xdr:row>38</xdr:row>
      <xdr:rowOff>23876</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94776"/>
          <a:ext cx="1269" cy="1144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27703</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542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23876</xdr:rowOff>
    </xdr:from>
    <xdr:to>
      <xdr:col>86</xdr:col>
      <xdr:colOff>25400</xdr:colOff>
      <xdr:row>38</xdr:row>
      <xdr:rowOff>23876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538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26503</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170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70,143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79826</xdr:rowOff>
    </xdr:from>
    <xdr:to>
      <xdr:col>86</xdr:col>
      <xdr:colOff>25400</xdr:colOff>
      <xdr:row>31</xdr:row>
      <xdr:rowOff>79826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94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86570</xdr:rowOff>
    </xdr:from>
    <xdr:to>
      <xdr:col>85</xdr:col>
      <xdr:colOff>127000</xdr:colOff>
      <xdr:row>37</xdr:row>
      <xdr:rowOff>118212</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430220"/>
          <a:ext cx="838200" cy="3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14489</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86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163062</xdr:rowOff>
    </xdr:from>
    <xdr:to>
      <xdr:col>85</xdr:col>
      <xdr:colOff>177800</xdr:colOff>
      <xdr:row>37</xdr:row>
      <xdr:rowOff>93212</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335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118212</xdr:rowOff>
    </xdr:from>
    <xdr:to>
      <xdr:col>81</xdr:col>
      <xdr:colOff>50800</xdr:colOff>
      <xdr:row>37</xdr:row>
      <xdr:rowOff>119336</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4592300" y="6461862"/>
          <a:ext cx="889000" cy="1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32512</xdr:rowOff>
    </xdr:from>
    <xdr:to>
      <xdr:col>81</xdr:col>
      <xdr:colOff>101600</xdr:colOff>
      <xdr:row>37</xdr:row>
      <xdr:rowOff>134112</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37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150639</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151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115621</xdr:rowOff>
    </xdr:from>
    <xdr:to>
      <xdr:col>76</xdr:col>
      <xdr:colOff>114300</xdr:colOff>
      <xdr:row>37</xdr:row>
      <xdr:rowOff>119336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3703300" y="6459271"/>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49714</xdr:rowOff>
    </xdr:from>
    <xdr:to>
      <xdr:col>76</xdr:col>
      <xdr:colOff>165100</xdr:colOff>
      <xdr:row>37</xdr:row>
      <xdr:rowOff>151314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393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167841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16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147853</xdr:rowOff>
    </xdr:from>
    <xdr:to>
      <xdr:col>71</xdr:col>
      <xdr:colOff>177800</xdr:colOff>
      <xdr:row>37</xdr:row>
      <xdr:rowOff>115621</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2814300" y="6320053"/>
          <a:ext cx="889000" cy="139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53296</xdr:rowOff>
    </xdr:from>
    <xdr:to>
      <xdr:col>72</xdr:col>
      <xdr:colOff>38100</xdr:colOff>
      <xdr:row>37</xdr:row>
      <xdr:rowOff>154896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396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171423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172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44266</xdr:rowOff>
    </xdr:from>
    <xdr:to>
      <xdr:col>67</xdr:col>
      <xdr:colOff>101600</xdr:colOff>
      <xdr:row>37</xdr:row>
      <xdr:rowOff>145866</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38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136993</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6480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35770</xdr:rowOff>
    </xdr:from>
    <xdr:to>
      <xdr:col>85</xdr:col>
      <xdr:colOff>177800</xdr:colOff>
      <xdr:row>37</xdr:row>
      <xdr:rowOff>137370</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3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141489</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313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67412</xdr:rowOff>
    </xdr:from>
    <xdr:to>
      <xdr:col>81</xdr:col>
      <xdr:colOff>101600</xdr:colOff>
      <xdr:row>37</xdr:row>
      <xdr:rowOff>169011</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41106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160138</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650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68536</xdr:rowOff>
    </xdr:from>
    <xdr:to>
      <xdr:col>76</xdr:col>
      <xdr:colOff>165100</xdr:colOff>
      <xdr:row>37</xdr:row>
      <xdr:rowOff>170135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41218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161262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6504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64821</xdr:rowOff>
    </xdr:from>
    <xdr:to>
      <xdr:col>72</xdr:col>
      <xdr:colOff>38100</xdr:colOff>
      <xdr:row>37</xdr:row>
      <xdr:rowOff>166421</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408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157548</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6501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97053</xdr:rowOff>
    </xdr:from>
    <xdr:to>
      <xdr:col>67</xdr:col>
      <xdr:colOff>101600</xdr:colOff>
      <xdr:row>37</xdr:row>
      <xdr:rowOff>27203</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692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43730</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044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9" name="教育費グラフ枠">
          <a:extLst>
            <a:ext uri="{FF2B5EF4-FFF2-40B4-BE49-F238E27FC236}">
              <a16:creationId xmlns:a16="http://schemas.microsoft.com/office/drawing/2014/main" id="{00000000-0008-0000-0700-000039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49047</xdr:rowOff>
    </xdr:from>
    <xdr:to>
      <xdr:col>85</xdr:col>
      <xdr:colOff>126364</xdr:colOff>
      <xdr:row>59</xdr:row>
      <xdr:rowOff>44514</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flipV="1">
          <a:off x="16317595" y="8792997"/>
          <a:ext cx="1269" cy="13670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48341</xdr:rowOff>
    </xdr:from>
    <xdr:ext cx="534377" cy="259045"/>
    <xdr:sp macro="" textlink="">
      <xdr:nvSpPr>
        <xdr:cNvPr id="571" name="教育費最小値テキスト">
          <a:extLst>
            <a:ext uri="{FF2B5EF4-FFF2-40B4-BE49-F238E27FC236}">
              <a16:creationId xmlns:a16="http://schemas.microsoft.com/office/drawing/2014/main" id="{00000000-0008-0000-0700-00003B020000}"/>
            </a:ext>
          </a:extLst>
        </xdr:cNvPr>
        <xdr:cNvSpPr txBox="1"/>
      </xdr:nvSpPr>
      <xdr:spPr>
        <a:xfrm>
          <a:off x="16370300" y="10163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44514</xdr:rowOff>
    </xdr:from>
    <xdr:to>
      <xdr:col>86</xdr:col>
      <xdr:colOff>25400</xdr:colOff>
      <xdr:row>59</xdr:row>
      <xdr:rowOff>44514</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6230600" y="1016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167174</xdr:rowOff>
    </xdr:from>
    <xdr:ext cx="599010" cy="259045"/>
    <xdr:sp macro="" textlink="">
      <xdr:nvSpPr>
        <xdr:cNvPr id="573" name="教育費最大値テキスト">
          <a:extLst>
            <a:ext uri="{FF2B5EF4-FFF2-40B4-BE49-F238E27FC236}">
              <a16:creationId xmlns:a16="http://schemas.microsoft.com/office/drawing/2014/main" id="{00000000-0008-0000-0700-00003D020000}"/>
            </a:ext>
          </a:extLst>
        </xdr:cNvPr>
        <xdr:cNvSpPr txBox="1"/>
      </xdr:nvSpPr>
      <xdr:spPr>
        <a:xfrm>
          <a:off x="16370300" y="85682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137,638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49047</xdr:rowOff>
    </xdr:from>
    <xdr:to>
      <xdr:col>86</xdr:col>
      <xdr:colOff>25400</xdr:colOff>
      <xdr:row>51</xdr:row>
      <xdr:rowOff>49047</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6230600" y="8792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29108</xdr:rowOff>
    </xdr:from>
    <xdr:to>
      <xdr:col>85</xdr:col>
      <xdr:colOff>127000</xdr:colOff>
      <xdr:row>58</xdr:row>
      <xdr:rowOff>97396</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flipV="1">
          <a:off x="15481300" y="9973208"/>
          <a:ext cx="838200" cy="6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32224</xdr:rowOff>
    </xdr:from>
    <xdr:ext cx="534377" cy="259045"/>
    <xdr:sp macro="" textlink="">
      <xdr:nvSpPr>
        <xdr:cNvPr id="576" name="教育費平均値テキスト">
          <a:extLst>
            <a:ext uri="{FF2B5EF4-FFF2-40B4-BE49-F238E27FC236}">
              <a16:creationId xmlns:a16="http://schemas.microsoft.com/office/drawing/2014/main" id="{00000000-0008-0000-0700-000040020000}"/>
            </a:ext>
          </a:extLst>
        </xdr:cNvPr>
        <xdr:cNvSpPr txBox="1"/>
      </xdr:nvSpPr>
      <xdr:spPr>
        <a:xfrm>
          <a:off x="16370300" y="9633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9347</xdr:rowOff>
    </xdr:from>
    <xdr:to>
      <xdr:col>85</xdr:col>
      <xdr:colOff>177800</xdr:colOff>
      <xdr:row>57</xdr:row>
      <xdr:rowOff>110947</xdr:rowOff>
    </xdr:to>
    <xdr:sp macro="" textlink="">
      <xdr:nvSpPr>
        <xdr:cNvPr id="577" name="フローチャート: 判断 576">
          <a:extLst>
            <a:ext uri="{FF2B5EF4-FFF2-40B4-BE49-F238E27FC236}">
              <a16:creationId xmlns:a16="http://schemas.microsoft.com/office/drawing/2014/main" id="{00000000-0008-0000-0700-000041020000}"/>
            </a:ext>
          </a:extLst>
        </xdr:cNvPr>
        <xdr:cNvSpPr/>
      </xdr:nvSpPr>
      <xdr:spPr>
        <a:xfrm>
          <a:off x="16268700" y="9781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7518</xdr:rowOff>
    </xdr:from>
    <xdr:to>
      <xdr:col>81</xdr:col>
      <xdr:colOff>50800</xdr:colOff>
      <xdr:row>58</xdr:row>
      <xdr:rowOff>97396</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a:off x="14592300" y="9608718"/>
          <a:ext cx="889000" cy="432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58521</xdr:rowOff>
    </xdr:from>
    <xdr:to>
      <xdr:col>81</xdr:col>
      <xdr:colOff>101600</xdr:colOff>
      <xdr:row>57</xdr:row>
      <xdr:rowOff>160121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5430500" y="9831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5198</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5214111" y="9606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123990</xdr:rowOff>
    </xdr:from>
    <xdr:to>
      <xdr:col>76</xdr:col>
      <xdr:colOff>114300</xdr:colOff>
      <xdr:row>56</xdr:row>
      <xdr:rowOff>7518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3703300" y="9553740"/>
          <a:ext cx="889000" cy="54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103556</xdr:rowOff>
    </xdr:from>
    <xdr:to>
      <xdr:col>76</xdr:col>
      <xdr:colOff>165100</xdr:colOff>
      <xdr:row>58</xdr:row>
      <xdr:rowOff>33706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4541500" y="9876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24833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4325111" y="9968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123990</xdr:rowOff>
    </xdr:from>
    <xdr:to>
      <xdr:col>71</xdr:col>
      <xdr:colOff>177800</xdr:colOff>
      <xdr:row>58</xdr:row>
      <xdr:rowOff>27978</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2814300" y="9553740"/>
          <a:ext cx="889000" cy="418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118897</xdr:rowOff>
    </xdr:from>
    <xdr:to>
      <xdr:col>72</xdr:col>
      <xdr:colOff>38100</xdr:colOff>
      <xdr:row>58</xdr:row>
      <xdr:rowOff>49047</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3652500" y="9891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40174</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436111" y="99842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47739</xdr:rowOff>
    </xdr:from>
    <xdr:to>
      <xdr:col>67</xdr:col>
      <xdr:colOff>101600</xdr:colOff>
      <xdr:row>57</xdr:row>
      <xdr:rowOff>149339</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2763500" y="9820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165866</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2547111" y="9595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149758</xdr:rowOff>
    </xdr:from>
    <xdr:to>
      <xdr:col>85</xdr:col>
      <xdr:colOff>177800</xdr:colOff>
      <xdr:row>58</xdr:row>
      <xdr:rowOff>79908</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6268700" y="992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128185</xdr:rowOff>
    </xdr:from>
    <xdr:ext cx="534377" cy="259045"/>
    <xdr:sp macro="" textlink="">
      <xdr:nvSpPr>
        <xdr:cNvPr id="595" name="教育費該当値テキスト">
          <a:extLst>
            <a:ext uri="{FF2B5EF4-FFF2-40B4-BE49-F238E27FC236}">
              <a16:creationId xmlns:a16="http://schemas.microsoft.com/office/drawing/2014/main" id="{00000000-0008-0000-0700-000053020000}"/>
            </a:ext>
          </a:extLst>
        </xdr:cNvPr>
        <xdr:cNvSpPr txBox="1"/>
      </xdr:nvSpPr>
      <xdr:spPr>
        <a:xfrm>
          <a:off x="16370300" y="9900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46596</xdr:rowOff>
    </xdr:from>
    <xdr:to>
      <xdr:col>81</xdr:col>
      <xdr:colOff>101600</xdr:colOff>
      <xdr:row>58</xdr:row>
      <xdr:rowOff>148196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5430500" y="999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139323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14111" y="10083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128168</xdr:rowOff>
    </xdr:from>
    <xdr:to>
      <xdr:col>76</xdr:col>
      <xdr:colOff>165100</xdr:colOff>
      <xdr:row>56</xdr:row>
      <xdr:rowOff>58318</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4541500" y="955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74845</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325111" y="9333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73190</xdr:rowOff>
    </xdr:from>
    <xdr:to>
      <xdr:col>72</xdr:col>
      <xdr:colOff>38100</xdr:colOff>
      <xdr:row>56</xdr:row>
      <xdr:rowOff>3340</xdr:rowOff>
    </xdr:to>
    <xdr:sp macro="" textlink="">
      <xdr:nvSpPr>
        <xdr:cNvPr id="600" name="楕円 599">
          <a:extLst>
            <a:ext uri="{FF2B5EF4-FFF2-40B4-BE49-F238E27FC236}">
              <a16:creationId xmlns:a16="http://schemas.microsoft.com/office/drawing/2014/main" id="{00000000-0008-0000-0700-000058020000}"/>
            </a:ext>
          </a:extLst>
        </xdr:cNvPr>
        <xdr:cNvSpPr/>
      </xdr:nvSpPr>
      <xdr:spPr>
        <a:xfrm>
          <a:off x="13652500" y="9502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19867</xdr:rowOff>
    </xdr:from>
    <xdr:ext cx="534377"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3436111" y="9278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148628</xdr:rowOff>
    </xdr:from>
    <xdr:to>
      <xdr:col>67</xdr:col>
      <xdr:colOff>101600</xdr:colOff>
      <xdr:row>58</xdr:row>
      <xdr:rowOff>78778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2763500" y="9921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69905</xdr:rowOff>
    </xdr:from>
    <xdr:ext cx="534377" cy="259045"/>
    <xdr:sp macro="" textlink="">
      <xdr:nvSpPr>
        <xdr:cNvPr id="603" name="テキスト ボックス 602">
          <a:extLst>
            <a:ext uri="{FF2B5EF4-FFF2-40B4-BE49-F238E27FC236}">
              <a16:creationId xmlns:a16="http://schemas.microsoft.com/office/drawing/2014/main" id="{00000000-0008-0000-0700-00005B020000}"/>
            </a:ext>
          </a:extLst>
        </xdr:cNvPr>
        <xdr:cNvSpPr txBox="1"/>
      </xdr:nvSpPr>
      <xdr:spPr>
        <a:xfrm>
          <a:off x="12547111" y="100140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2" name="テキスト ボックス 611">
          <a:extLst>
            <a:ext uri="{FF2B5EF4-FFF2-40B4-BE49-F238E27FC236}">
              <a16:creationId xmlns:a16="http://schemas.microsoft.com/office/drawing/2014/main" id="{00000000-0008-0000-0700-000064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災害復旧費グラフ枠">
          <a:extLst>
            <a:ext uri="{FF2B5EF4-FFF2-40B4-BE49-F238E27FC236}">
              <a16:creationId xmlns:a16="http://schemas.microsoft.com/office/drawing/2014/main" id="{00000000-0008-0000-07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30800</xdr:rowOff>
    </xdr:from>
    <xdr:to>
      <xdr:col>85</xdr:col>
      <xdr:colOff>126364</xdr:colOff>
      <xdr:row>79</xdr:row>
      <xdr:rowOff>98879</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6317595" y="12203750"/>
          <a:ext cx="1269" cy="14396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136078</xdr:rowOff>
    </xdr:from>
    <xdr:ext cx="249299" cy="259045"/>
    <xdr:sp macro="" textlink="">
      <xdr:nvSpPr>
        <xdr:cNvPr id="630" name="災害復旧費最小値テキスト">
          <a:extLst>
            <a:ext uri="{FF2B5EF4-FFF2-40B4-BE49-F238E27FC236}">
              <a16:creationId xmlns:a16="http://schemas.microsoft.com/office/drawing/2014/main" id="{00000000-0008-0000-0700-000076020000}"/>
            </a:ext>
          </a:extLst>
        </xdr:cNvPr>
        <xdr:cNvSpPr txBox="1"/>
      </xdr:nvSpPr>
      <xdr:spPr>
        <a:xfrm>
          <a:off x="16370300" y="1368062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148927</xdr:rowOff>
    </xdr:from>
    <xdr:ext cx="599010" cy="259045"/>
    <xdr:sp macro="" textlink="">
      <xdr:nvSpPr>
        <xdr:cNvPr id="632" name="災害復旧費最大値テキスト">
          <a:extLst>
            <a:ext uri="{FF2B5EF4-FFF2-40B4-BE49-F238E27FC236}">
              <a16:creationId xmlns:a16="http://schemas.microsoft.com/office/drawing/2014/main" id="{00000000-0008-0000-0700-000078020000}"/>
            </a:ext>
          </a:extLst>
        </xdr:cNvPr>
        <xdr:cNvSpPr txBox="1"/>
      </xdr:nvSpPr>
      <xdr:spPr>
        <a:xfrm>
          <a:off x="16370300" y="11978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132,254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30800</xdr:rowOff>
    </xdr:from>
    <xdr:to>
      <xdr:col>86</xdr:col>
      <xdr:colOff>25400</xdr:colOff>
      <xdr:row>71</xdr:row>
      <xdr:rowOff>30800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6230600" y="1220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96441</xdr:rowOff>
    </xdr:from>
    <xdr:to>
      <xdr:col>85</xdr:col>
      <xdr:colOff>127000</xdr:colOff>
      <xdr:row>79</xdr:row>
      <xdr:rowOff>96766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5481300" y="13640991"/>
          <a:ext cx="838200" cy="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53528</xdr:rowOff>
    </xdr:from>
    <xdr:ext cx="469744" cy="259045"/>
    <xdr:sp macro="" textlink="">
      <xdr:nvSpPr>
        <xdr:cNvPr id="635" name="災害復旧費平均値テキスト">
          <a:extLst>
            <a:ext uri="{FF2B5EF4-FFF2-40B4-BE49-F238E27FC236}">
              <a16:creationId xmlns:a16="http://schemas.microsoft.com/office/drawing/2014/main" id="{00000000-0008-0000-0700-00007B020000}"/>
            </a:ext>
          </a:extLst>
        </xdr:cNvPr>
        <xdr:cNvSpPr txBox="1"/>
      </xdr:nvSpPr>
      <xdr:spPr>
        <a:xfrm>
          <a:off x="16370300" y="134266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30651</xdr:rowOff>
    </xdr:from>
    <xdr:to>
      <xdr:col>85</xdr:col>
      <xdr:colOff>177800</xdr:colOff>
      <xdr:row>79</xdr:row>
      <xdr:rowOff>132251</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6268700" y="13575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96755</xdr:rowOff>
    </xdr:from>
    <xdr:to>
      <xdr:col>81</xdr:col>
      <xdr:colOff>50800</xdr:colOff>
      <xdr:row>79</xdr:row>
      <xdr:rowOff>96766</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4592300" y="13641305"/>
          <a:ext cx="889000" cy="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37650</xdr:rowOff>
    </xdr:from>
    <xdr:to>
      <xdr:col>81</xdr:col>
      <xdr:colOff>101600</xdr:colOff>
      <xdr:row>79</xdr:row>
      <xdr:rowOff>139250</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5430500" y="135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155777</xdr:rowOff>
    </xdr:from>
    <xdr:ext cx="378565"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5292017" y="133574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84815</xdr:rowOff>
    </xdr:from>
    <xdr:to>
      <xdr:col>76</xdr:col>
      <xdr:colOff>114300</xdr:colOff>
      <xdr:row>79</xdr:row>
      <xdr:rowOff>96755</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3703300" y="13629365"/>
          <a:ext cx="889000" cy="11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36823</xdr:rowOff>
    </xdr:from>
    <xdr:to>
      <xdr:col>76</xdr:col>
      <xdr:colOff>165100</xdr:colOff>
      <xdr:row>79</xdr:row>
      <xdr:rowOff>138423</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4541500" y="1358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154950</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357428" y="133566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63043</xdr:rowOff>
    </xdr:from>
    <xdr:to>
      <xdr:col>71</xdr:col>
      <xdr:colOff>177800</xdr:colOff>
      <xdr:row>79</xdr:row>
      <xdr:rowOff>84815</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2814300" y="13607593"/>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36354</xdr:rowOff>
    </xdr:from>
    <xdr:to>
      <xdr:col>72</xdr:col>
      <xdr:colOff>38100</xdr:colOff>
      <xdr:row>79</xdr:row>
      <xdr:rowOff>137954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3652500" y="13580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129081</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468428" y="136736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37236</xdr:rowOff>
    </xdr:from>
    <xdr:to>
      <xdr:col>67</xdr:col>
      <xdr:colOff>101600</xdr:colOff>
      <xdr:row>79</xdr:row>
      <xdr:rowOff>138836</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2763500" y="13581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129963</xdr:rowOff>
    </xdr:from>
    <xdr:ext cx="378565"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5017" y="136745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45641</xdr:rowOff>
    </xdr:from>
    <xdr:to>
      <xdr:col>85</xdr:col>
      <xdr:colOff>177800</xdr:colOff>
      <xdr:row>79</xdr:row>
      <xdr:rowOff>147241</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6268700" y="13590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9078</xdr:rowOff>
    </xdr:from>
    <xdr:ext cx="378565" cy="259045"/>
    <xdr:sp macro="" textlink="">
      <xdr:nvSpPr>
        <xdr:cNvPr id="654" name="災害復旧費該当値テキスト">
          <a:extLst>
            <a:ext uri="{FF2B5EF4-FFF2-40B4-BE49-F238E27FC236}">
              <a16:creationId xmlns:a16="http://schemas.microsoft.com/office/drawing/2014/main" id="{00000000-0008-0000-0700-00008E020000}"/>
            </a:ext>
          </a:extLst>
        </xdr:cNvPr>
        <xdr:cNvSpPr txBox="1"/>
      </xdr:nvSpPr>
      <xdr:spPr>
        <a:xfrm>
          <a:off x="16370300" y="135536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45966</xdr:rowOff>
    </xdr:from>
    <xdr:to>
      <xdr:col>81</xdr:col>
      <xdr:colOff>101600</xdr:colOff>
      <xdr:row>79</xdr:row>
      <xdr:rowOff>147566</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5430500" y="13590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138693</xdr:rowOff>
    </xdr:from>
    <xdr:ext cx="378565"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2017" y="1368324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45955</xdr:rowOff>
    </xdr:from>
    <xdr:to>
      <xdr:col>76</xdr:col>
      <xdr:colOff>165100</xdr:colOff>
      <xdr:row>79</xdr:row>
      <xdr:rowOff>147555</xdr:rowOff>
    </xdr:to>
    <xdr:sp macro="" textlink="">
      <xdr:nvSpPr>
        <xdr:cNvPr id="657" name="楕円 656">
          <a:extLst>
            <a:ext uri="{FF2B5EF4-FFF2-40B4-BE49-F238E27FC236}">
              <a16:creationId xmlns:a16="http://schemas.microsoft.com/office/drawing/2014/main" id="{00000000-0008-0000-0700-000091020000}"/>
            </a:ext>
          </a:extLst>
        </xdr:cNvPr>
        <xdr:cNvSpPr/>
      </xdr:nvSpPr>
      <xdr:spPr>
        <a:xfrm>
          <a:off x="14541500" y="1359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138682</xdr:rowOff>
    </xdr:from>
    <xdr:ext cx="378565"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3017" y="1368323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34015</xdr:rowOff>
    </xdr:from>
    <xdr:to>
      <xdr:col>72</xdr:col>
      <xdr:colOff>38100</xdr:colOff>
      <xdr:row>79</xdr:row>
      <xdr:rowOff>135615</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3652500" y="13578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152142</xdr:rowOff>
    </xdr:from>
    <xdr:ext cx="469744"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3468428" y="13353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12243</xdr:rowOff>
    </xdr:from>
    <xdr:to>
      <xdr:col>67</xdr:col>
      <xdr:colOff>101600</xdr:colOff>
      <xdr:row>79</xdr:row>
      <xdr:rowOff>113843</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2763500" y="1355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130370</xdr:rowOff>
    </xdr:from>
    <xdr:ext cx="469744"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579428" y="133320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5" name="公債費グラフ枠">
          <a:extLst>
            <a:ext uri="{FF2B5EF4-FFF2-40B4-BE49-F238E27FC236}">
              <a16:creationId xmlns:a16="http://schemas.microsoft.com/office/drawing/2014/main" id="{00000000-0008-0000-0700-0000AD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90488</xdr:rowOff>
    </xdr:from>
    <xdr:to>
      <xdr:col>85</xdr:col>
      <xdr:colOff>126364</xdr:colOff>
      <xdr:row>98</xdr:row>
      <xdr:rowOff>83375</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6317595" y="15520988"/>
          <a:ext cx="1269" cy="1364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87202</xdr:rowOff>
    </xdr:from>
    <xdr:ext cx="534377" cy="259045"/>
    <xdr:sp macro="" textlink="">
      <xdr:nvSpPr>
        <xdr:cNvPr id="687" name="公債費最小値テキスト">
          <a:extLst>
            <a:ext uri="{FF2B5EF4-FFF2-40B4-BE49-F238E27FC236}">
              <a16:creationId xmlns:a16="http://schemas.microsoft.com/office/drawing/2014/main" id="{00000000-0008-0000-0700-0000AF020000}"/>
            </a:ext>
          </a:extLst>
        </xdr:cNvPr>
        <xdr:cNvSpPr txBox="1"/>
      </xdr:nvSpPr>
      <xdr:spPr>
        <a:xfrm>
          <a:off x="16370300" y="1688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83375</xdr:rowOff>
    </xdr:from>
    <xdr:to>
      <xdr:col>86</xdr:col>
      <xdr:colOff>25400</xdr:colOff>
      <xdr:row>98</xdr:row>
      <xdr:rowOff>83375</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6230600" y="1688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37165</xdr:rowOff>
    </xdr:from>
    <xdr:ext cx="599010" cy="259045"/>
    <xdr:sp macro="" textlink="">
      <xdr:nvSpPr>
        <xdr:cNvPr id="689" name="公債費最大値テキスト">
          <a:extLst>
            <a:ext uri="{FF2B5EF4-FFF2-40B4-BE49-F238E27FC236}">
              <a16:creationId xmlns:a16="http://schemas.microsoft.com/office/drawing/2014/main" id="{00000000-0008-0000-0700-0000B1020000}"/>
            </a:ext>
          </a:extLst>
        </xdr:cNvPr>
        <xdr:cNvSpPr txBox="1"/>
      </xdr:nvSpPr>
      <xdr:spPr>
        <a:xfrm>
          <a:off x="16370300" y="152962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117,875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90488</xdr:rowOff>
    </xdr:from>
    <xdr:to>
      <xdr:col>86</xdr:col>
      <xdr:colOff>25400</xdr:colOff>
      <xdr:row>90</xdr:row>
      <xdr:rowOff>90488</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6230600" y="155209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113818</xdr:rowOff>
    </xdr:from>
    <xdr:to>
      <xdr:col>85</xdr:col>
      <xdr:colOff>127000</xdr:colOff>
      <xdr:row>96</xdr:row>
      <xdr:rowOff>134302</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flipV="1">
          <a:off x="15481300" y="16573018"/>
          <a:ext cx="838200" cy="2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83114</xdr:rowOff>
    </xdr:from>
    <xdr:ext cx="534377" cy="259045"/>
    <xdr:sp macro="" textlink="">
      <xdr:nvSpPr>
        <xdr:cNvPr id="692" name="公債費平均値テキスト">
          <a:extLst>
            <a:ext uri="{FF2B5EF4-FFF2-40B4-BE49-F238E27FC236}">
              <a16:creationId xmlns:a16="http://schemas.microsoft.com/office/drawing/2014/main" id="{00000000-0008-0000-0700-0000B4020000}"/>
            </a:ext>
          </a:extLst>
        </xdr:cNvPr>
        <xdr:cNvSpPr txBox="1"/>
      </xdr:nvSpPr>
      <xdr:spPr>
        <a:xfrm>
          <a:off x="16370300" y="163708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60237</xdr:rowOff>
    </xdr:from>
    <xdr:to>
      <xdr:col>85</xdr:col>
      <xdr:colOff>177800</xdr:colOff>
      <xdr:row>96</xdr:row>
      <xdr:rowOff>161837</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6268700" y="16519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134302</xdr:rowOff>
    </xdr:from>
    <xdr:to>
      <xdr:col>81</xdr:col>
      <xdr:colOff>50800</xdr:colOff>
      <xdr:row>96</xdr:row>
      <xdr:rowOff>140348</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flipV="1">
          <a:off x="14592300" y="16593502"/>
          <a:ext cx="889000" cy="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55981</xdr:rowOff>
    </xdr:from>
    <xdr:to>
      <xdr:col>81</xdr:col>
      <xdr:colOff>101600</xdr:colOff>
      <xdr:row>96</xdr:row>
      <xdr:rowOff>157581</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5430500" y="16515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2658</xdr:rowOff>
    </xdr:from>
    <xdr:ext cx="534377"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5214111" y="16290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140348</xdr:rowOff>
    </xdr:from>
    <xdr:to>
      <xdr:col>76</xdr:col>
      <xdr:colOff>114300</xdr:colOff>
      <xdr:row>96</xdr:row>
      <xdr:rowOff>160274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3703300" y="16599548"/>
          <a:ext cx="889000" cy="19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48640</xdr:rowOff>
    </xdr:from>
    <xdr:to>
      <xdr:col>76</xdr:col>
      <xdr:colOff>165100</xdr:colOff>
      <xdr:row>96</xdr:row>
      <xdr:rowOff>150240</xdr:rowOff>
    </xdr:to>
    <xdr:sp macro="" textlink="">
      <xdr:nvSpPr>
        <xdr:cNvPr id="698" name="フローチャート: 判断 697">
          <a:extLst>
            <a:ext uri="{FF2B5EF4-FFF2-40B4-BE49-F238E27FC236}">
              <a16:creationId xmlns:a16="http://schemas.microsoft.com/office/drawing/2014/main" id="{00000000-0008-0000-0700-0000BA020000}"/>
            </a:ext>
          </a:extLst>
        </xdr:cNvPr>
        <xdr:cNvSpPr/>
      </xdr:nvSpPr>
      <xdr:spPr>
        <a:xfrm>
          <a:off x="14541500" y="16507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166767</xdr:rowOff>
    </xdr:from>
    <xdr:ext cx="534377"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325111" y="16283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160274</xdr:rowOff>
    </xdr:from>
    <xdr:to>
      <xdr:col>71</xdr:col>
      <xdr:colOff>177800</xdr:colOff>
      <xdr:row>96</xdr:row>
      <xdr:rowOff>170090</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2814300" y="16619474"/>
          <a:ext cx="889000" cy="9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52921</xdr:rowOff>
    </xdr:from>
    <xdr:to>
      <xdr:col>72</xdr:col>
      <xdr:colOff>38100</xdr:colOff>
      <xdr:row>96</xdr:row>
      <xdr:rowOff>154521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3652500" y="16512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171048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3436111" y="16287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49518</xdr:rowOff>
    </xdr:from>
    <xdr:to>
      <xdr:col>67</xdr:col>
      <xdr:colOff>101600</xdr:colOff>
      <xdr:row>96</xdr:row>
      <xdr:rowOff>151118</xdr:rowOff>
    </xdr:to>
    <xdr:sp macro="" textlink="">
      <xdr:nvSpPr>
        <xdr:cNvPr id="703" name="フローチャート: 判断 702">
          <a:extLst>
            <a:ext uri="{FF2B5EF4-FFF2-40B4-BE49-F238E27FC236}">
              <a16:creationId xmlns:a16="http://schemas.microsoft.com/office/drawing/2014/main" id="{00000000-0008-0000-0700-0000BF020000}"/>
            </a:ext>
          </a:extLst>
        </xdr:cNvPr>
        <xdr:cNvSpPr/>
      </xdr:nvSpPr>
      <xdr:spPr>
        <a:xfrm>
          <a:off x="12763500" y="1650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167645</xdr:rowOff>
    </xdr:from>
    <xdr:ext cx="534377"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2547111" y="162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63018</xdr:rowOff>
    </xdr:from>
    <xdr:to>
      <xdr:col>85</xdr:col>
      <xdr:colOff>177800</xdr:colOff>
      <xdr:row>96</xdr:row>
      <xdr:rowOff>164618</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6268700" y="1652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41445</xdr:rowOff>
    </xdr:from>
    <xdr:ext cx="534377" cy="259045"/>
    <xdr:sp macro="" textlink="">
      <xdr:nvSpPr>
        <xdr:cNvPr id="711" name="公債費該当値テキスト">
          <a:extLst>
            <a:ext uri="{FF2B5EF4-FFF2-40B4-BE49-F238E27FC236}">
              <a16:creationId xmlns:a16="http://schemas.microsoft.com/office/drawing/2014/main" id="{00000000-0008-0000-0700-0000C7020000}"/>
            </a:ext>
          </a:extLst>
        </xdr:cNvPr>
        <xdr:cNvSpPr txBox="1"/>
      </xdr:nvSpPr>
      <xdr:spPr>
        <a:xfrm>
          <a:off x="16370300" y="16500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83502</xdr:rowOff>
    </xdr:from>
    <xdr:to>
      <xdr:col>81</xdr:col>
      <xdr:colOff>101600</xdr:colOff>
      <xdr:row>97</xdr:row>
      <xdr:rowOff>13652</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5430500" y="16542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4779</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14111" y="1663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89548</xdr:rowOff>
    </xdr:from>
    <xdr:to>
      <xdr:col>76</xdr:col>
      <xdr:colOff>165100</xdr:colOff>
      <xdr:row>97</xdr:row>
      <xdr:rowOff>19698</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4541500" y="165487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10825</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4325111" y="166414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109474</xdr:rowOff>
    </xdr:from>
    <xdr:to>
      <xdr:col>72</xdr:col>
      <xdr:colOff>38100</xdr:colOff>
      <xdr:row>97</xdr:row>
      <xdr:rowOff>39624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3652500" y="1656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30751</xdr:rowOff>
    </xdr:from>
    <xdr:ext cx="534377"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3436111" y="16661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119290</xdr:rowOff>
    </xdr:from>
    <xdr:to>
      <xdr:col>67</xdr:col>
      <xdr:colOff>101600</xdr:colOff>
      <xdr:row>97</xdr:row>
      <xdr:rowOff>49440</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2763500" y="1657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40567</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2547111" y="1667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0" name="諸支出金グラフ枠">
          <a:extLst>
            <a:ext uri="{FF2B5EF4-FFF2-40B4-BE49-F238E27FC236}">
              <a16:creationId xmlns:a16="http://schemas.microsoft.com/office/drawing/2014/main" id="{00000000-0008-0000-0700-0000E4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104313</xdr:rowOff>
    </xdr:from>
    <xdr:to>
      <xdr:col>116</xdr:col>
      <xdr:colOff>62864</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flipV="1">
          <a:off x="22159595" y="5590713"/>
          <a:ext cx="1269" cy="10640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9801</xdr:rowOff>
    </xdr:from>
    <xdr:ext cx="249299" cy="259045"/>
    <xdr:sp macro="" textlink="">
      <xdr:nvSpPr>
        <xdr:cNvPr id="742" name="諸支出金最小値テキスト">
          <a:extLst>
            <a:ext uri="{FF2B5EF4-FFF2-40B4-BE49-F238E27FC236}">
              <a16:creationId xmlns:a16="http://schemas.microsoft.com/office/drawing/2014/main" id="{00000000-0008-0000-0700-0000E6020000}"/>
            </a:ext>
          </a:extLst>
        </xdr:cNvPr>
        <xdr:cNvSpPr txBox="1"/>
      </xdr:nvSpPr>
      <xdr:spPr>
        <a:xfrm>
          <a:off x="22212300" y="6696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50990</xdr:rowOff>
    </xdr:from>
    <xdr:ext cx="534377" cy="259045"/>
    <xdr:sp macro="" textlink="">
      <xdr:nvSpPr>
        <xdr:cNvPr id="744" name="諸支出金最大値テキスト">
          <a:extLst>
            <a:ext uri="{FF2B5EF4-FFF2-40B4-BE49-F238E27FC236}">
              <a16:creationId xmlns:a16="http://schemas.microsoft.com/office/drawing/2014/main" id="{00000000-0008-0000-0700-0000E8020000}"/>
            </a:ext>
          </a:extLst>
        </xdr:cNvPr>
        <xdr:cNvSpPr txBox="1"/>
      </xdr:nvSpPr>
      <xdr:spPr>
        <a:xfrm>
          <a:off x="22212300" y="5365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23,274</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104313</xdr:rowOff>
    </xdr:from>
    <xdr:to>
      <xdr:col>116</xdr:col>
      <xdr:colOff>152400</xdr:colOff>
      <xdr:row>32</xdr:row>
      <xdr:rowOff>104313</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2072600" y="5590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98701</xdr:rowOff>
    </xdr:from>
    <xdr:ext cx="378565" cy="259045"/>
    <xdr:sp macro="" textlink="">
      <xdr:nvSpPr>
        <xdr:cNvPr id="747" name="諸支出金平均値テキスト">
          <a:extLst>
            <a:ext uri="{FF2B5EF4-FFF2-40B4-BE49-F238E27FC236}">
              <a16:creationId xmlns:a16="http://schemas.microsoft.com/office/drawing/2014/main" id="{00000000-0008-0000-0700-0000EB020000}"/>
            </a:ext>
          </a:extLst>
        </xdr:cNvPr>
        <xdr:cNvSpPr txBox="1"/>
      </xdr:nvSpPr>
      <xdr:spPr>
        <a:xfrm>
          <a:off x="22212300" y="644235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75824</xdr:rowOff>
    </xdr:from>
    <xdr:to>
      <xdr:col>116</xdr:col>
      <xdr:colOff>114300</xdr:colOff>
      <xdr:row>39</xdr:row>
      <xdr:rowOff>5974</xdr:rowOff>
    </xdr:to>
    <xdr:sp macro="" textlink="">
      <xdr:nvSpPr>
        <xdr:cNvPr id="748" name="フローチャート: 判断 747">
          <a:extLst>
            <a:ext uri="{FF2B5EF4-FFF2-40B4-BE49-F238E27FC236}">
              <a16:creationId xmlns:a16="http://schemas.microsoft.com/office/drawing/2014/main" id="{00000000-0008-0000-0700-0000EC020000}"/>
            </a:ext>
          </a:extLst>
        </xdr:cNvPr>
        <xdr:cNvSpPr/>
      </xdr:nvSpPr>
      <xdr:spPr>
        <a:xfrm>
          <a:off x="22110700" y="6590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86020</xdr:rowOff>
    </xdr:from>
    <xdr:to>
      <xdr:col>112</xdr:col>
      <xdr:colOff>38100</xdr:colOff>
      <xdr:row>39</xdr:row>
      <xdr:rowOff>16170</xdr:rowOff>
    </xdr:to>
    <xdr:sp macro="" textlink="">
      <xdr:nvSpPr>
        <xdr:cNvPr id="750" name="フローチャート: 判断 749">
          <a:extLst>
            <a:ext uri="{FF2B5EF4-FFF2-40B4-BE49-F238E27FC236}">
              <a16:creationId xmlns:a16="http://schemas.microsoft.com/office/drawing/2014/main" id="{00000000-0008-0000-0700-0000EE020000}"/>
            </a:ext>
          </a:extLst>
        </xdr:cNvPr>
        <xdr:cNvSpPr/>
      </xdr:nvSpPr>
      <xdr:spPr>
        <a:xfrm>
          <a:off x="21272500" y="660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37</xdr:row>
      <xdr:rowOff>32697</xdr:rowOff>
    </xdr:from>
    <xdr:ext cx="313932"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21166333" y="63763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87117</xdr:rowOff>
    </xdr:from>
    <xdr:to>
      <xdr:col>107</xdr:col>
      <xdr:colOff>101600</xdr:colOff>
      <xdr:row>39</xdr:row>
      <xdr:rowOff>17267</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0383500" y="6602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37</xdr:row>
      <xdr:rowOff>33794</xdr:rowOff>
    </xdr:from>
    <xdr:ext cx="313932" cy="259045"/>
    <xdr:sp macro="" textlink="">
      <xdr:nvSpPr>
        <xdr:cNvPr id="754" name="テキスト ボックス 753">
          <a:extLst>
            <a:ext uri="{FF2B5EF4-FFF2-40B4-BE49-F238E27FC236}">
              <a16:creationId xmlns:a16="http://schemas.microsoft.com/office/drawing/2014/main" id="{00000000-0008-0000-0700-0000F2020000}"/>
            </a:ext>
          </a:extLst>
        </xdr:cNvPr>
        <xdr:cNvSpPr txBox="1"/>
      </xdr:nvSpPr>
      <xdr:spPr>
        <a:xfrm>
          <a:off x="20277333" y="637744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81219</xdr:rowOff>
    </xdr:from>
    <xdr:to>
      <xdr:col>102</xdr:col>
      <xdr:colOff>165100</xdr:colOff>
      <xdr:row>39</xdr:row>
      <xdr:rowOff>11369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19494500" y="6596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27896</xdr:rowOff>
    </xdr:from>
    <xdr:ext cx="378565"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19356017" y="63715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54251</xdr:rowOff>
    </xdr:from>
    <xdr:ext cx="249299" cy="259045"/>
    <xdr:sp macro="" textlink="">
      <xdr:nvSpPr>
        <xdr:cNvPr id="766" name="諸支出金該当値テキスト">
          <a:extLst>
            <a:ext uri="{FF2B5EF4-FFF2-40B4-BE49-F238E27FC236}">
              <a16:creationId xmlns:a16="http://schemas.microsoft.com/office/drawing/2014/main" id="{00000000-0008-0000-0700-0000FE020000}"/>
            </a:ext>
          </a:extLst>
        </xdr:cNvPr>
        <xdr:cNvSpPr txBox="1"/>
      </xdr:nvSpPr>
      <xdr:spPr>
        <a:xfrm>
          <a:off x="22212300" y="656935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6" name="テキスト ボックス 785">
          <a:extLst>
            <a:ext uri="{FF2B5EF4-FFF2-40B4-BE49-F238E27FC236}">
              <a16:creationId xmlns:a16="http://schemas.microsoft.com/office/drawing/2014/main" id="{00000000-0008-0000-0700-000012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7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前年度繰上充用金グラフ枠">
          <a:extLst>
            <a:ext uri="{FF2B5EF4-FFF2-40B4-BE49-F238E27FC236}">
              <a16:creationId xmlns:a16="http://schemas.microsoft.com/office/drawing/2014/main" id="{00000000-0008-0000-07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1" name="前年度繰上充用金最小値テキスト">
          <a:extLst>
            <a:ext uri="{FF2B5EF4-FFF2-40B4-BE49-F238E27FC236}">
              <a16:creationId xmlns:a16="http://schemas.microsoft.com/office/drawing/2014/main" id="{00000000-0008-0000-0700-000017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3" name="前年度繰上充用金最大値テキスト">
          <a:extLst>
            <a:ext uri="{FF2B5EF4-FFF2-40B4-BE49-F238E27FC236}">
              <a16:creationId xmlns:a16="http://schemas.microsoft.com/office/drawing/2014/main" id="{00000000-0008-0000-0700-000019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6" name="前年度繰上充用金平均値テキスト">
          <a:extLst>
            <a:ext uri="{FF2B5EF4-FFF2-40B4-BE49-F238E27FC236}">
              <a16:creationId xmlns:a16="http://schemas.microsoft.com/office/drawing/2014/main" id="{00000000-0008-0000-0700-00001C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7" name="フローチャート: 判断 796">
          <a:extLst>
            <a:ext uri="{FF2B5EF4-FFF2-40B4-BE49-F238E27FC236}">
              <a16:creationId xmlns:a16="http://schemas.microsoft.com/office/drawing/2014/main" id="{00000000-0008-0000-0700-00001D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9" name="フローチャート: 判断 798">
          <a:extLst>
            <a:ext uri="{FF2B5EF4-FFF2-40B4-BE49-F238E27FC236}">
              <a16:creationId xmlns:a16="http://schemas.microsoft.com/office/drawing/2014/main" id="{00000000-0008-0000-0700-00001F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3" name="テキスト ボックス 802">
          <a:extLst>
            <a:ext uri="{FF2B5EF4-FFF2-40B4-BE49-F238E27FC236}">
              <a16:creationId xmlns:a16="http://schemas.microsoft.com/office/drawing/2014/main" id="{00000000-0008-0000-0700-000023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5" name="前年度繰上充用金該当値テキスト">
          <a:extLst>
            <a:ext uri="{FF2B5EF4-FFF2-40B4-BE49-F238E27FC236}">
              <a16:creationId xmlns:a16="http://schemas.microsoft.com/office/drawing/2014/main" id="{00000000-0008-0000-0700-00002F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類似団体平均と比較した場合の本市の特徴として、民生費・衛生費の水準が類似団体平均を上回っていることが挙げられる。</a:t>
          </a:r>
        </a:p>
        <a:p>
          <a:r>
            <a:rPr kumimoji="1" lang="ja-JP" altLang="en-US" sz="1300">
              <a:latin typeface="ＭＳ Ｐゴシック" panose="020B0600070205080204" pitchFamily="50" charset="-128"/>
              <a:ea typeface="ＭＳ Ｐゴシック" panose="020B0600070205080204" pitchFamily="50" charset="-128"/>
            </a:rPr>
            <a:t>　構成比が最も大きい民生費については、類似団体平均より高い水準にある扶助費が多くの割合を占めているため、同様に類似団体平均を上回る結果となっている。</a:t>
          </a:r>
        </a:p>
        <a:p>
          <a:r>
            <a:rPr kumimoji="1" lang="ja-JP" altLang="en-US" sz="1300">
              <a:latin typeface="ＭＳ Ｐゴシック" panose="020B0600070205080204" pitchFamily="50" charset="-128"/>
              <a:ea typeface="ＭＳ Ｐゴシック" panose="020B0600070205080204" pitchFamily="50" charset="-128"/>
            </a:rPr>
            <a:t>　衛生費については、市民病院への支出金、清掃組合への負担金があることが要因である。</a:t>
          </a:r>
        </a:p>
        <a:p>
          <a:r>
            <a:rPr kumimoji="1" lang="ja-JP" altLang="en-US" sz="1300">
              <a:latin typeface="ＭＳ Ｐゴシック" panose="020B0600070205080204" pitchFamily="50" charset="-128"/>
              <a:ea typeface="ＭＳ Ｐゴシック" panose="020B0600070205080204" pitchFamily="50" charset="-128"/>
            </a:rPr>
            <a:t>　商工費はウェルネス拠点施設の建設事業により大きく増加した。</a:t>
          </a:r>
        </a:p>
        <a:p>
          <a:r>
            <a:rPr kumimoji="1" lang="ja-JP" altLang="en-US" sz="1300">
              <a:latin typeface="ＭＳ Ｐゴシック" panose="020B0600070205080204" pitchFamily="50" charset="-128"/>
              <a:ea typeface="ＭＳ Ｐゴシック" panose="020B0600070205080204" pitchFamily="50" charset="-128"/>
            </a:rPr>
            <a:t>　土木費は南新地土地区画整理事業及び荒尾港海岸堤防工事の進捗により類似団体を下回った。</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熊本県荒尾市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物価高騰の影響等による財源不足により財政調整基金を</a:t>
          </a:r>
          <a:r>
            <a:rPr kumimoji="1" lang="en-US" altLang="ja-JP" sz="1200">
              <a:latin typeface="ＭＳ ゴシック" pitchFamily="49" charset="-128"/>
              <a:ea typeface="ＭＳ ゴシック" pitchFamily="49" charset="-128"/>
            </a:rPr>
            <a:t>15.5</a:t>
          </a:r>
          <a:r>
            <a:rPr kumimoji="1" lang="ja-JP" altLang="en-US" sz="1200">
              <a:latin typeface="ＭＳ ゴシック" pitchFamily="49" charset="-128"/>
              <a:ea typeface="ＭＳ ゴシック" pitchFamily="49" charset="-128"/>
            </a:rPr>
            <a:t>億円取り崩した。今後も社会保障関連経費の増加、道の駅建設や老朽化した公共施設の更新など多額の経費が発生する見込みで、財政調整基金の取崩しが求められ、実質単年度収支はマイナスで推移することが予測されるため、より一層の行財政改革を進め、財政規律の堅持に努める必要がある。</a:t>
          </a:r>
        </a:p>
        <a:p>
          <a:r>
            <a:rPr kumimoji="1" lang="ja-JP" altLang="en-US" sz="1200">
              <a:latin typeface="ＭＳ ゴシック" pitchFamily="49" charset="-128"/>
              <a:ea typeface="ＭＳ ゴシック" pitchFamily="49" charset="-128"/>
            </a:rPr>
            <a:t>　また、ふるさと納税の拡大等による歳入増の取組や業務効率化による経費削減を推進し、持続可能な財政運営を図る。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熊本県荒尾市</a:t>
          </a:r>
        </a:p>
      </xdr:txBody>
    </xdr:sp>
    <xdr:clientData/>
  </xdr:twoCellAnchor>
  <xdr:twoCellAnchor editAs="oneCell">
    <xdr:from>
      <xdr:col>1</xdr:col>
      <xdr:colOff>0</xdr:colOff>
      <xdr:row>3</xdr:row>
      <xdr:rowOff>28575</xdr:rowOff>
    </xdr:from>
    <xdr:to>
      <xdr:col>4</xdr:col>
      <xdr:colOff>914400</xdr:colOff>
      <xdr:row>4</xdr:row>
      <xdr:rowOff>196850</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一般会計及び特別会計、全ての会計において赤字会計は無い。</a:t>
          </a:r>
          <a:endParaRPr kumimoji="1" lang="en-US" altLang="ja-JP" sz="1400">
            <a:latin typeface="ＭＳ ゴシック" pitchFamily="49" charset="-128"/>
            <a:ea typeface="ＭＳ ゴシック" pitchFamily="49" charset="-128"/>
          </a:endParaRPr>
        </a:p>
        <a:p>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病院事業会計については、</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年度までは黒字であるが、</a:t>
          </a:r>
          <a:r>
            <a:rPr kumimoji="1" lang="en-US" altLang="ja-JP" sz="1400">
              <a:latin typeface="ＭＳ ゴシック" pitchFamily="49" charset="-128"/>
              <a:ea typeface="ＭＳ ゴシック" pitchFamily="49" charset="-128"/>
            </a:rPr>
            <a:t>R7</a:t>
          </a:r>
          <a:r>
            <a:rPr kumimoji="1" lang="ja-JP" altLang="en-US" sz="1400">
              <a:latin typeface="ＭＳ ゴシック" pitchFamily="49" charset="-128"/>
              <a:ea typeface="ＭＳ ゴシック" pitchFamily="49" charset="-128"/>
            </a:rPr>
            <a:t>年度から資金不足が生じる見込みである。</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R6</a:t>
          </a:r>
          <a:r>
            <a:rPr kumimoji="1" lang="ja-JP" altLang="en-US" sz="1400">
              <a:latin typeface="ＭＳ ゴシック" pitchFamily="49" charset="-128"/>
              <a:ea typeface="ＭＳ ゴシック" pitchFamily="49" charset="-128"/>
            </a:rPr>
            <a:t>年度の純損失は</a:t>
          </a:r>
          <a:r>
            <a:rPr kumimoji="1" lang="en-US" altLang="ja-JP" sz="1400">
              <a:latin typeface="ＭＳ ゴシック" pitchFamily="49" charset="-128"/>
              <a:ea typeface="ＭＳ ゴシック" pitchFamily="49" charset="-128"/>
            </a:rPr>
            <a:t>24.2</a:t>
          </a:r>
          <a:r>
            <a:rPr kumimoji="1" lang="ja-JP" altLang="en-US" sz="1400">
              <a:latin typeface="ＭＳ ゴシック" pitchFamily="49" charset="-128"/>
              <a:ea typeface="ＭＳ ゴシック" pitchFamily="49" charset="-128"/>
            </a:rPr>
            <a:t>億円であったが、減価償却費、建物消費税一括償却等現金の支出を伴わない要因もあり、資金不足は生じていない。</a:t>
          </a:r>
          <a:br>
            <a:rPr kumimoji="1" lang="ja-JP" altLang="en-US" sz="1400">
              <a:latin typeface="ＭＳ ゴシック" pitchFamily="49" charset="-128"/>
              <a:ea typeface="ＭＳ ゴシック" pitchFamily="49" charset="-128"/>
            </a:rPr>
          </a:br>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R7</a:t>
          </a:r>
          <a:r>
            <a:rPr kumimoji="1" lang="ja-JP" altLang="en-US" sz="1400">
              <a:latin typeface="ＭＳ ゴシック" pitchFamily="49" charset="-128"/>
              <a:ea typeface="ＭＳ ゴシック" pitchFamily="49" charset="-128"/>
            </a:rPr>
            <a:t>年度の純損失は</a:t>
          </a:r>
          <a:r>
            <a:rPr kumimoji="1" lang="en-US" altLang="ja-JP" sz="1400">
              <a:latin typeface="ＭＳ ゴシック" pitchFamily="49" charset="-128"/>
              <a:ea typeface="ＭＳ ゴシック" pitchFamily="49" charset="-128"/>
            </a:rPr>
            <a:t>8.3</a:t>
          </a:r>
          <a:r>
            <a:rPr kumimoji="1" lang="ja-JP" altLang="en-US" sz="1400">
              <a:latin typeface="ＭＳ ゴシック" pitchFamily="49" charset="-128"/>
              <a:ea typeface="ＭＳ ゴシック" pitchFamily="49" charset="-128"/>
            </a:rPr>
            <a:t>億円程度を見込んでいる。病床稼働率増、入院単価増により経常収益増となるものの、薬品費及び材料費の急騰、人件費の増や給食業務をはじめとする委託費の増により、資金不足が生じる見込みである。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このため、経営アドバイザーを招聘し、改善計画を作成中であり、</a:t>
          </a:r>
          <a:r>
            <a:rPr kumimoji="1" lang="en-US" altLang="ja-JP" sz="1400">
              <a:latin typeface="ＭＳ ゴシック" pitchFamily="49" charset="-128"/>
              <a:ea typeface="ＭＳ ゴシック" pitchFamily="49" charset="-128"/>
            </a:rPr>
            <a:t>R8</a:t>
          </a:r>
          <a:r>
            <a:rPr kumimoji="1" lang="ja-JP" altLang="en-US" sz="1400">
              <a:latin typeface="ＭＳ ゴシック" pitchFamily="49" charset="-128"/>
              <a:ea typeface="ＭＳ ゴシック" pitchFamily="49" charset="-128"/>
            </a:rPr>
            <a:t>から経営改善債を活用予定である。</a:t>
          </a:r>
          <a:br>
            <a:rPr kumimoji="1" lang="ja-JP" altLang="en-US" sz="1400">
              <a:latin typeface="ＭＳ ゴシック" pitchFamily="49" charset="-128"/>
              <a:ea typeface="ＭＳ ゴシック" pitchFamily="49" charset="-128"/>
            </a:rPr>
          </a:br>
          <a:endParaRPr kumimoji="1" lang="ja-JP" altLang="en-US"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H27</a:t>
          </a:r>
          <a:r>
            <a:rPr kumimoji="1" lang="ja-JP" altLang="en-US" sz="1400">
              <a:latin typeface="ＭＳ ゴシック" pitchFamily="49" charset="-128"/>
              <a:ea typeface="ＭＳ ゴシック" pitchFamily="49" charset="-128"/>
            </a:rPr>
            <a:t>年度に赤字会計であった国民健康保険特別会計は、国保税収納率の向上や医療費適正化対策及び保険事業の推進に取り組んだ結果、黒字決算となったが、医療の高度化・高額化に伴い、今後、医療費が増加していくことが予想され、厳しい財政状況は続くと思われ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熊本県荒尾市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・元利償還金：近年の大型事業の実施により元利償還金額は増加傾向である。</a:t>
          </a:r>
        </a:p>
        <a:p>
          <a:r>
            <a:rPr kumimoji="1" lang="ja-JP" altLang="en-US" sz="1200">
              <a:latin typeface="ＭＳ ゴシック" pitchFamily="49" charset="-128"/>
              <a:ea typeface="ＭＳ ゴシック" pitchFamily="49" charset="-128"/>
            </a:rPr>
            <a:t>・公営企業債の元利償還金に対する繰入金：新病院建設に伴う病院事業債の償還開始により増加した。</a:t>
          </a:r>
        </a:p>
        <a:p>
          <a:r>
            <a:rPr kumimoji="1" lang="ja-JP" altLang="en-US" sz="1200">
              <a:latin typeface="ＭＳ ゴシック" pitchFamily="49" charset="-128"/>
              <a:ea typeface="ＭＳ ゴシック" pitchFamily="49" charset="-128"/>
            </a:rPr>
            <a:t>・組合等が起こした地方債の元利償還金に対する負担金等：有明広域行政事務組合と大牟田・荒尾清掃施設組合の負担金である。</a:t>
          </a:r>
        </a:p>
        <a:p>
          <a:r>
            <a:rPr kumimoji="1" lang="ja-JP" altLang="en-US" sz="1200">
              <a:latin typeface="ＭＳ ゴシック" pitchFamily="49" charset="-128"/>
              <a:ea typeface="ＭＳ ゴシック" pitchFamily="49" charset="-128"/>
            </a:rPr>
            <a:t>・債務負担行為に基づく支出額：</a:t>
          </a:r>
          <a:r>
            <a:rPr kumimoji="1" lang="en-US" altLang="ja-JP" sz="1200">
              <a:latin typeface="ＭＳ ゴシック" pitchFamily="49" charset="-128"/>
              <a:ea typeface="ＭＳ ゴシック" pitchFamily="49" charset="-128"/>
            </a:rPr>
            <a:t>H21</a:t>
          </a:r>
          <a:r>
            <a:rPr kumimoji="1" lang="ja-JP" altLang="en-US" sz="1200">
              <a:latin typeface="ＭＳ ゴシック" pitchFamily="49" charset="-128"/>
              <a:ea typeface="ＭＳ ゴシック" pitchFamily="49" charset="-128"/>
            </a:rPr>
            <a:t>年度から工業団地土地購入として発生した。</a:t>
          </a:r>
        </a:p>
        <a:p>
          <a:r>
            <a:rPr kumimoji="1" lang="ja-JP" altLang="en-US" sz="1200">
              <a:latin typeface="ＭＳ ゴシック" pitchFamily="49" charset="-128"/>
              <a:ea typeface="ＭＳ ゴシック" pitchFamily="49" charset="-128"/>
            </a:rPr>
            <a:t>・算入公債費等：過去の記載に対する基準財政需要額であり、横ばいで推移している。令和</a:t>
          </a:r>
          <a:r>
            <a:rPr kumimoji="1" lang="en-US" altLang="ja-JP" sz="1200">
              <a:latin typeface="ＭＳ ゴシック" pitchFamily="49" charset="-128"/>
              <a:ea typeface="ＭＳ ゴシック" pitchFamily="49" charset="-128"/>
            </a:rPr>
            <a:t>6</a:t>
          </a:r>
          <a:r>
            <a:rPr kumimoji="1" lang="ja-JP" altLang="en-US" sz="1200">
              <a:latin typeface="ＭＳ ゴシック" pitchFamily="49" charset="-128"/>
              <a:ea typeface="ＭＳ ゴシック" pitchFamily="49" charset="-128"/>
            </a:rPr>
            <a:t>年度は新病院建設分により増加した。</a:t>
          </a:r>
        </a:p>
        <a:p>
          <a:r>
            <a:rPr kumimoji="1" lang="ja-JP" altLang="en-US" sz="1200">
              <a:latin typeface="ＭＳ ゴシック" pitchFamily="49" charset="-128"/>
              <a:ea typeface="ＭＳ ゴシック" pitchFamily="49" charset="-128"/>
            </a:rPr>
            <a:t>・実質公債費比率の分子：ほぼ横ばいで推移していたが、</a:t>
          </a:r>
          <a:r>
            <a:rPr kumimoji="1" lang="en-US" altLang="ja-JP" sz="1200">
              <a:latin typeface="ＭＳ ゴシック" pitchFamily="49" charset="-128"/>
              <a:ea typeface="ＭＳ ゴシック" pitchFamily="49" charset="-128"/>
            </a:rPr>
            <a:t>R6</a:t>
          </a:r>
          <a:r>
            <a:rPr kumimoji="1" lang="ja-JP" altLang="en-US" sz="1200">
              <a:latin typeface="ＭＳ ゴシック" pitchFamily="49" charset="-128"/>
              <a:ea typeface="ＭＳ ゴシック" pitchFamily="49" charset="-128"/>
            </a:rPr>
            <a:t>年度は新病院建設に伴う病院事業債の償還開始により増加した。</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該当なし。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熊本県荒尾市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・一般会計に係る地方債の現在高：給食センターの整備や、南新地土地区画整理事業、ウェルネス拠点施設の建設事業により増加傾向である。</a:t>
          </a:r>
        </a:p>
        <a:p>
          <a:r>
            <a:rPr kumimoji="1" lang="ja-JP" altLang="en-US" sz="1400">
              <a:latin typeface="ＭＳ ゴシック" pitchFamily="49" charset="-128"/>
              <a:ea typeface="ＭＳ ゴシック" pitchFamily="49" charset="-128"/>
            </a:rPr>
            <a:t>・債務負担行為に基づく支出予定額：近年、新たな事業を行っていないことから減少傾向にある。</a:t>
          </a:r>
        </a:p>
        <a:p>
          <a:r>
            <a:rPr kumimoji="1" lang="ja-JP" altLang="en-US" sz="1400">
              <a:latin typeface="ＭＳ ゴシック" pitchFamily="49" charset="-128"/>
              <a:ea typeface="ＭＳ ゴシック" pitchFamily="49" charset="-128"/>
            </a:rPr>
            <a:t>・公営企業債等繰入見込額：減少傾向にあったが、</a:t>
          </a:r>
          <a:r>
            <a:rPr kumimoji="1" lang="en-US" altLang="ja-JP" sz="1400">
              <a:latin typeface="ＭＳ ゴシック" pitchFamily="49" charset="-128"/>
              <a:ea typeface="ＭＳ ゴシック" pitchFamily="49" charset="-128"/>
            </a:rPr>
            <a:t>R3</a:t>
          </a:r>
          <a:r>
            <a:rPr kumimoji="1" lang="ja-JP" altLang="en-US" sz="1400">
              <a:latin typeface="ＭＳ ゴシック" pitchFamily="49" charset="-128"/>
              <a:ea typeface="ＭＳ ゴシック" pitchFamily="49" charset="-128"/>
            </a:rPr>
            <a:t>年度からは、新病院建設事業により病院事業会計において増加した。</a:t>
          </a:r>
        </a:p>
        <a:p>
          <a:r>
            <a:rPr kumimoji="1" lang="ja-JP" altLang="en-US" sz="1400">
              <a:latin typeface="ＭＳ ゴシック" pitchFamily="49" charset="-128"/>
              <a:ea typeface="ＭＳ ゴシック" pitchFamily="49" charset="-128"/>
            </a:rPr>
            <a:t>・組合等負担等見込額：有明広域行政事務組合、大牟田・荒尾清掃施設組合の負担金であり、増加傾向にある。</a:t>
          </a:r>
        </a:p>
        <a:p>
          <a:r>
            <a:rPr kumimoji="1" lang="ja-JP" altLang="en-US" sz="1400">
              <a:latin typeface="ＭＳ ゴシック" pitchFamily="49" charset="-128"/>
              <a:ea typeface="ＭＳ ゴシック" pitchFamily="49" charset="-128"/>
            </a:rPr>
            <a:t>・充当可能基金：</a:t>
          </a:r>
          <a:r>
            <a:rPr kumimoji="1" lang="en-US" altLang="ja-JP" sz="1400">
              <a:latin typeface="ＭＳ ゴシック" pitchFamily="49" charset="-128"/>
              <a:ea typeface="ＭＳ ゴシック" pitchFamily="49" charset="-128"/>
            </a:rPr>
            <a:t>R5,6</a:t>
          </a:r>
          <a:r>
            <a:rPr kumimoji="1" lang="ja-JP" altLang="en-US" sz="1400">
              <a:latin typeface="ＭＳ ゴシック" pitchFamily="49" charset="-128"/>
              <a:ea typeface="ＭＳ ゴシック" pitchFamily="49" charset="-128"/>
            </a:rPr>
            <a:t>年度に財政調整基金を取り崩したため、減少に転じた。</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熊本県荒尾市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「財政調整基金」には前年度の決算余剰金等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百万円を積み立てた。また、一般廃棄物処理施設の大規模改修等に備えるため、「荒尾市の一般廃棄物処理施設建設基金」に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百万円を積み立てた。ふるさと応援寄付金を「ふるさと応援基金」に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百万円、子ども未来基金への寄付金を「荒尾市子ども未来基金」へ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百万円を積み立てた一方で、「財政調整基金」から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百万円、「ふるさと応援基金」からふるさと納税事業費等の財源として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百万円、「荒尾子ども未来基金」から子育て・少子化対策事業費の財源として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百万円を取り崩したため、基金全体としては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1,442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持続可能なまちづくりのための投資事業を実施する中での想定を超える物価・人件費の高騰に伴い財政状況が悪化している中、令和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月に第六次行政改革大綱を策定し、令和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年間で歳出削減及び歳入確保に取り組む。行政改革の効果が発揮するまでの間は、各種基金の取り崩しにより収支均衡を図る。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ふるさと応援基金：個性豊かな活力のあるふるさとづくりに役立てる事業の推進。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荒尾市の一般廃棄物処理施設建設基金：一般廃棄物処理施設建設に備える。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公共施設整備基金：公共施設の整備に要する財源の確保。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周年記念地域活性化基金：地域の活性化等に資する事業を実施するための財源の確保。</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ふるさと応援基金：寄付金および利子収入の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百万円を積み立て、ふるさと納税事業費等の財源として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荒尾市の一般廃棄物処理施設建設基金：一般廃棄物処理施設の大規模改修等に備えて、財政事情を考慮しながら、継続して一定額を積み立てる。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市制</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周年記念地域活性化基金：荒尾市いきいき産業立地促進条例により誘致企業へ補助金を交付した。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ふるさと応援基金：歴史や文化を生かしたふるさとづくり事業や、市民と行政の協働によるふるさとの元気づくり事業など、ふるさと荒尾の発展に寄与する事業に、積極的に活用していく。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荒尾市の一般廃棄物処理施設建設基金：一般廃棄物処理施設を建設する令和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年度で全額取り崩す予定である。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前年度の決算剰余金等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百万円を積み立てた一方、子ども医療費助成や第二子保育料無償化など子育て世帯支援の強化による扶助費の増、公共施設の老朽化対応、近年の物価高騰や人件費上昇等に伴う財源不足のため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1,550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行政改革大綱による取組の効果が完全に現れる令和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年度までの間は、財政状況に応じて取り崩しを行うが、残高は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億円を維持する方針である。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普通交付税の臨時財政対策債償還基金費分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財政状況に応じて取り崩していく。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CFA22F08-669A-48FC-AF04-BF2FC531A24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F963625-9EFC-4F81-BBEB-C28611B7432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94E16D0D-8947-4B5D-99B8-490FE3E4ACFE}"/>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5" name="正方形/長方形 4">
          <a:extLst>
            <a:ext uri="{FF2B5EF4-FFF2-40B4-BE49-F238E27FC236}">
              <a16:creationId xmlns:a16="http://schemas.microsoft.com/office/drawing/2014/main" id="{1CD2C6A6-4351-4F51-B7BB-344C9C98542A}"/>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6" name="正方形/長方形 5">
          <a:extLst>
            <a:ext uri="{FF2B5EF4-FFF2-40B4-BE49-F238E27FC236}">
              <a16:creationId xmlns:a16="http://schemas.microsoft.com/office/drawing/2014/main" id="{48C93110-24A2-4FBC-B789-A7BE957C9F61}"/>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7" name="正方形/長方形 6">
          <a:extLst>
            <a:ext uri="{FF2B5EF4-FFF2-40B4-BE49-F238E27FC236}">
              <a16:creationId xmlns:a16="http://schemas.microsoft.com/office/drawing/2014/main" id="{E8AE6F3D-B072-4B93-9B38-B861EDB67C9F}"/>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8" name="正方形/長方形 7">
          <a:extLst>
            <a:ext uri="{FF2B5EF4-FFF2-40B4-BE49-F238E27FC236}">
              <a16:creationId xmlns:a16="http://schemas.microsoft.com/office/drawing/2014/main" id="{C12D040A-27A1-4B2B-87B5-55640ACDF62D}"/>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9" name="正方形/長方形 8">
          <a:extLst>
            <a:ext uri="{FF2B5EF4-FFF2-40B4-BE49-F238E27FC236}">
              <a16:creationId xmlns:a16="http://schemas.microsoft.com/office/drawing/2014/main" id="{94AC8A73-DFCA-43AB-8FE0-04D3F417D387}"/>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0" name="正方形/長方形 9">
          <a:extLst>
            <a:ext uri="{FF2B5EF4-FFF2-40B4-BE49-F238E27FC236}">
              <a16:creationId xmlns:a16="http://schemas.microsoft.com/office/drawing/2014/main" id="{5F7FE4BC-5448-41A8-B8D6-8141B130BA90}"/>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1" name="正方形/長方形 10">
          <a:extLst>
            <a:ext uri="{FF2B5EF4-FFF2-40B4-BE49-F238E27FC236}">
              <a16:creationId xmlns:a16="http://schemas.microsoft.com/office/drawing/2014/main" id="{7A55107E-C423-4218-BE06-ED769AB93281}"/>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2" name="正方形/長方形 11">
          <a:extLst>
            <a:ext uri="{FF2B5EF4-FFF2-40B4-BE49-F238E27FC236}">
              <a16:creationId xmlns:a16="http://schemas.microsoft.com/office/drawing/2014/main" id="{1C68A7A8-4C45-4828-8A33-54634C69E804}"/>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3" name="正方形/長方形 12">
          <a:extLst>
            <a:ext uri="{FF2B5EF4-FFF2-40B4-BE49-F238E27FC236}">
              <a16:creationId xmlns:a16="http://schemas.microsoft.com/office/drawing/2014/main" id="{DC7482E0-324B-4A77-9E3F-AA2E3BEA67B0}"/>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4" name="正方形/長方形 13">
          <a:extLst>
            <a:ext uri="{FF2B5EF4-FFF2-40B4-BE49-F238E27FC236}">
              <a16:creationId xmlns:a16="http://schemas.microsoft.com/office/drawing/2014/main" id="{14E722BB-EBAC-4855-B8E0-022B6A8446E4}"/>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5" name="正方形/長方形 14">
          <a:extLst>
            <a:ext uri="{FF2B5EF4-FFF2-40B4-BE49-F238E27FC236}">
              <a16:creationId xmlns:a16="http://schemas.microsoft.com/office/drawing/2014/main" id="{40631699-DC73-44C0-B074-9456AD60AB69}"/>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49,036
48,586
57.37
28,057,721
27,587,529
316,729
12,676,553
16,864,156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6" name="正方形/長方形 15">
          <a:extLst>
            <a:ext uri="{FF2B5EF4-FFF2-40B4-BE49-F238E27FC236}">
              <a16:creationId xmlns:a16="http://schemas.microsoft.com/office/drawing/2014/main" id="{2E95CBE3-5162-450E-A657-8171CA71BAE4}"/>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7" name="正方形/長方形 16">
          <a:extLst>
            <a:ext uri="{FF2B5EF4-FFF2-40B4-BE49-F238E27FC236}">
              <a16:creationId xmlns:a16="http://schemas.microsoft.com/office/drawing/2014/main" id="{5193E59F-F1ED-4A7F-8C0A-55D54F6CD953}"/>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8" name="正方形/長方形 17">
          <a:extLst>
            <a:ext uri="{FF2B5EF4-FFF2-40B4-BE49-F238E27FC236}">
              <a16:creationId xmlns:a16="http://schemas.microsoft.com/office/drawing/2014/main" id="{098B0F40-2AD0-4E9E-A50C-1B37FE2732FC}"/>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9" name="正方形/長方形 18">
          <a:extLst>
            <a:ext uri="{FF2B5EF4-FFF2-40B4-BE49-F238E27FC236}">
              <a16:creationId xmlns:a16="http://schemas.microsoft.com/office/drawing/2014/main" id="{92588FBD-13C5-45B4-85FE-7996B47CEBC2}"/>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0" name="正方形/長方形 19">
          <a:extLst>
            <a:ext uri="{FF2B5EF4-FFF2-40B4-BE49-F238E27FC236}">
              <a16:creationId xmlns:a16="http://schemas.microsoft.com/office/drawing/2014/main" id="{D2AF0C43-488F-4C5D-83B4-718C1EDBB39D}"/>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1" name="正方形/長方形 20">
          <a:extLst>
            <a:ext uri="{FF2B5EF4-FFF2-40B4-BE49-F238E27FC236}">
              <a16:creationId xmlns:a16="http://schemas.microsoft.com/office/drawing/2014/main" id="{35379926-99E5-4E36-80C4-9E69F820DD63}"/>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2" name="角丸四角形 21">
          <a:extLst>
            <a:ext uri="{FF2B5EF4-FFF2-40B4-BE49-F238E27FC236}">
              <a16:creationId xmlns:a16="http://schemas.microsoft.com/office/drawing/2014/main" id="{ACEE31D5-F7CE-435A-9F97-519CC4CFBD34}"/>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3" name="正方形/長方形 22">
          <a:extLst>
            <a:ext uri="{FF2B5EF4-FFF2-40B4-BE49-F238E27FC236}">
              <a16:creationId xmlns:a16="http://schemas.microsoft.com/office/drawing/2014/main" id="{E7EAF3E2-38CA-48B1-B4EA-60F254C2D7BB}"/>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4" name="正方形/長方形 23">
          <a:extLst>
            <a:ext uri="{FF2B5EF4-FFF2-40B4-BE49-F238E27FC236}">
              <a16:creationId xmlns:a16="http://schemas.microsoft.com/office/drawing/2014/main" id="{E0A20945-CA33-4ED8-8C31-00809965AFDF}"/>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5" name="正方形/長方形 24">
          <a:extLst>
            <a:ext uri="{FF2B5EF4-FFF2-40B4-BE49-F238E27FC236}">
              <a16:creationId xmlns:a16="http://schemas.microsoft.com/office/drawing/2014/main" id="{595A2F98-8017-4511-BCE0-D5E398B6C80B}"/>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6" name="直線コネクタ 25">
          <a:extLst>
            <a:ext uri="{FF2B5EF4-FFF2-40B4-BE49-F238E27FC236}">
              <a16:creationId xmlns:a16="http://schemas.microsoft.com/office/drawing/2014/main" id="{181050EE-8327-45A2-A215-F81E44E8DBF0}"/>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7" name="楕円 26">
          <a:extLst>
            <a:ext uri="{FF2B5EF4-FFF2-40B4-BE49-F238E27FC236}">
              <a16:creationId xmlns:a16="http://schemas.microsoft.com/office/drawing/2014/main" id="{90395859-9904-43B1-BDDD-83663E47DBFB}"/>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8" name="フローチャート: 判断 27">
          <a:extLst>
            <a:ext uri="{FF2B5EF4-FFF2-40B4-BE49-F238E27FC236}">
              <a16:creationId xmlns:a16="http://schemas.microsoft.com/office/drawing/2014/main" id="{BF637236-E379-43BF-807B-D1BC1AB13A7F}"/>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9" name="直線コネクタ 28">
          <a:extLst>
            <a:ext uri="{FF2B5EF4-FFF2-40B4-BE49-F238E27FC236}">
              <a16:creationId xmlns:a16="http://schemas.microsoft.com/office/drawing/2014/main" id="{6998B630-7F26-4722-85D4-BB820E5288FD}"/>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0" name="直線コネクタ 29">
          <a:extLst>
            <a:ext uri="{FF2B5EF4-FFF2-40B4-BE49-F238E27FC236}">
              <a16:creationId xmlns:a16="http://schemas.microsoft.com/office/drawing/2014/main" id="{4D34F1B2-3B56-40D4-AE19-1B774FD4B97E}"/>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1" name="直線コネクタ 30">
          <a:extLst>
            <a:ext uri="{FF2B5EF4-FFF2-40B4-BE49-F238E27FC236}">
              <a16:creationId xmlns:a16="http://schemas.microsoft.com/office/drawing/2014/main" id="{4E93F5B2-E2BE-4880-88FB-9B8A6874D959}"/>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2" name="直線コネクタ 31">
          <a:extLst>
            <a:ext uri="{FF2B5EF4-FFF2-40B4-BE49-F238E27FC236}">
              <a16:creationId xmlns:a16="http://schemas.microsoft.com/office/drawing/2014/main" id="{C831503C-664E-4E2A-A4D9-62672AB43CE1}"/>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3" name="テキスト ボックス 32">
          <a:extLst>
            <a:ext uri="{FF2B5EF4-FFF2-40B4-BE49-F238E27FC236}">
              <a16:creationId xmlns:a16="http://schemas.microsoft.com/office/drawing/2014/main" id="{F115DD81-1D62-4DCD-BE2D-10CD6ABEE6D9}"/>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4" name="テキスト ボックス 33">
          <a:extLst>
            <a:ext uri="{FF2B5EF4-FFF2-40B4-BE49-F238E27FC236}">
              <a16:creationId xmlns:a16="http://schemas.microsoft.com/office/drawing/2014/main" id="{AB26CEFE-6E74-4D9E-94D3-3E675987F39E}"/>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5" name="テキスト ボックス 34">
          <a:extLst>
            <a:ext uri="{FF2B5EF4-FFF2-40B4-BE49-F238E27FC236}">
              <a16:creationId xmlns:a16="http://schemas.microsoft.com/office/drawing/2014/main" id="{18E73F2B-F613-472E-AB9E-3B3DCEC4EA0E}"/>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6" name="テキスト ボックス 35">
          <a:extLst>
            <a:ext uri="{FF2B5EF4-FFF2-40B4-BE49-F238E27FC236}">
              <a16:creationId xmlns:a16="http://schemas.microsoft.com/office/drawing/2014/main" id="{97A7DD65-3E22-4C4D-9D2A-F3B2A1AE6457}"/>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7" name="テキスト ボックス 36">
          <a:extLst>
            <a:ext uri="{FF2B5EF4-FFF2-40B4-BE49-F238E27FC236}">
              <a16:creationId xmlns:a16="http://schemas.microsoft.com/office/drawing/2014/main" id="{185D77FC-E362-4FAE-B2A3-B1373497604E}"/>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8" name="正方形/長方形 37">
          <a:extLst>
            <a:ext uri="{FF2B5EF4-FFF2-40B4-BE49-F238E27FC236}">
              <a16:creationId xmlns:a16="http://schemas.microsoft.com/office/drawing/2014/main" id="{2E23B481-24CF-42F3-B928-ABB573B5D57F}"/>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9" name="正方形/長方形 38">
          <a:extLst>
            <a:ext uri="{FF2B5EF4-FFF2-40B4-BE49-F238E27FC236}">
              <a16:creationId xmlns:a16="http://schemas.microsoft.com/office/drawing/2014/main" id="{39C0DFE3-B2D4-40DB-8EC8-FB7537D21E90}"/>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0" name="正方形/長方形 39">
          <a:extLst>
            <a:ext uri="{FF2B5EF4-FFF2-40B4-BE49-F238E27FC236}">
              <a16:creationId xmlns:a16="http://schemas.microsoft.com/office/drawing/2014/main" id="{2B92AAE9-1C72-4F9C-BFA1-3D5A70E663DD}"/>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[ 68.5</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1" name="正方形/長方形 40">
          <a:extLst>
            <a:ext uri="{FF2B5EF4-FFF2-40B4-BE49-F238E27FC236}">
              <a16:creationId xmlns:a16="http://schemas.microsoft.com/office/drawing/2014/main" id="{65204B26-821D-4CB5-B113-C6B67FB8E2FB}"/>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2" name="正方形/長方形 41">
          <a:extLst>
            <a:ext uri="{FF2B5EF4-FFF2-40B4-BE49-F238E27FC236}">
              <a16:creationId xmlns:a16="http://schemas.microsoft.com/office/drawing/2014/main" id="{A59173ED-4EDE-456E-8334-7A65BAD933BD}"/>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3" name="正方形/長方形 42">
          <a:extLst>
            <a:ext uri="{FF2B5EF4-FFF2-40B4-BE49-F238E27FC236}">
              <a16:creationId xmlns:a16="http://schemas.microsoft.com/office/drawing/2014/main" id="{4D8527DD-60B0-4D7E-A7F8-B18BD123D5FF}"/>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4" name="正方形/長方形 43">
          <a:extLst>
            <a:ext uri="{FF2B5EF4-FFF2-40B4-BE49-F238E27FC236}">
              <a16:creationId xmlns:a16="http://schemas.microsoft.com/office/drawing/2014/main" id="{299C42AE-FAE5-4475-9240-E1ECB1460BB3}"/>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5" name="正方形/長方形 44">
          <a:extLst>
            <a:ext uri="{FF2B5EF4-FFF2-40B4-BE49-F238E27FC236}">
              <a16:creationId xmlns:a16="http://schemas.microsoft.com/office/drawing/2014/main" id="{5DF2ECA8-8ACE-48A5-9347-DC44D7794A94}"/>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6" name="正方形/長方形 45">
          <a:extLst>
            <a:ext uri="{FF2B5EF4-FFF2-40B4-BE49-F238E27FC236}">
              <a16:creationId xmlns:a16="http://schemas.microsoft.com/office/drawing/2014/main" id="{5C20F1CB-0336-47C2-8DE2-02177F6BE5F0}"/>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7" name="正方形/長方形 46">
          <a:extLst>
            <a:ext uri="{FF2B5EF4-FFF2-40B4-BE49-F238E27FC236}">
              <a16:creationId xmlns:a16="http://schemas.microsoft.com/office/drawing/2014/main" id="{C81572C1-D4E6-4D38-9EED-09F5D80D5E60}"/>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8" name="正方形/長方形 47">
          <a:extLst>
            <a:ext uri="{FF2B5EF4-FFF2-40B4-BE49-F238E27FC236}">
              <a16:creationId xmlns:a16="http://schemas.microsoft.com/office/drawing/2014/main" id="{A785EFF0-7E7B-480B-B11F-30B12069198A}"/>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9" name="正方形/長方形 48">
          <a:extLst>
            <a:ext uri="{FF2B5EF4-FFF2-40B4-BE49-F238E27FC236}">
              <a16:creationId xmlns:a16="http://schemas.microsoft.com/office/drawing/2014/main" id="{9F0F681A-3185-4003-AA72-96B5C8B177DB}"/>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0" name="テキスト ボックス 49">
          <a:extLst>
            <a:ext uri="{FF2B5EF4-FFF2-40B4-BE49-F238E27FC236}">
              <a16:creationId xmlns:a16="http://schemas.microsoft.com/office/drawing/2014/main" id="{D3D38AE5-7042-4B1D-BA20-B9C33FE8F236}"/>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chemeClr val="dk1"/>
              </a:solidFill>
              <a:effectLst/>
              <a:latin typeface="+mn-lt"/>
              <a:ea typeface="+mn-ea"/>
              <a:cs typeface="+mn-cs"/>
            </a:rPr>
            <a:t>令和</a:t>
          </a:r>
          <a:r>
            <a:rPr kumimoji="1" lang="en-US" altLang="ja-JP" sz="1100" i="0">
              <a:solidFill>
                <a:schemeClr val="dk1"/>
              </a:solidFill>
              <a:effectLst/>
              <a:latin typeface="+mn-lt"/>
              <a:ea typeface="+mn-ea"/>
              <a:cs typeface="+mn-cs"/>
            </a:rPr>
            <a:t>4</a:t>
          </a:r>
          <a:r>
            <a:rPr kumimoji="1" lang="ja-JP" altLang="ja-JP" sz="1100" i="0">
              <a:solidFill>
                <a:schemeClr val="dk1"/>
              </a:solidFill>
              <a:effectLst/>
              <a:latin typeface="+mn-lt"/>
              <a:ea typeface="+mn-ea"/>
              <a:cs typeface="+mn-cs"/>
            </a:rPr>
            <a:t>年度に給食センターと市立図書館の運用が開始され、</a:t>
          </a:r>
          <a:r>
            <a:rPr lang="ja-JP" altLang="ja-JP" sz="1100" b="0" i="0" baseline="0">
              <a:solidFill>
                <a:schemeClr val="dk1"/>
              </a:solidFill>
              <a:effectLst/>
              <a:latin typeface="+mn-lt"/>
              <a:ea typeface="+mn-ea"/>
              <a:cs typeface="+mn-cs"/>
            </a:rPr>
            <a:t>有形固定資産減価償却率が減少した</a:t>
          </a:r>
          <a:r>
            <a:rPr lang="ja-JP" altLang="en-US" sz="1100" b="0" i="0" baseline="0">
              <a:solidFill>
                <a:schemeClr val="dk1"/>
              </a:solidFill>
              <a:effectLst/>
              <a:latin typeface="+mn-lt"/>
              <a:ea typeface="+mn-ea"/>
              <a:cs typeface="+mn-cs"/>
            </a:rPr>
            <a:t>。令和</a:t>
          </a:r>
          <a:r>
            <a:rPr lang="en-US" altLang="ja-JP" sz="1100" b="0" i="0" baseline="0">
              <a:solidFill>
                <a:schemeClr val="dk1"/>
              </a:solidFill>
              <a:effectLst/>
              <a:latin typeface="+mn-lt"/>
              <a:ea typeface="+mn-ea"/>
              <a:cs typeface="+mn-cs"/>
            </a:rPr>
            <a:t>6</a:t>
          </a:r>
          <a:r>
            <a:rPr lang="ja-JP" altLang="en-US" sz="1100" b="0" i="0" baseline="0">
              <a:solidFill>
                <a:schemeClr val="dk1"/>
              </a:solidFill>
              <a:effectLst/>
              <a:latin typeface="+mn-lt"/>
              <a:ea typeface="+mn-ea"/>
              <a:cs typeface="+mn-cs"/>
            </a:rPr>
            <a:t>年度は文化センターの大規模改修等により微減となったが、</a:t>
          </a:r>
          <a:r>
            <a:rPr lang="ja-JP" altLang="ja-JP" sz="1100" b="0" i="0" baseline="0">
              <a:solidFill>
                <a:schemeClr val="dk1"/>
              </a:solidFill>
              <a:effectLst/>
              <a:latin typeface="+mn-lt"/>
              <a:ea typeface="+mn-ea"/>
              <a:cs typeface="+mn-cs"/>
            </a:rPr>
            <a:t>依然として類似団体平均より高い状況であり、今後も施設の老朽化に伴う維持管理費が増加する可能性がある。公共施設の持続的な維持を行うため、適切なマネジメントを実施していく必要がある。</a:t>
          </a:r>
          <a:endParaRPr lang="ja-JP" altLang="ja-JP" i="0">
            <a:effectLst/>
          </a:endParaRPr>
        </a:p>
      </xdr:txBody>
    </xdr:sp>
    <xdr:clientData/>
  </xdr:twoCellAnchor>
  <xdr:oneCellAnchor>
    <xdr:from>
      <xdr:col>4</xdr:col>
      <xdr:colOff>174625</xdr:colOff>
      <xdr:row>23</xdr:row>
      <xdr:rowOff>47625</xdr:rowOff>
    </xdr:from>
    <xdr:ext cx="349839" cy="225703"/>
    <xdr:sp macro="" textlink="">
      <xdr:nvSpPr>
        <xdr:cNvPr id="51" name="テキスト ボックス 50">
          <a:extLst>
            <a:ext uri="{FF2B5EF4-FFF2-40B4-BE49-F238E27FC236}">
              <a16:creationId xmlns:a16="http://schemas.microsoft.com/office/drawing/2014/main" id="{5CFF1E13-9AC7-4C84-BBD4-33B4C07B1ABB}"/>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2" name="直線コネクタ 51">
          <a:extLst>
            <a:ext uri="{FF2B5EF4-FFF2-40B4-BE49-F238E27FC236}">
              <a16:creationId xmlns:a16="http://schemas.microsoft.com/office/drawing/2014/main" id="{4466C1EA-654C-4E76-B994-2FC646C5A754}"/>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3" name="テキスト ボックス 52">
          <a:extLst>
            <a:ext uri="{FF2B5EF4-FFF2-40B4-BE49-F238E27FC236}">
              <a16:creationId xmlns:a16="http://schemas.microsoft.com/office/drawing/2014/main" id="{798065AA-2BFC-4E77-B180-F99F37751AC1}"/>
            </a:ext>
          </a:extLst>
        </xdr:cNvPr>
        <xdr:cNvSpPr txBox="1"/>
      </xdr:nvSpPr>
      <xdr:spPr>
        <a:xfrm>
          <a:off x="789956" y="672292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4" name="直線コネクタ 53">
          <a:extLst>
            <a:ext uri="{FF2B5EF4-FFF2-40B4-BE49-F238E27FC236}">
              <a16:creationId xmlns:a16="http://schemas.microsoft.com/office/drawing/2014/main" id="{A735A084-D1C7-483A-B313-791F829904B2}"/>
            </a:ext>
          </a:extLst>
        </xdr:cNvPr>
        <xdr:cNvCxnSpPr/>
      </xdr:nvCxnSpPr>
      <xdr:spPr>
        <a:xfrm>
          <a:off x="1158875" y="647594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5" name="テキスト ボックス 54">
          <a:extLst>
            <a:ext uri="{FF2B5EF4-FFF2-40B4-BE49-F238E27FC236}">
              <a16:creationId xmlns:a16="http://schemas.microsoft.com/office/drawing/2014/main" id="{4E6DAE33-A822-4413-B7E1-792F75F06026}"/>
            </a:ext>
          </a:extLst>
        </xdr:cNvPr>
        <xdr:cNvSpPr txBox="1"/>
      </xdr:nvSpPr>
      <xdr:spPr>
        <a:xfrm>
          <a:off x="789956" y="63821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6" name="直線コネクタ 55">
          <a:extLst>
            <a:ext uri="{FF2B5EF4-FFF2-40B4-BE49-F238E27FC236}">
              <a16:creationId xmlns:a16="http://schemas.microsoft.com/office/drawing/2014/main" id="{632150C5-55E1-4565-8604-507D7C0D4DD7}"/>
            </a:ext>
          </a:extLst>
        </xdr:cNvPr>
        <xdr:cNvCxnSpPr/>
      </xdr:nvCxnSpPr>
      <xdr:spPr>
        <a:xfrm>
          <a:off x="1158875" y="613515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7" name="テキスト ボックス 56">
          <a:extLst>
            <a:ext uri="{FF2B5EF4-FFF2-40B4-BE49-F238E27FC236}">
              <a16:creationId xmlns:a16="http://schemas.microsoft.com/office/drawing/2014/main" id="{947BF6BF-5EA7-471C-B99B-4ACEB5D9A9D5}"/>
            </a:ext>
          </a:extLst>
        </xdr:cNvPr>
        <xdr:cNvSpPr txBox="1"/>
      </xdr:nvSpPr>
      <xdr:spPr>
        <a:xfrm>
          <a:off x="789956" y="604135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8" name="直線コネクタ 57">
          <a:extLst>
            <a:ext uri="{FF2B5EF4-FFF2-40B4-BE49-F238E27FC236}">
              <a16:creationId xmlns:a16="http://schemas.microsoft.com/office/drawing/2014/main" id="{B2C055BC-2131-45C2-9378-4111BBC46A1F}"/>
            </a:ext>
          </a:extLst>
        </xdr:cNvPr>
        <xdr:cNvCxnSpPr/>
      </xdr:nvCxnSpPr>
      <xdr:spPr>
        <a:xfrm>
          <a:off x="1158875" y="57975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9" name="テキスト ボックス 58">
          <a:extLst>
            <a:ext uri="{FF2B5EF4-FFF2-40B4-BE49-F238E27FC236}">
              <a16:creationId xmlns:a16="http://schemas.microsoft.com/office/drawing/2014/main" id="{82D11815-DD0E-4ABA-AA49-34C83C70ECA3}"/>
            </a:ext>
          </a:extLst>
        </xdr:cNvPr>
        <xdr:cNvSpPr txBox="1"/>
      </xdr:nvSpPr>
      <xdr:spPr>
        <a:xfrm>
          <a:off x="789956" y="570374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0" name="直線コネクタ 59">
          <a:extLst>
            <a:ext uri="{FF2B5EF4-FFF2-40B4-BE49-F238E27FC236}">
              <a16:creationId xmlns:a16="http://schemas.microsoft.com/office/drawing/2014/main" id="{6E26AAAB-96D9-47B5-B64B-AA9D83051BE2}"/>
            </a:ext>
          </a:extLst>
        </xdr:cNvPr>
        <xdr:cNvCxnSpPr/>
      </xdr:nvCxnSpPr>
      <xdr:spPr>
        <a:xfrm>
          <a:off x="1158875" y="545676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1" name="テキスト ボックス 60">
          <a:extLst>
            <a:ext uri="{FF2B5EF4-FFF2-40B4-BE49-F238E27FC236}">
              <a16:creationId xmlns:a16="http://schemas.microsoft.com/office/drawing/2014/main" id="{736AD9D4-DD6D-47C9-AEFA-5BADFE9ED76A}"/>
            </a:ext>
          </a:extLst>
        </xdr:cNvPr>
        <xdr:cNvSpPr txBox="1"/>
      </xdr:nvSpPr>
      <xdr:spPr>
        <a:xfrm>
          <a:off x="789956" y="53629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2" name="直線コネクタ 61">
          <a:extLst>
            <a:ext uri="{FF2B5EF4-FFF2-40B4-BE49-F238E27FC236}">
              <a16:creationId xmlns:a16="http://schemas.microsoft.com/office/drawing/2014/main" id="{A12B8C13-5A08-4FCD-8CA8-CAD55DACAD81}"/>
            </a:ext>
          </a:extLst>
        </xdr:cNvPr>
        <xdr:cNvCxnSpPr/>
      </xdr:nvCxnSpPr>
      <xdr:spPr>
        <a:xfrm>
          <a:off x="1158875" y="5115983"/>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3" name="テキスト ボックス 62">
          <a:extLst>
            <a:ext uri="{FF2B5EF4-FFF2-40B4-BE49-F238E27FC236}">
              <a16:creationId xmlns:a16="http://schemas.microsoft.com/office/drawing/2014/main" id="{8D850397-B0F0-48FB-BBF3-E3843109C9D9}"/>
            </a:ext>
          </a:extLst>
        </xdr:cNvPr>
        <xdr:cNvSpPr txBox="1"/>
      </xdr:nvSpPr>
      <xdr:spPr>
        <a:xfrm>
          <a:off x="789956" y="5031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4" name="直線コネクタ 63">
          <a:extLst>
            <a:ext uri="{FF2B5EF4-FFF2-40B4-BE49-F238E27FC236}">
              <a16:creationId xmlns:a16="http://schemas.microsoft.com/office/drawing/2014/main" id="{707690C9-B95C-44A7-BC0D-FA132F852475}"/>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5" name="テキスト ボックス 64">
          <a:extLst>
            <a:ext uri="{FF2B5EF4-FFF2-40B4-BE49-F238E27FC236}">
              <a16:creationId xmlns:a16="http://schemas.microsoft.com/office/drawing/2014/main" id="{6488B177-97F1-4A60-93E6-CA7D5471C437}"/>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6" name="有形固定資産減価償却率グラフ枠">
          <a:extLst>
            <a:ext uri="{FF2B5EF4-FFF2-40B4-BE49-F238E27FC236}">
              <a16:creationId xmlns:a16="http://schemas.microsoft.com/office/drawing/2014/main" id="{DDAB1ED1-83D0-441A-9AF3-24BCC31F4F66}"/>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51223</xdr:rowOff>
    </xdr:from>
    <xdr:to>
      <xdr:col>23</xdr:col>
      <xdr:colOff>85090</xdr:colOff>
      <xdr:row>34</xdr:row>
      <xdr:rowOff>140546</xdr:rowOff>
    </xdr:to>
    <xdr:cxnSp macro="">
      <xdr:nvCxnSpPr>
        <xdr:cNvPr id="67" name="直線コネクタ 66">
          <a:extLst>
            <a:ext uri="{FF2B5EF4-FFF2-40B4-BE49-F238E27FC236}">
              <a16:creationId xmlns:a16="http://schemas.microsoft.com/office/drawing/2014/main" id="{ADE53740-CC00-4472-9585-5CA3615443BA}"/>
            </a:ext>
          </a:extLst>
        </xdr:cNvPr>
        <xdr:cNvCxnSpPr/>
      </xdr:nvCxnSpPr>
      <xdr:spPr>
        <a:xfrm flipV="1">
          <a:off x="4306570" y="5077248"/>
          <a:ext cx="1270" cy="13910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144373</xdr:rowOff>
    </xdr:from>
    <xdr:ext cx="405111" cy="259045"/>
    <xdr:sp macro="" textlink="">
      <xdr:nvSpPr>
        <xdr:cNvPr id="68" name="有形固定資産減価償却率最小値テキスト">
          <a:extLst>
            <a:ext uri="{FF2B5EF4-FFF2-40B4-BE49-F238E27FC236}">
              <a16:creationId xmlns:a16="http://schemas.microsoft.com/office/drawing/2014/main" id="{64319C47-BDE5-457E-93E6-646E6D1BEB37}"/>
            </a:ext>
          </a:extLst>
        </xdr:cNvPr>
        <xdr:cNvSpPr txBox="1"/>
      </xdr:nvSpPr>
      <xdr:spPr>
        <a:xfrm>
          <a:off x="4359275" y="6465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140546</xdr:rowOff>
    </xdr:from>
    <xdr:to>
      <xdr:col>23</xdr:col>
      <xdr:colOff>174625</xdr:colOff>
      <xdr:row>34</xdr:row>
      <xdr:rowOff>140546</xdr:rowOff>
    </xdr:to>
    <xdr:cxnSp macro="">
      <xdr:nvCxnSpPr>
        <xdr:cNvPr id="69" name="直線コネクタ 68">
          <a:extLst>
            <a:ext uri="{FF2B5EF4-FFF2-40B4-BE49-F238E27FC236}">
              <a16:creationId xmlns:a16="http://schemas.microsoft.com/office/drawing/2014/main" id="{81CAF478-1229-4B5F-BC65-DA6AA660945A}"/>
            </a:ext>
          </a:extLst>
        </xdr:cNvPr>
        <xdr:cNvCxnSpPr/>
      </xdr:nvCxnSpPr>
      <xdr:spPr>
        <a:xfrm>
          <a:off x="4216400" y="646832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169350</xdr:rowOff>
    </xdr:from>
    <xdr:ext cx="405111" cy="259045"/>
    <xdr:sp macro="" textlink="">
      <xdr:nvSpPr>
        <xdr:cNvPr id="70" name="有形固定資産減価償却率最大値テキスト">
          <a:extLst>
            <a:ext uri="{FF2B5EF4-FFF2-40B4-BE49-F238E27FC236}">
              <a16:creationId xmlns:a16="http://schemas.microsoft.com/office/drawing/2014/main" id="{51E8CB80-C680-4BE2-9D85-7B1214AFECB6}"/>
            </a:ext>
          </a:extLst>
        </xdr:cNvPr>
        <xdr:cNvSpPr txBox="1"/>
      </xdr:nvSpPr>
      <xdr:spPr>
        <a:xfrm>
          <a:off x="4359275" y="4865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51223</xdr:rowOff>
    </xdr:from>
    <xdr:to>
      <xdr:col>23</xdr:col>
      <xdr:colOff>174625</xdr:colOff>
      <xdr:row>26</xdr:row>
      <xdr:rowOff>51223</xdr:rowOff>
    </xdr:to>
    <xdr:cxnSp macro="">
      <xdr:nvCxnSpPr>
        <xdr:cNvPr id="71" name="直線コネクタ 70">
          <a:extLst>
            <a:ext uri="{FF2B5EF4-FFF2-40B4-BE49-F238E27FC236}">
              <a16:creationId xmlns:a16="http://schemas.microsoft.com/office/drawing/2014/main" id="{8D7051E2-8870-4A0F-BA13-50F28ED04925}"/>
            </a:ext>
          </a:extLst>
        </xdr:cNvPr>
        <xdr:cNvCxnSpPr/>
      </xdr:nvCxnSpPr>
      <xdr:spPr>
        <a:xfrm>
          <a:off x="4216400" y="5077248"/>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137600</xdr:rowOff>
    </xdr:from>
    <xdr:ext cx="405111" cy="259045"/>
    <xdr:sp macro="" textlink="">
      <xdr:nvSpPr>
        <xdr:cNvPr id="72" name="有形固定資産減価償却率平均値テキスト">
          <a:extLst>
            <a:ext uri="{FF2B5EF4-FFF2-40B4-BE49-F238E27FC236}">
              <a16:creationId xmlns:a16="http://schemas.microsoft.com/office/drawing/2014/main" id="{8C214C90-158D-4A16-82E7-0FC5013C6E6D}"/>
            </a:ext>
          </a:extLst>
        </xdr:cNvPr>
        <xdr:cNvSpPr txBox="1"/>
      </xdr:nvSpPr>
      <xdr:spPr>
        <a:xfrm>
          <a:off x="4359275" y="581767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114723</xdr:rowOff>
    </xdr:from>
    <xdr:to>
      <xdr:col>23</xdr:col>
      <xdr:colOff>136525</xdr:colOff>
      <xdr:row>32</xdr:row>
      <xdr:rowOff>44873</xdr:rowOff>
    </xdr:to>
    <xdr:sp macro="" textlink="">
      <xdr:nvSpPr>
        <xdr:cNvPr id="73" name="フローチャート: 判断 72">
          <a:extLst>
            <a:ext uri="{FF2B5EF4-FFF2-40B4-BE49-F238E27FC236}">
              <a16:creationId xmlns:a16="http://schemas.microsoft.com/office/drawing/2014/main" id="{4D713386-BD74-45A0-870C-AC572A15AAA3}"/>
            </a:ext>
          </a:extLst>
        </xdr:cNvPr>
        <xdr:cNvSpPr/>
      </xdr:nvSpPr>
      <xdr:spPr>
        <a:xfrm>
          <a:off x="4254500" y="59535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75142</xdr:rowOff>
    </xdr:from>
    <xdr:to>
      <xdr:col>19</xdr:col>
      <xdr:colOff>187325</xdr:colOff>
      <xdr:row>32</xdr:row>
      <xdr:rowOff>5292</xdr:rowOff>
    </xdr:to>
    <xdr:sp macro="" textlink="">
      <xdr:nvSpPr>
        <xdr:cNvPr id="74" name="フローチャート: 判断 73">
          <a:extLst>
            <a:ext uri="{FF2B5EF4-FFF2-40B4-BE49-F238E27FC236}">
              <a16:creationId xmlns:a16="http://schemas.microsoft.com/office/drawing/2014/main" id="{08818331-A4FC-4321-A5D8-7F1B912C1183}"/>
            </a:ext>
          </a:extLst>
        </xdr:cNvPr>
        <xdr:cNvSpPr/>
      </xdr:nvSpPr>
      <xdr:spPr>
        <a:xfrm>
          <a:off x="3616325" y="591396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46355</xdr:rowOff>
    </xdr:from>
    <xdr:to>
      <xdr:col>15</xdr:col>
      <xdr:colOff>187325</xdr:colOff>
      <xdr:row>31</xdr:row>
      <xdr:rowOff>147955</xdr:rowOff>
    </xdr:to>
    <xdr:sp macro="" textlink="">
      <xdr:nvSpPr>
        <xdr:cNvPr id="75" name="フローチャート: 判断 74">
          <a:extLst>
            <a:ext uri="{FF2B5EF4-FFF2-40B4-BE49-F238E27FC236}">
              <a16:creationId xmlns:a16="http://schemas.microsoft.com/office/drawing/2014/main" id="{2BB66F3F-BAE1-4982-8322-25BA2D9C7291}"/>
            </a:ext>
          </a:extLst>
        </xdr:cNvPr>
        <xdr:cNvSpPr/>
      </xdr:nvSpPr>
      <xdr:spPr>
        <a:xfrm>
          <a:off x="2930525" y="58883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28363</xdr:rowOff>
    </xdr:from>
    <xdr:to>
      <xdr:col>11</xdr:col>
      <xdr:colOff>187325</xdr:colOff>
      <xdr:row>31</xdr:row>
      <xdr:rowOff>129963</xdr:rowOff>
    </xdr:to>
    <xdr:sp macro="" textlink="">
      <xdr:nvSpPr>
        <xdr:cNvPr id="76" name="フローチャート: 判断 75">
          <a:extLst>
            <a:ext uri="{FF2B5EF4-FFF2-40B4-BE49-F238E27FC236}">
              <a16:creationId xmlns:a16="http://schemas.microsoft.com/office/drawing/2014/main" id="{F08BBC77-CE98-4A37-9E35-A33D6BB8AECF}"/>
            </a:ext>
          </a:extLst>
        </xdr:cNvPr>
        <xdr:cNvSpPr/>
      </xdr:nvSpPr>
      <xdr:spPr>
        <a:xfrm>
          <a:off x="2244725" y="58703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7" name="フローチャート: 判断 76">
          <a:extLst>
            <a:ext uri="{FF2B5EF4-FFF2-40B4-BE49-F238E27FC236}">
              <a16:creationId xmlns:a16="http://schemas.microsoft.com/office/drawing/2014/main" id="{846A5E49-4F89-4C3E-A24D-55893D3171D2}"/>
            </a:ext>
          </a:extLst>
        </xdr:cNvPr>
        <xdr:cNvSpPr/>
      </xdr:nvSpPr>
      <xdr:spPr>
        <a:xfrm>
          <a:off x="1558925" y="58451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954326F-506C-4CE5-B94B-D8F257BF691E}"/>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85510DEE-8F24-4EC9-8C72-55E75BE4C136}"/>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ADA262B1-FDC0-4E0C-9262-459002557F75}"/>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1" name="テキスト ボックス 80">
          <a:extLst>
            <a:ext uri="{FF2B5EF4-FFF2-40B4-BE49-F238E27FC236}">
              <a16:creationId xmlns:a16="http://schemas.microsoft.com/office/drawing/2014/main" id="{F94E6FFA-BB1B-4156-BA47-6DF2812BB04C}"/>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2" name="テキスト ボックス 81">
          <a:extLst>
            <a:ext uri="{FF2B5EF4-FFF2-40B4-BE49-F238E27FC236}">
              <a16:creationId xmlns:a16="http://schemas.microsoft.com/office/drawing/2014/main" id="{0B0634A0-AFBD-4775-B13F-9F3DB90C8EF3}"/>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32</xdr:row>
      <xdr:rowOff>29633</xdr:rowOff>
    </xdr:from>
    <xdr:to>
      <xdr:col>23</xdr:col>
      <xdr:colOff>136525</xdr:colOff>
      <xdr:row>32</xdr:row>
      <xdr:rowOff>131233</xdr:rowOff>
    </xdr:to>
    <xdr:sp macro="" textlink="">
      <xdr:nvSpPr>
        <xdr:cNvPr id="83" name="楕円 82">
          <a:extLst>
            <a:ext uri="{FF2B5EF4-FFF2-40B4-BE49-F238E27FC236}">
              <a16:creationId xmlns:a16="http://schemas.microsoft.com/office/drawing/2014/main" id="{61A832F4-9806-4C88-AE05-F83E4648EE3F}"/>
            </a:ext>
          </a:extLst>
        </xdr:cNvPr>
        <xdr:cNvSpPr/>
      </xdr:nvSpPr>
      <xdr:spPr>
        <a:xfrm>
          <a:off x="4254500" y="602720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32</xdr:row>
      <xdr:rowOff>8060</xdr:rowOff>
    </xdr:from>
    <xdr:ext cx="405111" cy="259045"/>
    <xdr:sp macro="" textlink="">
      <xdr:nvSpPr>
        <xdr:cNvPr id="84" name="有形固定資産減価償却率該当値テキスト">
          <a:extLst>
            <a:ext uri="{FF2B5EF4-FFF2-40B4-BE49-F238E27FC236}">
              <a16:creationId xmlns:a16="http://schemas.microsoft.com/office/drawing/2014/main" id="{60B0EC4E-8DB3-4872-8A56-E95C94660368}"/>
            </a:ext>
          </a:extLst>
        </xdr:cNvPr>
        <xdr:cNvSpPr txBox="1"/>
      </xdr:nvSpPr>
      <xdr:spPr>
        <a:xfrm>
          <a:off x="4359275" y="6011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32</xdr:row>
      <xdr:rowOff>40428</xdr:rowOff>
    </xdr:from>
    <xdr:to>
      <xdr:col>19</xdr:col>
      <xdr:colOff>187325</xdr:colOff>
      <xdr:row>32</xdr:row>
      <xdr:rowOff>142028</xdr:rowOff>
    </xdr:to>
    <xdr:sp macro="" textlink="">
      <xdr:nvSpPr>
        <xdr:cNvPr id="85" name="楕円 84">
          <a:extLst>
            <a:ext uri="{FF2B5EF4-FFF2-40B4-BE49-F238E27FC236}">
              <a16:creationId xmlns:a16="http://schemas.microsoft.com/office/drawing/2014/main" id="{40552472-C3E6-4EB3-8398-B3FE2771E9A5}"/>
            </a:ext>
          </a:extLst>
        </xdr:cNvPr>
        <xdr:cNvSpPr/>
      </xdr:nvSpPr>
      <xdr:spPr>
        <a:xfrm>
          <a:off x="3616325" y="604117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32</xdr:row>
      <xdr:rowOff>80433</xdr:rowOff>
    </xdr:from>
    <xdr:to>
      <xdr:col>23</xdr:col>
      <xdr:colOff>85725</xdr:colOff>
      <xdr:row>32</xdr:row>
      <xdr:rowOff>91228</xdr:rowOff>
    </xdr:to>
    <xdr:cxnSp macro="">
      <xdr:nvCxnSpPr>
        <xdr:cNvPr id="86" name="直線コネクタ 85">
          <a:extLst>
            <a:ext uri="{FF2B5EF4-FFF2-40B4-BE49-F238E27FC236}">
              <a16:creationId xmlns:a16="http://schemas.microsoft.com/office/drawing/2014/main" id="{2DC59FD6-DEB4-498B-ABCA-F0E0EC1D6A0A}"/>
            </a:ext>
          </a:extLst>
        </xdr:cNvPr>
        <xdr:cNvCxnSpPr/>
      </xdr:nvCxnSpPr>
      <xdr:spPr>
        <a:xfrm flipV="1">
          <a:off x="3673475" y="6084358"/>
          <a:ext cx="628650" cy="4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165100</xdr:rowOff>
    </xdr:from>
    <xdr:to>
      <xdr:col>15</xdr:col>
      <xdr:colOff>187325</xdr:colOff>
      <xdr:row>32</xdr:row>
      <xdr:rowOff>95250</xdr:rowOff>
    </xdr:to>
    <xdr:sp macro="" textlink="">
      <xdr:nvSpPr>
        <xdr:cNvPr id="87" name="楕円 86">
          <a:extLst>
            <a:ext uri="{FF2B5EF4-FFF2-40B4-BE49-F238E27FC236}">
              <a16:creationId xmlns:a16="http://schemas.microsoft.com/office/drawing/2014/main" id="{04E84821-7B91-461E-BEA3-9844BDC43ACD}"/>
            </a:ext>
          </a:extLst>
        </xdr:cNvPr>
        <xdr:cNvSpPr/>
      </xdr:nvSpPr>
      <xdr:spPr>
        <a:xfrm>
          <a:off x="2930525" y="60007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32</xdr:row>
      <xdr:rowOff>44450</xdr:rowOff>
    </xdr:from>
    <xdr:to>
      <xdr:col>19</xdr:col>
      <xdr:colOff>136525</xdr:colOff>
      <xdr:row>32</xdr:row>
      <xdr:rowOff>91228</xdr:rowOff>
    </xdr:to>
    <xdr:cxnSp macro="">
      <xdr:nvCxnSpPr>
        <xdr:cNvPr id="88" name="直線コネクタ 87">
          <a:extLst>
            <a:ext uri="{FF2B5EF4-FFF2-40B4-BE49-F238E27FC236}">
              <a16:creationId xmlns:a16="http://schemas.microsoft.com/office/drawing/2014/main" id="{326FF8F1-A6AF-495F-AD26-083C18EABBB9}"/>
            </a:ext>
          </a:extLst>
        </xdr:cNvPr>
        <xdr:cNvCxnSpPr/>
      </xdr:nvCxnSpPr>
      <xdr:spPr>
        <a:xfrm>
          <a:off x="2987675" y="6048375"/>
          <a:ext cx="685800" cy="40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32</xdr:row>
      <xdr:rowOff>69215</xdr:rowOff>
    </xdr:from>
    <xdr:to>
      <xdr:col>11</xdr:col>
      <xdr:colOff>187325</xdr:colOff>
      <xdr:row>32</xdr:row>
      <xdr:rowOff>170815</xdr:rowOff>
    </xdr:to>
    <xdr:sp macro="" textlink="">
      <xdr:nvSpPr>
        <xdr:cNvPr id="89" name="楕円 88">
          <a:extLst>
            <a:ext uri="{FF2B5EF4-FFF2-40B4-BE49-F238E27FC236}">
              <a16:creationId xmlns:a16="http://schemas.microsoft.com/office/drawing/2014/main" id="{487ADBBC-BB0E-4215-AA50-97A5DA6B3E1D}"/>
            </a:ext>
          </a:extLst>
        </xdr:cNvPr>
        <xdr:cNvSpPr/>
      </xdr:nvSpPr>
      <xdr:spPr>
        <a:xfrm>
          <a:off x="2244725" y="60667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32</xdr:row>
      <xdr:rowOff>44450</xdr:rowOff>
    </xdr:from>
    <xdr:to>
      <xdr:col>15</xdr:col>
      <xdr:colOff>136525</xdr:colOff>
      <xdr:row>32</xdr:row>
      <xdr:rowOff>120015</xdr:rowOff>
    </xdr:to>
    <xdr:cxnSp macro="">
      <xdr:nvCxnSpPr>
        <xdr:cNvPr id="90" name="直線コネクタ 89">
          <a:extLst>
            <a:ext uri="{FF2B5EF4-FFF2-40B4-BE49-F238E27FC236}">
              <a16:creationId xmlns:a16="http://schemas.microsoft.com/office/drawing/2014/main" id="{5CFA69FF-55E0-4684-81A3-71336555540F}"/>
            </a:ext>
          </a:extLst>
        </xdr:cNvPr>
        <xdr:cNvCxnSpPr/>
      </xdr:nvCxnSpPr>
      <xdr:spPr>
        <a:xfrm flipV="1">
          <a:off x="2301875" y="6048375"/>
          <a:ext cx="685800" cy="75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103928</xdr:rowOff>
    </xdr:from>
    <xdr:to>
      <xdr:col>7</xdr:col>
      <xdr:colOff>187325</xdr:colOff>
      <xdr:row>32</xdr:row>
      <xdr:rowOff>34078</xdr:rowOff>
    </xdr:to>
    <xdr:sp macro="" textlink="">
      <xdr:nvSpPr>
        <xdr:cNvPr id="91" name="楕円 90">
          <a:extLst>
            <a:ext uri="{FF2B5EF4-FFF2-40B4-BE49-F238E27FC236}">
              <a16:creationId xmlns:a16="http://schemas.microsoft.com/office/drawing/2014/main" id="{5B3054D7-5D52-4139-A3C1-E770FB2D5912}"/>
            </a:ext>
          </a:extLst>
        </xdr:cNvPr>
        <xdr:cNvSpPr/>
      </xdr:nvSpPr>
      <xdr:spPr>
        <a:xfrm>
          <a:off x="1558925" y="594592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154728</xdr:rowOff>
    </xdr:from>
    <xdr:to>
      <xdr:col>11</xdr:col>
      <xdr:colOff>136525</xdr:colOff>
      <xdr:row>32</xdr:row>
      <xdr:rowOff>120015</xdr:rowOff>
    </xdr:to>
    <xdr:cxnSp macro="">
      <xdr:nvCxnSpPr>
        <xdr:cNvPr id="92" name="直線コネクタ 91">
          <a:extLst>
            <a:ext uri="{FF2B5EF4-FFF2-40B4-BE49-F238E27FC236}">
              <a16:creationId xmlns:a16="http://schemas.microsoft.com/office/drawing/2014/main" id="{93693D79-B5CB-4D38-A0BA-F42D430754CF}"/>
            </a:ext>
          </a:extLst>
        </xdr:cNvPr>
        <xdr:cNvCxnSpPr/>
      </xdr:nvCxnSpPr>
      <xdr:spPr>
        <a:xfrm>
          <a:off x="1616075" y="5993553"/>
          <a:ext cx="685800" cy="130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21819</xdr:rowOff>
    </xdr:from>
    <xdr:ext cx="405111" cy="259045"/>
    <xdr:sp macro="" textlink="">
      <xdr:nvSpPr>
        <xdr:cNvPr id="93" name="n_1aveValue有形固定資産減価償却率">
          <a:extLst>
            <a:ext uri="{FF2B5EF4-FFF2-40B4-BE49-F238E27FC236}">
              <a16:creationId xmlns:a16="http://schemas.microsoft.com/office/drawing/2014/main" id="{12CE10B7-EF41-4B6B-8746-D1EA31DEA22A}"/>
            </a:ext>
          </a:extLst>
        </xdr:cNvPr>
        <xdr:cNvSpPr txBox="1"/>
      </xdr:nvSpPr>
      <xdr:spPr>
        <a:xfrm>
          <a:off x="3474094" y="5698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164482</xdr:rowOff>
    </xdr:from>
    <xdr:ext cx="405111" cy="259045"/>
    <xdr:sp macro="" textlink="">
      <xdr:nvSpPr>
        <xdr:cNvPr id="94" name="n_2aveValue有形固定資産減価償却率">
          <a:extLst>
            <a:ext uri="{FF2B5EF4-FFF2-40B4-BE49-F238E27FC236}">
              <a16:creationId xmlns:a16="http://schemas.microsoft.com/office/drawing/2014/main" id="{5EAD66A8-AA58-4BFE-AAF5-75DCDDDF12FA}"/>
            </a:ext>
          </a:extLst>
        </xdr:cNvPr>
        <xdr:cNvSpPr txBox="1"/>
      </xdr:nvSpPr>
      <xdr:spPr>
        <a:xfrm>
          <a:off x="2797819" y="5676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146490</xdr:rowOff>
    </xdr:from>
    <xdr:ext cx="405111" cy="259045"/>
    <xdr:sp macro="" textlink="">
      <xdr:nvSpPr>
        <xdr:cNvPr id="95" name="n_3aveValue有形固定資産減価償却率">
          <a:extLst>
            <a:ext uri="{FF2B5EF4-FFF2-40B4-BE49-F238E27FC236}">
              <a16:creationId xmlns:a16="http://schemas.microsoft.com/office/drawing/2014/main" id="{DFB65A64-301F-401C-88CE-2D846A1AF204}"/>
            </a:ext>
          </a:extLst>
        </xdr:cNvPr>
        <xdr:cNvSpPr txBox="1"/>
      </xdr:nvSpPr>
      <xdr:spPr>
        <a:xfrm>
          <a:off x="2112019" y="565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121302</xdr:rowOff>
    </xdr:from>
    <xdr:ext cx="405111" cy="259045"/>
    <xdr:sp macro="" textlink="">
      <xdr:nvSpPr>
        <xdr:cNvPr id="96" name="n_4aveValue有形固定資産減価償却率">
          <a:extLst>
            <a:ext uri="{FF2B5EF4-FFF2-40B4-BE49-F238E27FC236}">
              <a16:creationId xmlns:a16="http://schemas.microsoft.com/office/drawing/2014/main" id="{4462909F-214A-4F0A-A589-AFB25C3906A0}"/>
            </a:ext>
          </a:extLst>
        </xdr:cNvPr>
        <xdr:cNvSpPr txBox="1"/>
      </xdr:nvSpPr>
      <xdr:spPr>
        <a:xfrm>
          <a:off x="1426219" y="563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32</xdr:row>
      <xdr:rowOff>133155</xdr:rowOff>
    </xdr:from>
    <xdr:ext cx="405111" cy="259045"/>
    <xdr:sp macro="" textlink="">
      <xdr:nvSpPr>
        <xdr:cNvPr id="97" name="n_1mainValue有形固定資産減価償却率">
          <a:extLst>
            <a:ext uri="{FF2B5EF4-FFF2-40B4-BE49-F238E27FC236}">
              <a16:creationId xmlns:a16="http://schemas.microsoft.com/office/drawing/2014/main" id="{C2A29E11-53F8-48BC-90D9-080819B81E32}"/>
            </a:ext>
          </a:extLst>
        </xdr:cNvPr>
        <xdr:cNvSpPr txBox="1"/>
      </xdr:nvSpPr>
      <xdr:spPr>
        <a:xfrm>
          <a:off x="3474094" y="6133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32</xdr:row>
      <xdr:rowOff>86377</xdr:rowOff>
    </xdr:from>
    <xdr:ext cx="405111" cy="259045"/>
    <xdr:sp macro="" textlink="">
      <xdr:nvSpPr>
        <xdr:cNvPr id="98" name="n_2mainValue有形固定資産減価償却率">
          <a:extLst>
            <a:ext uri="{FF2B5EF4-FFF2-40B4-BE49-F238E27FC236}">
              <a16:creationId xmlns:a16="http://schemas.microsoft.com/office/drawing/2014/main" id="{B6A0D9B1-068D-4DB0-B6A9-EADD3ED675BE}"/>
            </a:ext>
          </a:extLst>
        </xdr:cNvPr>
        <xdr:cNvSpPr txBox="1"/>
      </xdr:nvSpPr>
      <xdr:spPr>
        <a:xfrm>
          <a:off x="2797819" y="6083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32</xdr:row>
      <xdr:rowOff>161942</xdr:rowOff>
    </xdr:from>
    <xdr:ext cx="405111" cy="259045"/>
    <xdr:sp macro="" textlink="">
      <xdr:nvSpPr>
        <xdr:cNvPr id="99" name="n_3mainValue有形固定資産減価償却率">
          <a:extLst>
            <a:ext uri="{FF2B5EF4-FFF2-40B4-BE49-F238E27FC236}">
              <a16:creationId xmlns:a16="http://schemas.microsoft.com/office/drawing/2014/main" id="{7362FFB5-71AC-4CDE-BFE5-99C059E82278}"/>
            </a:ext>
          </a:extLst>
        </xdr:cNvPr>
        <xdr:cNvSpPr txBox="1"/>
      </xdr:nvSpPr>
      <xdr:spPr>
        <a:xfrm>
          <a:off x="2112019"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32</xdr:row>
      <xdr:rowOff>25205</xdr:rowOff>
    </xdr:from>
    <xdr:ext cx="405111" cy="259045"/>
    <xdr:sp macro="" textlink="">
      <xdr:nvSpPr>
        <xdr:cNvPr id="100" name="n_4mainValue有形固定資産減価償却率">
          <a:extLst>
            <a:ext uri="{FF2B5EF4-FFF2-40B4-BE49-F238E27FC236}">
              <a16:creationId xmlns:a16="http://schemas.microsoft.com/office/drawing/2014/main" id="{6F3FEF70-FA24-42FE-BEB2-3F88BA52F38C}"/>
            </a:ext>
          </a:extLst>
        </xdr:cNvPr>
        <xdr:cNvSpPr txBox="1"/>
      </xdr:nvSpPr>
      <xdr:spPr>
        <a:xfrm>
          <a:off x="1426219" y="6029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1" name="正方形/長方形 100">
          <a:extLst>
            <a:ext uri="{FF2B5EF4-FFF2-40B4-BE49-F238E27FC236}">
              <a16:creationId xmlns:a16="http://schemas.microsoft.com/office/drawing/2014/main" id="{2BF2770A-47B6-4FCA-BE01-C8DC5664EC86}"/>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2" name="正方形/長方形 101">
          <a:extLst>
            <a:ext uri="{FF2B5EF4-FFF2-40B4-BE49-F238E27FC236}">
              <a16:creationId xmlns:a16="http://schemas.microsoft.com/office/drawing/2014/main" id="{FBA6BCD4-F8D0-4628-AB0F-D20BCD364C51}"/>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128619</xdr:colOff>
      <xdr:row>22</xdr:row>
      <xdr:rowOff>64546</xdr:rowOff>
    </xdr:from>
    <xdr:to>
      <xdr:col>76</xdr:col>
      <xdr:colOff>42831</xdr:colOff>
      <xdr:row>24</xdr:row>
      <xdr:rowOff>30705</xdr:rowOff>
    </xdr:to>
    <xdr:sp macro="" textlink="">
      <xdr:nvSpPr>
        <xdr:cNvPr id="103" name="正方形/長方形 102">
          <a:extLst>
            <a:ext uri="{FF2B5EF4-FFF2-40B4-BE49-F238E27FC236}">
              <a16:creationId xmlns:a16="http://schemas.microsoft.com/office/drawing/2014/main" id="{FF1D478B-82EE-4F8F-92BC-4A2CB7C4B738}"/>
            </a:ext>
          </a:extLst>
        </xdr:cNvPr>
        <xdr:cNvSpPr/>
      </xdr:nvSpPr>
      <xdr:spPr>
        <a:xfrm>
          <a:off x="12403169" y="4449221"/>
          <a:ext cx="949262"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[ 1,162.4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4" name="正方形/長方形 103">
          <a:extLst>
            <a:ext uri="{FF2B5EF4-FFF2-40B4-BE49-F238E27FC236}">
              <a16:creationId xmlns:a16="http://schemas.microsoft.com/office/drawing/2014/main" id="{8104152E-AB50-456A-AC6A-9770B86EDB62}"/>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5" name="正方形/長方形 104">
          <a:extLst>
            <a:ext uri="{FF2B5EF4-FFF2-40B4-BE49-F238E27FC236}">
              <a16:creationId xmlns:a16="http://schemas.microsoft.com/office/drawing/2014/main" id="{F2F86B23-809D-4AFA-AEFA-969209681433}"/>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6" name="正方形/長方形 105">
          <a:extLst>
            <a:ext uri="{FF2B5EF4-FFF2-40B4-BE49-F238E27FC236}">
              <a16:creationId xmlns:a16="http://schemas.microsoft.com/office/drawing/2014/main" id="{5E6529CD-016D-4FDE-8AF9-F45FD1EEAAF3}"/>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7" name="正方形/長方形 106">
          <a:extLst>
            <a:ext uri="{FF2B5EF4-FFF2-40B4-BE49-F238E27FC236}">
              <a16:creationId xmlns:a16="http://schemas.microsoft.com/office/drawing/2014/main" id="{F5B6A24A-EF3A-42A1-84DE-2CB033708AAA}"/>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8" name="正方形/長方形 107">
          <a:extLst>
            <a:ext uri="{FF2B5EF4-FFF2-40B4-BE49-F238E27FC236}">
              <a16:creationId xmlns:a16="http://schemas.microsoft.com/office/drawing/2014/main" id="{4814D42A-05E3-4677-93D7-AA7B95B219A1}"/>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9" name="正方形/長方形 108">
          <a:extLst>
            <a:ext uri="{FF2B5EF4-FFF2-40B4-BE49-F238E27FC236}">
              <a16:creationId xmlns:a16="http://schemas.microsoft.com/office/drawing/2014/main" id="{29E44E96-41F5-4C2E-89AA-A56F402A8A91}"/>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0" name="正方形/長方形 109">
          <a:extLst>
            <a:ext uri="{FF2B5EF4-FFF2-40B4-BE49-F238E27FC236}">
              <a16:creationId xmlns:a16="http://schemas.microsoft.com/office/drawing/2014/main" id="{69649C65-BA40-4EF3-9304-4F52F4A52387}"/>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1" name="正方形/長方形 110">
          <a:extLst>
            <a:ext uri="{FF2B5EF4-FFF2-40B4-BE49-F238E27FC236}">
              <a16:creationId xmlns:a16="http://schemas.microsoft.com/office/drawing/2014/main" id="{F1F57772-C05C-4DA1-A70E-C017D010ACB9}"/>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2" name="正方形/長方形 111">
          <a:extLst>
            <a:ext uri="{FF2B5EF4-FFF2-40B4-BE49-F238E27FC236}">
              <a16:creationId xmlns:a16="http://schemas.microsoft.com/office/drawing/2014/main" id="{2766AD04-D983-43B8-958E-6A1A26B1AC93}"/>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3" name="テキスト ボックス 112">
          <a:extLst>
            <a:ext uri="{FF2B5EF4-FFF2-40B4-BE49-F238E27FC236}">
              <a16:creationId xmlns:a16="http://schemas.microsoft.com/office/drawing/2014/main" id="{5C113707-D7B2-4648-81F1-B30B24D607AE}"/>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chemeClr val="dk1"/>
              </a:solidFill>
              <a:effectLst/>
              <a:latin typeface="+mn-lt"/>
              <a:ea typeface="+mn-ea"/>
              <a:cs typeface="+mn-cs"/>
            </a:rPr>
            <a:t>令和</a:t>
          </a:r>
          <a:r>
            <a:rPr kumimoji="1" lang="en-US" altLang="ja-JP" sz="1100" i="0">
              <a:solidFill>
                <a:schemeClr val="dk1"/>
              </a:solidFill>
              <a:effectLst/>
              <a:latin typeface="+mn-lt"/>
              <a:ea typeface="+mn-ea"/>
              <a:cs typeface="+mn-cs"/>
            </a:rPr>
            <a:t>3</a:t>
          </a:r>
          <a:r>
            <a:rPr kumimoji="1" lang="ja-JP" altLang="ja-JP" sz="1100" i="0">
              <a:solidFill>
                <a:schemeClr val="dk1"/>
              </a:solidFill>
              <a:effectLst/>
              <a:latin typeface="+mn-lt"/>
              <a:ea typeface="+mn-ea"/>
              <a:cs typeface="+mn-cs"/>
            </a:rPr>
            <a:t>年度以降、学校給食施設整備</a:t>
          </a:r>
          <a:r>
            <a:rPr kumimoji="1" lang="ja-JP" altLang="en-US" sz="1100" i="0">
              <a:solidFill>
                <a:schemeClr val="dk1"/>
              </a:solidFill>
              <a:effectLst/>
              <a:latin typeface="+mn-lt"/>
              <a:ea typeface="+mn-ea"/>
              <a:cs typeface="+mn-cs"/>
            </a:rPr>
            <a:t>事業</a:t>
          </a:r>
          <a:r>
            <a:rPr kumimoji="1" lang="ja-JP" altLang="ja-JP" sz="1100" i="0">
              <a:solidFill>
                <a:schemeClr val="dk1"/>
              </a:solidFill>
              <a:effectLst/>
              <a:latin typeface="+mn-lt"/>
              <a:ea typeface="+mn-ea"/>
              <a:cs typeface="+mn-cs"/>
            </a:rPr>
            <a:t>や新病院建設事業に係る地方債発行に伴い、将来負担額が増加</a:t>
          </a:r>
          <a:r>
            <a:rPr kumimoji="1" lang="ja-JP" altLang="en-US" sz="1100" i="0">
              <a:solidFill>
                <a:schemeClr val="dk1"/>
              </a:solidFill>
              <a:effectLst/>
              <a:latin typeface="+mn-lt"/>
              <a:ea typeface="+mn-ea"/>
              <a:cs typeface="+mn-cs"/>
            </a:rPr>
            <a:t>していることに加え、経常一般財源等に対する経常経費充当財源等の増加により分母となる数字も減少傾向にあることから、</a:t>
          </a:r>
          <a:r>
            <a:rPr kumimoji="1" lang="ja-JP" altLang="ja-JP" sz="1100" i="0">
              <a:solidFill>
                <a:schemeClr val="dk1"/>
              </a:solidFill>
              <a:effectLst/>
              <a:latin typeface="+mn-lt"/>
              <a:ea typeface="+mn-ea"/>
              <a:cs typeface="+mn-cs"/>
            </a:rPr>
            <a:t>債務償還比率が大きく増加し</a:t>
          </a:r>
          <a:r>
            <a:rPr kumimoji="1" lang="ja-JP" altLang="en-US" sz="1100" i="0">
              <a:solidFill>
                <a:schemeClr val="dk1"/>
              </a:solidFill>
              <a:effectLst/>
              <a:latin typeface="+mn-lt"/>
              <a:ea typeface="+mn-ea"/>
              <a:cs typeface="+mn-cs"/>
            </a:rPr>
            <a:t>ている</a:t>
          </a:r>
          <a:r>
            <a:rPr kumimoji="1" lang="ja-JP" altLang="ja-JP" sz="1100" i="0">
              <a:solidFill>
                <a:schemeClr val="dk1"/>
              </a:solidFill>
              <a:effectLst/>
              <a:latin typeface="+mn-lt"/>
              <a:ea typeface="+mn-ea"/>
              <a:cs typeface="+mn-cs"/>
            </a:rPr>
            <a:t>。</a:t>
          </a:r>
          <a:endParaRPr lang="ja-JP" altLang="ja-JP" i="0">
            <a:effectLst/>
          </a:endParaRPr>
        </a:p>
        <a:p>
          <a:r>
            <a:rPr kumimoji="1" lang="ja-JP" altLang="en-US" sz="1100" i="0">
              <a:solidFill>
                <a:schemeClr val="dk1"/>
              </a:solidFill>
              <a:effectLst/>
              <a:latin typeface="+mn-lt"/>
              <a:ea typeface="+mn-ea"/>
              <a:cs typeface="+mn-cs"/>
            </a:rPr>
            <a:t>今後も</a:t>
          </a:r>
          <a:r>
            <a:rPr kumimoji="1" lang="ja-JP" altLang="ja-JP" sz="1100" i="0">
              <a:solidFill>
                <a:schemeClr val="dk1"/>
              </a:solidFill>
              <a:effectLst/>
              <a:latin typeface="+mn-lt"/>
              <a:ea typeface="+mn-ea"/>
              <a:cs typeface="+mn-cs"/>
            </a:rPr>
            <a:t>老朽化した施設の更新</a:t>
          </a:r>
          <a:r>
            <a:rPr kumimoji="1" lang="ja-JP" altLang="en-US" sz="1100" i="0">
              <a:solidFill>
                <a:schemeClr val="dk1"/>
              </a:solidFill>
              <a:effectLst/>
              <a:latin typeface="+mn-lt"/>
              <a:ea typeface="+mn-ea"/>
              <a:cs typeface="+mn-cs"/>
            </a:rPr>
            <a:t>に係る経費が必要となることが見込まれるが</a:t>
          </a:r>
          <a:r>
            <a:rPr kumimoji="1" lang="ja-JP" altLang="ja-JP" sz="1100" i="0">
              <a:solidFill>
                <a:schemeClr val="dk1"/>
              </a:solidFill>
              <a:effectLst/>
              <a:latin typeface="+mn-lt"/>
              <a:ea typeface="+mn-ea"/>
              <a:cs typeface="+mn-cs"/>
            </a:rPr>
            <a:t>、地方債の計画的な発行に努めていく。</a:t>
          </a:r>
          <a:endParaRPr lang="ja-JP" altLang="ja-JP" i="0">
            <a:effectLst/>
          </a:endParaRPr>
        </a:p>
      </xdr:txBody>
    </xdr:sp>
    <xdr:clientData/>
  </xdr:twoCellAnchor>
  <xdr:oneCellAnchor>
    <xdr:from>
      <xdr:col>57</xdr:col>
      <xdr:colOff>111125</xdr:colOff>
      <xdr:row>23</xdr:row>
      <xdr:rowOff>47625</xdr:rowOff>
    </xdr:from>
    <xdr:ext cx="349839" cy="225703"/>
    <xdr:sp macro="" textlink="">
      <xdr:nvSpPr>
        <xdr:cNvPr id="114" name="テキスト ボックス 113">
          <a:extLst>
            <a:ext uri="{FF2B5EF4-FFF2-40B4-BE49-F238E27FC236}">
              <a16:creationId xmlns:a16="http://schemas.microsoft.com/office/drawing/2014/main" id="{B2626116-73CC-419D-87E5-EABFA37A5F88}"/>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5" name="直線コネクタ 114">
          <a:extLst>
            <a:ext uri="{FF2B5EF4-FFF2-40B4-BE49-F238E27FC236}">
              <a16:creationId xmlns:a16="http://schemas.microsoft.com/office/drawing/2014/main" id="{79EA2592-F7BD-4735-8CBA-99AB5E84DC2C}"/>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6" name="テキスト ボックス 115">
          <a:extLst>
            <a:ext uri="{FF2B5EF4-FFF2-40B4-BE49-F238E27FC236}">
              <a16:creationId xmlns:a16="http://schemas.microsoft.com/office/drawing/2014/main" id="{DD7EE407-EA64-4422-9D7A-799FA339BD09}"/>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7" name="直線コネクタ 116">
          <a:extLst>
            <a:ext uri="{FF2B5EF4-FFF2-40B4-BE49-F238E27FC236}">
              <a16:creationId xmlns:a16="http://schemas.microsoft.com/office/drawing/2014/main" id="{859199F4-370D-4EDF-8599-479411AC853E}"/>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8" name="テキスト ボックス 117">
          <a:extLst>
            <a:ext uri="{FF2B5EF4-FFF2-40B4-BE49-F238E27FC236}">
              <a16:creationId xmlns:a16="http://schemas.microsoft.com/office/drawing/2014/main" id="{A7AFC751-3894-4C61-B978-7993D2A5BBEA}"/>
            </a:ext>
          </a:extLst>
        </xdr:cNvPr>
        <xdr:cNvSpPr txBox="1"/>
      </xdr:nvSpPr>
      <xdr:spPr>
        <a:xfrm>
          <a:off x="9708926" y="63821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9" name="直線コネクタ 118">
          <a:extLst>
            <a:ext uri="{FF2B5EF4-FFF2-40B4-BE49-F238E27FC236}">
              <a16:creationId xmlns:a16="http://schemas.microsoft.com/office/drawing/2014/main" id="{99F826A4-CEB4-41AE-A6F8-7CC7E50CFE8C}"/>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20" name="テキスト ボックス 119">
          <a:extLst>
            <a:ext uri="{FF2B5EF4-FFF2-40B4-BE49-F238E27FC236}">
              <a16:creationId xmlns:a16="http://schemas.microsoft.com/office/drawing/2014/main" id="{4F17FE46-EA1B-4DB0-82B4-BCD50094C2DD}"/>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21" name="直線コネクタ 120">
          <a:extLst>
            <a:ext uri="{FF2B5EF4-FFF2-40B4-BE49-F238E27FC236}">
              <a16:creationId xmlns:a16="http://schemas.microsoft.com/office/drawing/2014/main" id="{B569BC63-0286-4DE1-91E1-106442F586E4}"/>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2" name="テキスト ボックス 121">
          <a:extLst>
            <a:ext uri="{FF2B5EF4-FFF2-40B4-BE49-F238E27FC236}">
              <a16:creationId xmlns:a16="http://schemas.microsoft.com/office/drawing/2014/main" id="{61460087-6AED-4457-B21C-C34DA93D7A13}"/>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3" name="直線コネクタ 122">
          <a:extLst>
            <a:ext uri="{FF2B5EF4-FFF2-40B4-BE49-F238E27FC236}">
              <a16:creationId xmlns:a16="http://schemas.microsoft.com/office/drawing/2014/main" id="{E806B414-3171-4248-B5B9-57603123FA81}"/>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4" name="テキスト ボックス 123">
          <a:extLst>
            <a:ext uri="{FF2B5EF4-FFF2-40B4-BE49-F238E27FC236}">
              <a16:creationId xmlns:a16="http://schemas.microsoft.com/office/drawing/2014/main" id="{E97471E7-4801-4BC4-8FD0-E5B988E695BF}"/>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5" name="直線コネクタ 124">
          <a:extLst>
            <a:ext uri="{FF2B5EF4-FFF2-40B4-BE49-F238E27FC236}">
              <a16:creationId xmlns:a16="http://schemas.microsoft.com/office/drawing/2014/main" id="{7929950E-3452-49BE-B022-7C1BEB1146C4}"/>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6" name="テキスト ボックス 125">
          <a:extLst>
            <a:ext uri="{FF2B5EF4-FFF2-40B4-BE49-F238E27FC236}">
              <a16:creationId xmlns:a16="http://schemas.microsoft.com/office/drawing/2014/main" id="{4389E82A-19BA-413F-B028-EEE2322E4D11}"/>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7" name="直線コネクタ 126">
          <a:extLst>
            <a:ext uri="{FF2B5EF4-FFF2-40B4-BE49-F238E27FC236}">
              <a16:creationId xmlns:a16="http://schemas.microsoft.com/office/drawing/2014/main" id="{3F8D7D9A-F8C6-4B9B-80C2-2D63B167F15D}"/>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8" name="債務償還比率グラフ枠">
          <a:extLst>
            <a:ext uri="{FF2B5EF4-FFF2-40B4-BE49-F238E27FC236}">
              <a16:creationId xmlns:a16="http://schemas.microsoft.com/office/drawing/2014/main" id="{218FDE4D-9357-443C-8DC8-BCA4054E1B80}"/>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106242</xdr:rowOff>
    </xdr:to>
    <xdr:cxnSp macro="">
      <xdr:nvCxnSpPr>
        <xdr:cNvPr id="129" name="直線コネクタ 128">
          <a:extLst>
            <a:ext uri="{FF2B5EF4-FFF2-40B4-BE49-F238E27FC236}">
              <a16:creationId xmlns:a16="http://schemas.microsoft.com/office/drawing/2014/main" id="{0ED84C03-48DD-448C-BB89-BFB93964792F}"/>
            </a:ext>
          </a:extLst>
        </xdr:cNvPr>
        <xdr:cNvCxnSpPr/>
      </xdr:nvCxnSpPr>
      <xdr:spPr>
        <a:xfrm flipV="1">
          <a:off x="13326745" y="5115983"/>
          <a:ext cx="1269" cy="13116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110069</xdr:rowOff>
    </xdr:from>
    <xdr:ext cx="560923" cy="259045"/>
    <xdr:sp macro="" textlink="">
      <xdr:nvSpPr>
        <xdr:cNvPr id="130" name="債務償還比率最小値テキスト">
          <a:extLst>
            <a:ext uri="{FF2B5EF4-FFF2-40B4-BE49-F238E27FC236}">
              <a16:creationId xmlns:a16="http://schemas.microsoft.com/office/drawing/2014/main" id="{1E1487B4-F7A8-4FE1-A0E8-A468EA302260}"/>
            </a:ext>
          </a:extLst>
        </xdr:cNvPr>
        <xdr:cNvSpPr txBox="1"/>
      </xdr:nvSpPr>
      <xdr:spPr>
        <a:xfrm>
          <a:off x="13379450" y="6431494"/>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106242</xdr:rowOff>
    </xdr:from>
    <xdr:to>
      <xdr:col>76</xdr:col>
      <xdr:colOff>111125</xdr:colOff>
      <xdr:row>34</xdr:row>
      <xdr:rowOff>106242</xdr:rowOff>
    </xdr:to>
    <xdr:cxnSp macro="">
      <xdr:nvCxnSpPr>
        <xdr:cNvPr id="131" name="直線コネクタ 130">
          <a:extLst>
            <a:ext uri="{FF2B5EF4-FFF2-40B4-BE49-F238E27FC236}">
              <a16:creationId xmlns:a16="http://schemas.microsoft.com/office/drawing/2014/main" id="{23D7AB68-718B-466F-9969-155305A66569}"/>
            </a:ext>
          </a:extLst>
        </xdr:cNvPr>
        <xdr:cNvCxnSpPr/>
      </xdr:nvCxnSpPr>
      <xdr:spPr>
        <a:xfrm>
          <a:off x="13255625" y="6427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2" name="債務償還比率最大値テキスト">
          <a:extLst>
            <a:ext uri="{FF2B5EF4-FFF2-40B4-BE49-F238E27FC236}">
              <a16:creationId xmlns:a16="http://schemas.microsoft.com/office/drawing/2014/main" id="{66C3B1DC-F88B-464C-A4F1-911E22C2CF94}"/>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3" name="直線コネクタ 132">
          <a:extLst>
            <a:ext uri="{FF2B5EF4-FFF2-40B4-BE49-F238E27FC236}">
              <a16:creationId xmlns:a16="http://schemas.microsoft.com/office/drawing/2014/main" id="{06D0322B-B6F7-4170-86B6-A4EC085758AE}"/>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159529</xdr:rowOff>
    </xdr:from>
    <xdr:ext cx="469744" cy="259045"/>
    <xdr:sp macro="" textlink="">
      <xdr:nvSpPr>
        <xdr:cNvPr id="134" name="債務償還比率平均値テキスト">
          <a:extLst>
            <a:ext uri="{FF2B5EF4-FFF2-40B4-BE49-F238E27FC236}">
              <a16:creationId xmlns:a16="http://schemas.microsoft.com/office/drawing/2014/main" id="{0B0D7804-03CA-47DF-8441-0A8E8C38D4E4}"/>
            </a:ext>
          </a:extLst>
        </xdr:cNvPr>
        <xdr:cNvSpPr txBox="1"/>
      </xdr:nvSpPr>
      <xdr:spPr>
        <a:xfrm>
          <a:off x="13379450" y="551575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136652</xdr:rowOff>
    </xdr:from>
    <xdr:to>
      <xdr:col>76</xdr:col>
      <xdr:colOff>73025</xdr:colOff>
      <xdr:row>30</xdr:row>
      <xdr:rowOff>66802</xdr:rowOff>
    </xdr:to>
    <xdr:sp macro="" textlink="">
      <xdr:nvSpPr>
        <xdr:cNvPr id="135" name="フローチャート: 判断 134">
          <a:extLst>
            <a:ext uri="{FF2B5EF4-FFF2-40B4-BE49-F238E27FC236}">
              <a16:creationId xmlns:a16="http://schemas.microsoft.com/office/drawing/2014/main" id="{898D33F9-789C-4D43-B4D7-77029691EFDC}"/>
            </a:ext>
          </a:extLst>
        </xdr:cNvPr>
        <xdr:cNvSpPr/>
      </xdr:nvSpPr>
      <xdr:spPr>
        <a:xfrm>
          <a:off x="13293725" y="565480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138571</xdr:rowOff>
    </xdr:from>
    <xdr:to>
      <xdr:col>72</xdr:col>
      <xdr:colOff>123825</xdr:colOff>
      <xdr:row>30</xdr:row>
      <xdr:rowOff>68721</xdr:rowOff>
    </xdr:to>
    <xdr:sp macro="" textlink="">
      <xdr:nvSpPr>
        <xdr:cNvPr id="136" name="フローチャート: 判断 135">
          <a:extLst>
            <a:ext uri="{FF2B5EF4-FFF2-40B4-BE49-F238E27FC236}">
              <a16:creationId xmlns:a16="http://schemas.microsoft.com/office/drawing/2014/main" id="{DF138DEC-A10E-4402-A9DC-26A454330039}"/>
            </a:ext>
          </a:extLst>
        </xdr:cNvPr>
        <xdr:cNvSpPr/>
      </xdr:nvSpPr>
      <xdr:spPr>
        <a:xfrm>
          <a:off x="12646025" y="565672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117221</xdr:rowOff>
    </xdr:from>
    <xdr:to>
      <xdr:col>68</xdr:col>
      <xdr:colOff>123825</xdr:colOff>
      <xdr:row>30</xdr:row>
      <xdr:rowOff>47371</xdr:rowOff>
    </xdr:to>
    <xdr:sp macro="" textlink="">
      <xdr:nvSpPr>
        <xdr:cNvPr id="137" name="フローチャート: 判断 136">
          <a:extLst>
            <a:ext uri="{FF2B5EF4-FFF2-40B4-BE49-F238E27FC236}">
              <a16:creationId xmlns:a16="http://schemas.microsoft.com/office/drawing/2014/main" id="{734BCEE2-9A2F-4C21-976A-87182141348A}"/>
            </a:ext>
          </a:extLst>
        </xdr:cNvPr>
        <xdr:cNvSpPr/>
      </xdr:nvSpPr>
      <xdr:spPr>
        <a:xfrm>
          <a:off x="11960225" y="56321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63965</xdr:rowOff>
    </xdr:from>
    <xdr:to>
      <xdr:col>64</xdr:col>
      <xdr:colOff>123825</xdr:colOff>
      <xdr:row>29</xdr:row>
      <xdr:rowOff>165565</xdr:rowOff>
    </xdr:to>
    <xdr:sp macro="" textlink="">
      <xdr:nvSpPr>
        <xdr:cNvPr id="138" name="フローチャート: 判断 137">
          <a:extLst>
            <a:ext uri="{FF2B5EF4-FFF2-40B4-BE49-F238E27FC236}">
              <a16:creationId xmlns:a16="http://schemas.microsoft.com/office/drawing/2014/main" id="{8641E2E3-910D-43F7-BC2B-9E8813D33085}"/>
            </a:ext>
          </a:extLst>
        </xdr:cNvPr>
        <xdr:cNvSpPr/>
      </xdr:nvSpPr>
      <xdr:spPr>
        <a:xfrm>
          <a:off x="11274425" y="558211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9" name="フローチャート: 判断 138">
          <a:extLst>
            <a:ext uri="{FF2B5EF4-FFF2-40B4-BE49-F238E27FC236}">
              <a16:creationId xmlns:a16="http://schemas.microsoft.com/office/drawing/2014/main" id="{8759DFD8-7061-4739-9437-D5503411E56E}"/>
            </a:ext>
          </a:extLst>
        </xdr:cNvPr>
        <xdr:cNvSpPr/>
      </xdr:nvSpPr>
      <xdr:spPr>
        <a:xfrm>
          <a:off x="10588625" y="577176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33FF2B3-36A8-4F23-82A9-3AFBD6308028}"/>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7E98F09F-620A-4D1C-8FD0-D10D447D4B9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9F28BF5C-4212-47AF-8970-511707F79677}"/>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3" name="テキスト ボックス 142">
          <a:extLst>
            <a:ext uri="{FF2B5EF4-FFF2-40B4-BE49-F238E27FC236}">
              <a16:creationId xmlns:a16="http://schemas.microsoft.com/office/drawing/2014/main" id="{0777B622-9A76-4E8B-8068-3B26EE2C86F6}"/>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4" name="テキスト ボックス 143">
          <a:extLst>
            <a:ext uri="{FF2B5EF4-FFF2-40B4-BE49-F238E27FC236}">
              <a16:creationId xmlns:a16="http://schemas.microsoft.com/office/drawing/2014/main" id="{1FD10154-E59F-4944-93F7-2E9939AEE5DA}"/>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34</xdr:row>
      <xdr:rowOff>55442</xdr:rowOff>
    </xdr:from>
    <xdr:to>
      <xdr:col>76</xdr:col>
      <xdr:colOff>73025</xdr:colOff>
      <xdr:row>34</xdr:row>
      <xdr:rowOff>157042</xdr:rowOff>
    </xdr:to>
    <xdr:sp macro="" textlink="">
      <xdr:nvSpPr>
        <xdr:cNvPr id="145" name="楕円 144">
          <a:extLst>
            <a:ext uri="{FF2B5EF4-FFF2-40B4-BE49-F238E27FC236}">
              <a16:creationId xmlns:a16="http://schemas.microsoft.com/office/drawing/2014/main" id="{B7C931BF-DE15-4429-A959-7DE00C76FF93}"/>
            </a:ext>
          </a:extLst>
        </xdr:cNvPr>
        <xdr:cNvSpPr/>
      </xdr:nvSpPr>
      <xdr:spPr>
        <a:xfrm>
          <a:off x="13293725" y="638004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33</xdr:row>
      <xdr:rowOff>141819</xdr:rowOff>
    </xdr:from>
    <xdr:ext cx="560923" cy="259045"/>
    <xdr:sp macro="" textlink="">
      <xdr:nvSpPr>
        <xdr:cNvPr id="146" name="債務償還比率該当値テキスト">
          <a:extLst>
            <a:ext uri="{FF2B5EF4-FFF2-40B4-BE49-F238E27FC236}">
              <a16:creationId xmlns:a16="http://schemas.microsoft.com/office/drawing/2014/main" id="{4E8EAA5C-05D1-4FD3-8EEE-CF3219B3CE01}"/>
            </a:ext>
          </a:extLst>
        </xdr:cNvPr>
        <xdr:cNvSpPr txBox="1"/>
      </xdr:nvSpPr>
      <xdr:spPr>
        <a:xfrm>
          <a:off x="13379450" y="630766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33</xdr:row>
      <xdr:rowOff>79361</xdr:rowOff>
    </xdr:from>
    <xdr:to>
      <xdr:col>72</xdr:col>
      <xdr:colOff>123825</xdr:colOff>
      <xdr:row>34</xdr:row>
      <xdr:rowOff>9511</xdr:rowOff>
    </xdr:to>
    <xdr:sp macro="" textlink="">
      <xdr:nvSpPr>
        <xdr:cNvPr id="147" name="楕円 146">
          <a:extLst>
            <a:ext uri="{FF2B5EF4-FFF2-40B4-BE49-F238E27FC236}">
              <a16:creationId xmlns:a16="http://schemas.microsoft.com/office/drawing/2014/main" id="{F0AE030A-1F64-4BA0-B709-F67999E41DD5}"/>
            </a:ext>
          </a:extLst>
        </xdr:cNvPr>
        <xdr:cNvSpPr/>
      </xdr:nvSpPr>
      <xdr:spPr>
        <a:xfrm>
          <a:off x="12646025" y="62420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33</xdr:row>
      <xdr:rowOff>130161</xdr:rowOff>
    </xdr:from>
    <xdr:to>
      <xdr:col>76</xdr:col>
      <xdr:colOff>22225</xdr:colOff>
      <xdr:row>34</xdr:row>
      <xdr:rowOff>106242</xdr:rowOff>
    </xdr:to>
    <xdr:cxnSp macro="">
      <xdr:nvCxnSpPr>
        <xdr:cNvPr id="148" name="直線コネクタ 147">
          <a:extLst>
            <a:ext uri="{FF2B5EF4-FFF2-40B4-BE49-F238E27FC236}">
              <a16:creationId xmlns:a16="http://schemas.microsoft.com/office/drawing/2014/main" id="{3AFC58A4-976C-400A-8E8A-F4DB226A71E7}"/>
            </a:ext>
          </a:extLst>
        </xdr:cNvPr>
        <xdr:cNvCxnSpPr/>
      </xdr:nvCxnSpPr>
      <xdr:spPr>
        <a:xfrm>
          <a:off x="12693650" y="6289661"/>
          <a:ext cx="638175" cy="13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90255</xdr:rowOff>
    </xdr:from>
    <xdr:to>
      <xdr:col>68</xdr:col>
      <xdr:colOff>123825</xdr:colOff>
      <xdr:row>32</xdr:row>
      <xdr:rowOff>20405</xdr:rowOff>
    </xdr:to>
    <xdr:sp macro="" textlink="">
      <xdr:nvSpPr>
        <xdr:cNvPr id="149" name="楕円 148">
          <a:extLst>
            <a:ext uri="{FF2B5EF4-FFF2-40B4-BE49-F238E27FC236}">
              <a16:creationId xmlns:a16="http://schemas.microsoft.com/office/drawing/2014/main" id="{FDB893FC-B939-40CB-ACFA-1346C0DA3E90}"/>
            </a:ext>
          </a:extLst>
        </xdr:cNvPr>
        <xdr:cNvSpPr/>
      </xdr:nvSpPr>
      <xdr:spPr>
        <a:xfrm>
          <a:off x="11960225" y="59259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141055</xdr:rowOff>
    </xdr:from>
    <xdr:to>
      <xdr:col>72</xdr:col>
      <xdr:colOff>73025</xdr:colOff>
      <xdr:row>33</xdr:row>
      <xdr:rowOff>130161</xdr:rowOff>
    </xdr:to>
    <xdr:cxnSp macro="">
      <xdr:nvCxnSpPr>
        <xdr:cNvPr id="150" name="直線コネクタ 149">
          <a:extLst>
            <a:ext uri="{FF2B5EF4-FFF2-40B4-BE49-F238E27FC236}">
              <a16:creationId xmlns:a16="http://schemas.microsoft.com/office/drawing/2014/main" id="{37E8590A-B961-4EE3-853A-B8E9F44685B8}"/>
            </a:ext>
          </a:extLst>
        </xdr:cNvPr>
        <xdr:cNvCxnSpPr/>
      </xdr:nvCxnSpPr>
      <xdr:spPr>
        <a:xfrm>
          <a:off x="12007850" y="5983055"/>
          <a:ext cx="685800" cy="306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108105</xdr:rowOff>
    </xdr:from>
    <xdr:to>
      <xdr:col>64</xdr:col>
      <xdr:colOff>123825</xdr:colOff>
      <xdr:row>30</xdr:row>
      <xdr:rowOff>38255</xdr:rowOff>
    </xdr:to>
    <xdr:sp macro="" textlink="">
      <xdr:nvSpPr>
        <xdr:cNvPr id="151" name="楕円 150">
          <a:extLst>
            <a:ext uri="{FF2B5EF4-FFF2-40B4-BE49-F238E27FC236}">
              <a16:creationId xmlns:a16="http://schemas.microsoft.com/office/drawing/2014/main" id="{F59DC62F-3515-4905-BC15-8CCB60DB86F6}"/>
            </a:ext>
          </a:extLst>
        </xdr:cNvPr>
        <xdr:cNvSpPr/>
      </xdr:nvSpPr>
      <xdr:spPr>
        <a:xfrm>
          <a:off x="11274425" y="56199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158905</xdr:rowOff>
    </xdr:from>
    <xdr:to>
      <xdr:col>68</xdr:col>
      <xdr:colOff>73025</xdr:colOff>
      <xdr:row>31</xdr:row>
      <xdr:rowOff>141055</xdr:rowOff>
    </xdr:to>
    <xdr:cxnSp macro="">
      <xdr:nvCxnSpPr>
        <xdr:cNvPr id="152" name="直線コネクタ 151">
          <a:extLst>
            <a:ext uri="{FF2B5EF4-FFF2-40B4-BE49-F238E27FC236}">
              <a16:creationId xmlns:a16="http://schemas.microsoft.com/office/drawing/2014/main" id="{6EBB5F09-A94A-4294-8B6E-CC7D5BC60CCF}"/>
            </a:ext>
          </a:extLst>
        </xdr:cNvPr>
        <xdr:cNvCxnSpPr/>
      </xdr:nvCxnSpPr>
      <xdr:spPr>
        <a:xfrm>
          <a:off x="11322050" y="5677055"/>
          <a:ext cx="685800" cy="306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100189</xdr:rowOff>
    </xdr:from>
    <xdr:to>
      <xdr:col>60</xdr:col>
      <xdr:colOff>123825</xdr:colOff>
      <xdr:row>30</xdr:row>
      <xdr:rowOff>30339</xdr:rowOff>
    </xdr:to>
    <xdr:sp macro="" textlink="">
      <xdr:nvSpPr>
        <xdr:cNvPr id="153" name="楕円 152">
          <a:extLst>
            <a:ext uri="{FF2B5EF4-FFF2-40B4-BE49-F238E27FC236}">
              <a16:creationId xmlns:a16="http://schemas.microsoft.com/office/drawing/2014/main" id="{2973F08E-E899-43F6-A002-567373EA8A57}"/>
            </a:ext>
          </a:extLst>
        </xdr:cNvPr>
        <xdr:cNvSpPr/>
      </xdr:nvSpPr>
      <xdr:spPr>
        <a:xfrm>
          <a:off x="10588625" y="561833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150989</xdr:rowOff>
    </xdr:from>
    <xdr:to>
      <xdr:col>64</xdr:col>
      <xdr:colOff>73025</xdr:colOff>
      <xdr:row>29</xdr:row>
      <xdr:rowOff>158905</xdr:rowOff>
    </xdr:to>
    <xdr:cxnSp macro="">
      <xdr:nvCxnSpPr>
        <xdr:cNvPr id="154" name="直線コネクタ 153">
          <a:extLst>
            <a:ext uri="{FF2B5EF4-FFF2-40B4-BE49-F238E27FC236}">
              <a16:creationId xmlns:a16="http://schemas.microsoft.com/office/drawing/2014/main" id="{65316F85-0965-40AB-A37F-EF5C82C6AC4A}"/>
            </a:ext>
          </a:extLst>
        </xdr:cNvPr>
        <xdr:cNvCxnSpPr/>
      </xdr:nvCxnSpPr>
      <xdr:spPr>
        <a:xfrm>
          <a:off x="10636250" y="5665964"/>
          <a:ext cx="685800" cy="110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85248</xdr:rowOff>
    </xdr:from>
    <xdr:ext cx="469744" cy="259045"/>
    <xdr:sp macro="" textlink="">
      <xdr:nvSpPr>
        <xdr:cNvPr id="155" name="n_1aveValue債務償還比率">
          <a:extLst>
            <a:ext uri="{FF2B5EF4-FFF2-40B4-BE49-F238E27FC236}">
              <a16:creationId xmlns:a16="http://schemas.microsoft.com/office/drawing/2014/main" id="{ED4A148C-84DA-4D48-B2CF-415158430B4F}"/>
            </a:ext>
          </a:extLst>
        </xdr:cNvPr>
        <xdr:cNvSpPr txBox="1"/>
      </xdr:nvSpPr>
      <xdr:spPr>
        <a:xfrm>
          <a:off x="12465127" y="5441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63898</xdr:rowOff>
    </xdr:from>
    <xdr:ext cx="469744" cy="259045"/>
    <xdr:sp macro="" textlink="">
      <xdr:nvSpPr>
        <xdr:cNvPr id="156" name="n_2aveValue債務償還比率">
          <a:extLst>
            <a:ext uri="{FF2B5EF4-FFF2-40B4-BE49-F238E27FC236}">
              <a16:creationId xmlns:a16="http://schemas.microsoft.com/office/drawing/2014/main" id="{86FB0CDF-3BC9-4679-8369-168EA943378F}"/>
            </a:ext>
          </a:extLst>
        </xdr:cNvPr>
        <xdr:cNvSpPr txBox="1"/>
      </xdr:nvSpPr>
      <xdr:spPr>
        <a:xfrm>
          <a:off x="11788852" y="5420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10642</xdr:rowOff>
    </xdr:from>
    <xdr:ext cx="469744" cy="259045"/>
    <xdr:sp macro="" textlink="">
      <xdr:nvSpPr>
        <xdr:cNvPr id="157" name="n_3aveValue債務償還比率">
          <a:extLst>
            <a:ext uri="{FF2B5EF4-FFF2-40B4-BE49-F238E27FC236}">
              <a16:creationId xmlns:a16="http://schemas.microsoft.com/office/drawing/2014/main" id="{B2AF3F43-5B74-4744-83D2-156AB1F253BC}"/>
            </a:ext>
          </a:extLst>
        </xdr:cNvPr>
        <xdr:cNvSpPr txBox="1"/>
      </xdr:nvSpPr>
      <xdr:spPr>
        <a:xfrm>
          <a:off x="11103052" y="5360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58" name="n_4aveValue債務償還比率">
          <a:extLst>
            <a:ext uri="{FF2B5EF4-FFF2-40B4-BE49-F238E27FC236}">
              <a16:creationId xmlns:a16="http://schemas.microsoft.com/office/drawing/2014/main" id="{10898784-C871-453B-9011-CD85F2CA005E}"/>
            </a:ext>
          </a:extLst>
        </xdr:cNvPr>
        <xdr:cNvSpPr txBox="1"/>
      </xdr:nvSpPr>
      <xdr:spPr>
        <a:xfrm>
          <a:off x="10417252" y="5854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160863</xdr:colOff>
      <xdr:row>34</xdr:row>
      <xdr:rowOff>638</xdr:rowOff>
    </xdr:from>
    <xdr:ext cx="560923" cy="259045"/>
    <xdr:sp macro="" textlink="">
      <xdr:nvSpPr>
        <xdr:cNvPr id="159" name="n_1mainValue債務償還比率">
          <a:extLst>
            <a:ext uri="{FF2B5EF4-FFF2-40B4-BE49-F238E27FC236}">
              <a16:creationId xmlns:a16="http://schemas.microsoft.com/office/drawing/2014/main" id="{A248D454-FD88-4590-BB26-4BF30A25B33C}"/>
            </a:ext>
          </a:extLst>
        </xdr:cNvPr>
        <xdr:cNvSpPr txBox="1"/>
      </xdr:nvSpPr>
      <xdr:spPr>
        <a:xfrm>
          <a:off x="12441763" y="6325238"/>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32</xdr:row>
      <xdr:rowOff>11532</xdr:rowOff>
    </xdr:from>
    <xdr:ext cx="469744" cy="259045"/>
    <xdr:sp macro="" textlink="">
      <xdr:nvSpPr>
        <xdr:cNvPr id="160" name="n_2mainValue債務償還比率">
          <a:extLst>
            <a:ext uri="{FF2B5EF4-FFF2-40B4-BE49-F238E27FC236}">
              <a16:creationId xmlns:a16="http://schemas.microsoft.com/office/drawing/2014/main" id="{275DEC06-DF6B-477F-81B8-03DBCB4C1592}"/>
            </a:ext>
          </a:extLst>
        </xdr:cNvPr>
        <xdr:cNvSpPr txBox="1"/>
      </xdr:nvSpPr>
      <xdr:spPr>
        <a:xfrm>
          <a:off x="11788852" y="6009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29382</xdr:rowOff>
    </xdr:from>
    <xdr:ext cx="469744" cy="259045"/>
    <xdr:sp macro="" textlink="">
      <xdr:nvSpPr>
        <xdr:cNvPr id="161" name="n_3mainValue債務償還比率">
          <a:extLst>
            <a:ext uri="{FF2B5EF4-FFF2-40B4-BE49-F238E27FC236}">
              <a16:creationId xmlns:a16="http://schemas.microsoft.com/office/drawing/2014/main" id="{6EFFBE46-EF62-4233-89DD-53FC1A10BF59}"/>
            </a:ext>
          </a:extLst>
        </xdr:cNvPr>
        <xdr:cNvSpPr txBox="1"/>
      </xdr:nvSpPr>
      <xdr:spPr>
        <a:xfrm>
          <a:off x="11103052" y="5703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46866</xdr:rowOff>
    </xdr:from>
    <xdr:ext cx="469744" cy="259045"/>
    <xdr:sp macro="" textlink="">
      <xdr:nvSpPr>
        <xdr:cNvPr id="162" name="n_4mainValue債務償還比率">
          <a:extLst>
            <a:ext uri="{FF2B5EF4-FFF2-40B4-BE49-F238E27FC236}">
              <a16:creationId xmlns:a16="http://schemas.microsoft.com/office/drawing/2014/main" id="{375AFD4C-F27E-4266-9F6E-D1ECA5259DB7}"/>
            </a:ext>
          </a:extLst>
        </xdr:cNvPr>
        <xdr:cNvSpPr txBox="1"/>
      </xdr:nvSpPr>
      <xdr:spPr>
        <a:xfrm>
          <a:off x="10417252" y="540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3" name="正方形/長方形 162">
          <a:extLst>
            <a:ext uri="{FF2B5EF4-FFF2-40B4-BE49-F238E27FC236}">
              <a16:creationId xmlns:a16="http://schemas.microsoft.com/office/drawing/2014/main" id="{365110DC-D01A-452A-AFF0-9CDB1541CC60}"/>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4" name="正方形/長方形 163">
          <a:extLst>
            <a:ext uri="{FF2B5EF4-FFF2-40B4-BE49-F238E27FC236}">
              <a16:creationId xmlns:a16="http://schemas.microsoft.com/office/drawing/2014/main" id="{66CA46F1-E376-4D36-B7E7-1E41CABB548D}"/>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5" name="テキスト ボックス 164">
          <a:extLst>
            <a:ext uri="{FF2B5EF4-FFF2-40B4-BE49-F238E27FC236}">
              <a16:creationId xmlns:a16="http://schemas.microsoft.com/office/drawing/2014/main" id="{27473C8A-89D3-4169-94B9-D8CBD6946AB2}"/>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6" name="テキスト ボックス 165">
          <a:extLst>
            <a:ext uri="{FF2B5EF4-FFF2-40B4-BE49-F238E27FC236}">
              <a16:creationId xmlns:a16="http://schemas.microsoft.com/office/drawing/2014/main" id="{433E16CD-2979-448F-B74D-4CEA2599AD6F}"/>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7" name="テキスト ボックス 166">
          <a:extLst>
            <a:ext uri="{FF2B5EF4-FFF2-40B4-BE49-F238E27FC236}">
              <a16:creationId xmlns:a16="http://schemas.microsoft.com/office/drawing/2014/main" id="{19945BF2-177D-4DF1-8112-413F665D499A}"/>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8" name="テキスト ボックス 167">
          <a:extLst>
            <a:ext uri="{FF2B5EF4-FFF2-40B4-BE49-F238E27FC236}">
              <a16:creationId xmlns:a16="http://schemas.microsoft.com/office/drawing/2014/main" id="{1C674382-351A-4F28-AC7C-D8EC89B5874E}"/>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A7DF3AD1-7752-4B3D-BF99-76CF2F0939CC}"/>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65D152ED-7C08-4FA5-B851-B79DAC5986F2}"/>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E502DA0-D76F-490C-85B2-7E01FD704B9F}"/>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68CC027D-F165-46BC-851C-0F7CAC1753B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5990D904-B0A2-4491-B13A-E3B9CA738498}"/>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B6E96C9-1FDA-4CC6-89EF-7F8E40241743}"/>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E13C6C5E-F7C7-4FE3-A26D-55E741CEE3FA}"/>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0AD53F0-70F9-424F-84DE-96F9449F1A1E}"/>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1174C73-450A-49EA-A6D3-97A7899E826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BF53E1E-D0FC-40AD-AE29-B4F5BC80E7A9}"/>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49,036
48,586
57.37
28,057,721
27,587,529
316,729
12,676,553
16,864,156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714B675-6628-436C-B192-B865C03D9074}"/>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FFC99A2-6D84-49E7-B039-947197E113AE}"/>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DB83D70-A703-4D3B-94AB-ED26E60AE472}"/>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12A39A-B76D-4C98-B4C3-B0FDA25E33E1}"/>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613B4F2-DAE9-4885-ADB2-217F24E30293}"/>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2EA6C1A5-E91B-4A73-A597-9966EE42B6F6}"/>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9842E750-C653-4B0C-89F5-B9D8734DC194}"/>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CAB9538-0A5C-40D1-B007-8830D7F80749}"/>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B06E188E-DCE1-4A74-AB4D-33F26821CC93}"/>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1796FAAE-D841-4035-8248-26CCA297597A}"/>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43DC69B-FDE1-4566-A30C-5AA9AA3ADF5B}"/>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4E85D7D-AEBA-48A4-9886-5D7C29CB12D7}"/>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472A81D4-6328-4755-9139-54A819654C8C}"/>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EC0AEEAA-6B0D-46D3-A80B-EE092469E792}"/>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F96C76D9-0777-411C-BDD0-9928B0812E16}"/>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A270649-01C6-44AB-993A-47A535C1CC4B}"/>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67FABC1-6C7C-46CB-BDC7-624BDE1A46EE}"/>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14B2163E-A2BC-452D-8D7C-E96D989798CB}"/>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3786389C-67DB-4F01-A1D2-223A08E5CB72}"/>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77FC427-9C91-4C4C-A8CB-E065117E2A6A}"/>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1BF66D-A0B5-4DA6-AB76-3829A23AB7DD}"/>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53CDB5E-7AE4-4472-A61F-809B991320D9}"/>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84A4AD6-994A-4CC6-8EB9-6A1F6E8390F0}"/>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E344CA5-3064-475E-9BCB-9BD76DD3A6C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6E80E62-2CAA-41CF-8CE0-DD01C438FC88}"/>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F49D7FB5-D579-42D4-B754-2BD00A52ACF8}"/>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2EF217D-41FA-4D3D-93C2-4A8D360BDC08}"/>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BA1A578-DF6C-4737-A20F-04229504F533}"/>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E69E750C-0A6A-4718-8EB7-BBA837A36C2D}"/>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24C308B-4615-4227-AA30-2B3216393A73}"/>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46F5D63-6423-41D4-8F79-E8E7EFAB77D0}"/>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A2FCECE-E89A-4B67-950F-398CC1182533}"/>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AC07F1FB-BA6F-4167-B84C-830190496CD1}"/>
            </a:ext>
          </a:extLst>
        </xdr:cNvPr>
        <xdr:cNvCxnSpPr/>
      </xdr:nvCxnSpPr>
      <xdr:spPr>
        <a:xfrm>
          <a:off x="6858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91E5F93E-87BE-4285-83E8-5E6F703BEEC6}"/>
            </a:ext>
          </a:extLst>
        </xdr:cNvPr>
        <xdr:cNvSpPr txBox="1"/>
      </xdr:nvSpPr>
      <xdr:spPr>
        <a:xfrm>
          <a:off x="2789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7D761B1-1598-4647-8B1D-BBCB654FB927}"/>
            </a:ext>
          </a:extLst>
        </xdr:cNvPr>
        <xdr:cNvCxnSpPr/>
      </xdr:nvCxnSpPr>
      <xdr:spPr>
        <a:xfrm>
          <a:off x="6858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23E169A-34F3-4393-B7D2-DFE324A4EB0C}"/>
            </a:ext>
          </a:extLst>
        </xdr:cNvPr>
        <xdr:cNvSpPr txBox="1"/>
      </xdr:nvSpPr>
      <xdr:spPr>
        <a:xfrm>
          <a:off x="339891"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D9D3FBDD-62BE-4B02-B3E0-18ED0D29C2F4}"/>
            </a:ext>
          </a:extLst>
        </xdr:cNvPr>
        <xdr:cNvCxnSpPr/>
      </xdr:nvCxnSpPr>
      <xdr:spPr>
        <a:xfrm>
          <a:off x="6858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1D1191E4-BCB4-4A6D-9453-6AA71BCC88A2}"/>
            </a:ext>
          </a:extLst>
        </xdr:cNvPr>
        <xdr:cNvSpPr txBox="1"/>
      </xdr:nvSpPr>
      <xdr:spPr>
        <a:xfrm>
          <a:off x="339891"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44021997-19C2-426A-8C02-741BF3F2F6E9}"/>
            </a:ext>
          </a:extLst>
        </xdr:cNvPr>
        <xdr:cNvCxnSpPr/>
      </xdr:nvCxnSpPr>
      <xdr:spPr>
        <a:xfrm>
          <a:off x="6858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E62868B3-3722-43AF-A97A-40A6FF83EBFE}"/>
            </a:ext>
          </a:extLst>
        </xdr:cNvPr>
        <xdr:cNvSpPr txBox="1"/>
      </xdr:nvSpPr>
      <xdr:spPr>
        <a:xfrm>
          <a:off x="339891"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BBAD470F-5AD2-41C9-A6BB-3D1D92357E39}"/>
            </a:ext>
          </a:extLst>
        </xdr:cNvPr>
        <xdr:cNvCxnSpPr/>
      </xdr:nvCxnSpPr>
      <xdr:spPr>
        <a:xfrm>
          <a:off x="6858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79E46A0-BADC-4D04-B1E7-4C840BF9668C}"/>
            </a:ext>
          </a:extLst>
        </xdr:cNvPr>
        <xdr:cNvSpPr txBox="1"/>
      </xdr:nvSpPr>
      <xdr:spPr>
        <a:xfrm>
          <a:off x="339891"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08E3799-2FEE-4109-A8F2-3B7315F5C26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F88F1D70-29C7-46E8-9671-987EBB604DB3}"/>
            </a:ext>
          </a:extLst>
        </xdr:cNvPr>
        <xdr:cNvSpPr txBox="1"/>
      </xdr:nvSpPr>
      <xdr:spPr>
        <a:xfrm>
          <a:off x="3881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280C5BEE-5C16-4737-9EB6-B6469FC74E5E}"/>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160020</xdr:rowOff>
    </xdr:from>
    <xdr:to>
      <xdr:col>24</xdr:col>
      <xdr:colOff>62865</xdr:colOff>
      <xdr:row>41</xdr:row>
      <xdr:rowOff>169545</xdr:rowOff>
    </xdr:to>
    <xdr:cxnSp macro="">
      <xdr:nvCxnSpPr>
        <xdr:cNvPr id="57" name="直線コネクタ 56">
          <a:extLst>
            <a:ext uri="{FF2B5EF4-FFF2-40B4-BE49-F238E27FC236}">
              <a16:creationId xmlns:a16="http://schemas.microsoft.com/office/drawing/2014/main" id="{37FB22E7-411E-408D-B9FB-8A28E4B9231E}"/>
            </a:ext>
          </a:extLst>
        </xdr:cNvPr>
        <xdr:cNvCxnSpPr/>
      </xdr:nvCxnSpPr>
      <xdr:spPr>
        <a:xfrm flipV="1">
          <a:off x="4180840" y="5516245"/>
          <a:ext cx="0" cy="1292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1922</xdr:rowOff>
    </xdr:from>
    <xdr:ext cx="405111" cy="259045"/>
    <xdr:sp macro="" textlink="">
      <xdr:nvSpPr>
        <xdr:cNvPr id="58" name="【道路】&#10;有形固定資産減価償却率最小値テキスト">
          <a:extLst>
            <a:ext uri="{FF2B5EF4-FFF2-40B4-BE49-F238E27FC236}">
              <a16:creationId xmlns:a16="http://schemas.microsoft.com/office/drawing/2014/main" id="{1F808978-3ECD-42DF-AF83-FE78C6B1FF2F}"/>
            </a:ext>
          </a:extLst>
        </xdr:cNvPr>
        <xdr:cNvSpPr txBox="1"/>
      </xdr:nvSpPr>
      <xdr:spPr>
        <a:xfrm>
          <a:off x="4219575"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169545</xdr:rowOff>
    </xdr:from>
    <xdr:to>
      <xdr:col>24</xdr:col>
      <xdr:colOff>152400</xdr:colOff>
      <xdr:row>41</xdr:row>
      <xdr:rowOff>169545</xdr:rowOff>
    </xdr:to>
    <xdr:cxnSp macro="">
      <xdr:nvCxnSpPr>
        <xdr:cNvPr id="59" name="直線コネクタ 58">
          <a:extLst>
            <a:ext uri="{FF2B5EF4-FFF2-40B4-BE49-F238E27FC236}">
              <a16:creationId xmlns:a16="http://schemas.microsoft.com/office/drawing/2014/main" id="{5B03A0A3-9244-45D1-A23A-07DB5746B0FB}"/>
            </a:ext>
          </a:extLst>
        </xdr:cNvPr>
        <xdr:cNvCxnSpPr/>
      </xdr:nvCxnSpPr>
      <xdr:spPr>
        <a:xfrm>
          <a:off x="4105275" y="680847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106697</xdr:rowOff>
    </xdr:from>
    <xdr:ext cx="405111" cy="259045"/>
    <xdr:sp macro="" textlink="">
      <xdr:nvSpPr>
        <xdr:cNvPr id="60" name="【道路】&#10;有形固定資産減価償却率最大値テキスト">
          <a:extLst>
            <a:ext uri="{FF2B5EF4-FFF2-40B4-BE49-F238E27FC236}">
              <a16:creationId xmlns:a16="http://schemas.microsoft.com/office/drawing/2014/main" id="{77995300-90F0-493D-ACD6-0FE8C4A9FB62}"/>
            </a:ext>
          </a:extLst>
        </xdr:cNvPr>
        <xdr:cNvSpPr txBox="1"/>
      </xdr:nvSpPr>
      <xdr:spPr>
        <a:xfrm>
          <a:off x="4219575" y="5294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160020</xdr:rowOff>
    </xdr:from>
    <xdr:to>
      <xdr:col>24</xdr:col>
      <xdr:colOff>152400</xdr:colOff>
      <xdr:row>33</xdr:row>
      <xdr:rowOff>160020</xdr:rowOff>
    </xdr:to>
    <xdr:cxnSp macro="">
      <xdr:nvCxnSpPr>
        <xdr:cNvPr id="61" name="直線コネクタ 60">
          <a:extLst>
            <a:ext uri="{FF2B5EF4-FFF2-40B4-BE49-F238E27FC236}">
              <a16:creationId xmlns:a16="http://schemas.microsoft.com/office/drawing/2014/main" id="{ED590D5E-F308-4AF8-A9F5-54ED557E43FB}"/>
            </a:ext>
          </a:extLst>
        </xdr:cNvPr>
        <xdr:cNvCxnSpPr/>
      </xdr:nvCxnSpPr>
      <xdr:spPr>
        <a:xfrm>
          <a:off x="4105275" y="55162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76217</xdr:rowOff>
    </xdr:from>
    <xdr:ext cx="405111" cy="259045"/>
    <xdr:sp macro="" textlink="">
      <xdr:nvSpPr>
        <xdr:cNvPr id="62" name="【道路】&#10;有形固定資産減価償却率平均値テキスト">
          <a:extLst>
            <a:ext uri="{FF2B5EF4-FFF2-40B4-BE49-F238E27FC236}">
              <a16:creationId xmlns:a16="http://schemas.microsoft.com/office/drawing/2014/main" id="{2E1A0EB7-85C3-4AE0-A110-C3C7DAD936BF}"/>
            </a:ext>
          </a:extLst>
        </xdr:cNvPr>
        <xdr:cNvSpPr txBox="1"/>
      </xdr:nvSpPr>
      <xdr:spPr>
        <a:xfrm>
          <a:off x="4219575" y="62388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97790</xdr:rowOff>
    </xdr:from>
    <xdr:to>
      <xdr:col>24</xdr:col>
      <xdr:colOff>114300</xdr:colOff>
      <xdr:row>39</xdr:row>
      <xdr:rowOff>27940</xdr:rowOff>
    </xdr:to>
    <xdr:sp macro="" textlink="">
      <xdr:nvSpPr>
        <xdr:cNvPr id="63" name="フローチャート: 判断 62">
          <a:extLst>
            <a:ext uri="{FF2B5EF4-FFF2-40B4-BE49-F238E27FC236}">
              <a16:creationId xmlns:a16="http://schemas.microsoft.com/office/drawing/2014/main" id="{F668C299-8843-446A-A104-2D64C26D1D06}"/>
            </a:ext>
          </a:extLst>
        </xdr:cNvPr>
        <xdr:cNvSpPr/>
      </xdr:nvSpPr>
      <xdr:spPr>
        <a:xfrm>
          <a:off x="4124325" y="62604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71120</xdr:rowOff>
    </xdr:from>
    <xdr:to>
      <xdr:col>20</xdr:col>
      <xdr:colOff>38100</xdr:colOff>
      <xdr:row>39</xdr:row>
      <xdr:rowOff>1270</xdr:rowOff>
    </xdr:to>
    <xdr:sp macro="" textlink="">
      <xdr:nvSpPr>
        <xdr:cNvPr id="64" name="フローチャート: 判断 63">
          <a:extLst>
            <a:ext uri="{FF2B5EF4-FFF2-40B4-BE49-F238E27FC236}">
              <a16:creationId xmlns:a16="http://schemas.microsoft.com/office/drawing/2014/main" id="{7B1717AB-F23A-4903-A9CB-51CC41498F73}"/>
            </a:ext>
          </a:extLst>
        </xdr:cNvPr>
        <xdr:cNvSpPr/>
      </xdr:nvSpPr>
      <xdr:spPr>
        <a:xfrm>
          <a:off x="3381375" y="623062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48260</xdr:rowOff>
    </xdr:from>
    <xdr:to>
      <xdr:col>15</xdr:col>
      <xdr:colOff>101600</xdr:colOff>
      <xdr:row>38</xdr:row>
      <xdr:rowOff>149860</xdr:rowOff>
    </xdr:to>
    <xdr:sp macro="" textlink="">
      <xdr:nvSpPr>
        <xdr:cNvPr id="65" name="フローチャート: 判断 64">
          <a:extLst>
            <a:ext uri="{FF2B5EF4-FFF2-40B4-BE49-F238E27FC236}">
              <a16:creationId xmlns:a16="http://schemas.microsoft.com/office/drawing/2014/main" id="{B6CE58EC-B82C-4BA6-957E-B97529E5F579}"/>
            </a:ext>
          </a:extLst>
        </xdr:cNvPr>
        <xdr:cNvSpPr/>
      </xdr:nvSpPr>
      <xdr:spPr>
        <a:xfrm>
          <a:off x="2571750" y="620776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36830</xdr:rowOff>
    </xdr:from>
    <xdr:to>
      <xdr:col>10</xdr:col>
      <xdr:colOff>165100</xdr:colOff>
      <xdr:row>38</xdr:row>
      <xdr:rowOff>138430</xdr:rowOff>
    </xdr:to>
    <xdr:sp macro="" textlink="">
      <xdr:nvSpPr>
        <xdr:cNvPr id="66" name="フローチャート: 判断 65">
          <a:extLst>
            <a:ext uri="{FF2B5EF4-FFF2-40B4-BE49-F238E27FC236}">
              <a16:creationId xmlns:a16="http://schemas.microsoft.com/office/drawing/2014/main" id="{95591EDE-0005-4CEC-966B-1E7CA88180E2}"/>
            </a:ext>
          </a:extLst>
        </xdr:cNvPr>
        <xdr:cNvSpPr/>
      </xdr:nvSpPr>
      <xdr:spPr>
        <a:xfrm>
          <a:off x="1781175" y="619950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F7B24D71-D342-4755-B681-61AE53887FC3}"/>
            </a:ext>
          </a:extLst>
        </xdr:cNvPr>
        <xdr:cNvSpPr/>
      </xdr:nvSpPr>
      <xdr:spPr>
        <a:xfrm>
          <a:off x="981075" y="61639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8A36189-EC70-4A7E-86CB-9E69B2402A3A}"/>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68BD699-6F0A-4FD7-A085-255D5BEB4A9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26D32FA-A85E-444A-ACB2-AC4B2B63FBE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3EB1323-3A0E-418F-A4D0-F6188B37EFEC}"/>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D94E341-CF4E-431A-8ABF-5D6C7C99CFD9}"/>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82550</xdr:rowOff>
    </xdr:from>
    <xdr:to>
      <xdr:col>24</xdr:col>
      <xdr:colOff>114300</xdr:colOff>
      <xdr:row>39</xdr:row>
      <xdr:rowOff>12700</xdr:rowOff>
    </xdr:to>
    <xdr:sp macro="" textlink="">
      <xdr:nvSpPr>
        <xdr:cNvPr id="73" name="楕円 72">
          <a:extLst>
            <a:ext uri="{FF2B5EF4-FFF2-40B4-BE49-F238E27FC236}">
              <a16:creationId xmlns:a16="http://schemas.microsoft.com/office/drawing/2014/main" id="{36A9DD6D-D433-4C70-880D-4F10E01BB668}"/>
            </a:ext>
          </a:extLst>
        </xdr:cNvPr>
        <xdr:cNvSpPr/>
      </xdr:nvSpPr>
      <xdr:spPr>
        <a:xfrm>
          <a:off x="4124325" y="62484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105427</xdr:rowOff>
    </xdr:from>
    <xdr:ext cx="405111" cy="259045"/>
    <xdr:sp macro="" textlink="">
      <xdr:nvSpPr>
        <xdr:cNvPr id="74" name="【道路】&#10;有形固定資産減価償却率該当値テキスト">
          <a:extLst>
            <a:ext uri="{FF2B5EF4-FFF2-40B4-BE49-F238E27FC236}">
              <a16:creationId xmlns:a16="http://schemas.microsoft.com/office/drawing/2014/main" id="{03BD7B99-1FF4-43C6-9779-C86ACCF03B05}"/>
            </a:ext>
          </a:extLst>
        </xdr:cNvPr>
        <xdr:cNvSpPr txBox="1"/>
      </xdr:nvSpPr>
      <xdr:spPr>
        <a:xfrm>
          <a:off x="4219575" y="6103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107315</xdr:rowOff>
    </xdr:from>
    <xdr:to>
      <xdr:col>20</xdr:col>
      <xdr:colOff>38100</xdr:colOff>
      <xdr:row>39</xdr:row>
      <xdr:rowOff>37465</xdr:rowOff>
    </xdr:to>
    <xdr:sp macro="" textlink="">
      <xdr:nvSpPr>
        <xdr:cNvPr id="75" name="楕円 74">
          <a:extLst>
            <a:ext uri="{FF2B5EF4-FFF2-40B4-BE49-F238E27FC236}">
              <a16:creationId xmlns:a16="http://schemas.microsoft.com/office/drawing/2014/main" id="{D7BEB535-AFF8-452F-87E2-C205FE30CF25}"/>
            </a:ext>
          </a:extLst>
        </xdr:cNvPr>
        <xdr:cNvSpPr/>
      </xdr:nvSpPr>
      <xdr:spPr>
        <a:xfrm>
          <a:off x="3381375" y="626681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133350</xdr:rowOff>
    </xdr:from>
    <xdr:to>
      <xdr:col>24</xdr:col>
      <xdr:colOff>63500</xdr:colOff>
      <xdr:row>38</xdr:row>
      <xdr:rowOff>158115</xdr:rowOff>
    </xdr:to>
    <xdr:cxnSp macro="">
      <xdr:nvCxnSpPr>
        <xdr:cNvPr id="76" name="直線コネクタ 75">
          <a:extLst>
            <a:ext uri="{FF2B5EF4-FFF2-40B4-BE49-F238E27FC236}">
              <a16:creationId xmlns:a16="http://schemas.microsoft.com/office/drawing/2014/main" id="{70B72F6C-42CD-41FC-817D-CE7C78011962}"/>
            </a:ext>
          </a:extLst>
        </xdr:cNvPr>
        <xdr:cNvCxnSpPr/>
      </xdr:nvCxnSpPr>
      <xdr:spPr>
        <a:xfrm flipV="1">
          <a:off x="3429000" y="6296025"/>
          <a:ext cx="752475" cy="279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78740</xdr:rowOff>
    </xdr:from>
    <xdr:to>
      <xdr:col>15</xdr:col>
      <xdr:colOff>101600</xdr:colOff>
      <xdr:row>39</xdr:row>
      <xdr:rowOff>8890</xdr:rowOff>
    </xdr:to>
    <xdr:sp macro="" textlink="">
      <xdr:nvSpPr>
        <xdr:cNvPr id="77" name="楕円 76">
          <a:extLst>
            <a:ext uri="{FF2B5EF4-FFF2-40B4-BE49-F238E27FC236}">
              <a16:creationId xmlns:a16="http://schemas.microsoft.com/office/drawing/2014/main" id="{0ECB4B30-7C3C-4F83-9980-4F30916D8476}"/>
            </a:ext>
          </a:extLst>
        </xdr:cNvPr>
        <xdr:cNvSpPr/>
      </xdr:nvSpPr>
      <xdr:spPr>
        <a:xfrm>
          <a:off x="2571750" y="624141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129540</xdr:rowOff>
    </xdr:from>
    <xdr:to>
      <xdr:col>19</xdr:col>
      <xdr:colOff>177800</xdr:colOff>
      <xdr:row>38</xdr:row>
      <xdr:rowOff>158115</xdr:rowOff>
    </xdr:to>
    <xdr:cxnSp macro="">
      <xdr:nvCxnSpPr>
        <xdr:cNvPr id="78" name="直線コネクタ 77">
          <a:extLst>
            <a:ext uri="{FF2B5EF4-FFF2-40B4-BE49-F238E27FC236}">
              <a16:creationId xmlns:a16="http://schemas.microsoft.com/office/drawing/2014/main" id="{70E24838-F2AB-4568-96EC-71A66ED12096}"/>
            </a:ext>
          </a:extLst>
        </xdr:cNvPr>
        <xdr:cNvCxnSpPr/>
      </xdr:nvCxnSpPr>
      <xdr:spPr>
        <a:xfrm>
          <a:off x="2619375" y="6289040"/>
          <a:ext cx="809625" cy="34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46355</xdr:rowOff>
    </xdr:from>
    <xdr:to>
      <xdr:col>10</xdr:col>
      <xdr:colOff>165100</xdr:colOff>
      <xdr:row>38</xdr:row>
      <xdr:rowOff>147955</xdr:rowOff>
    </xdr:to>
    <xdr:sp macro="" textlink="">
      <xdr:nvSpPr>
        <xdr:cNvPr id="79" name="楕円 78">
          <a:extLst>
            <a:ext uri="{FF2B5EF4-FFF2-40B4-BE49-F238E27FC236}">
              <a16:creationId xmlns:a16="http://schemas.microsoft.com/office/drawing/2014/main" id="{C40FAD88-B193-42BE-AF4D-87E712A3A8E0}"/>
            </a:ext>
          </a:extLst>
        </xdr:cNvPr>
        <xdr:cNvSpPr/>
      </xdr:nvSpPr>
      <xdr:spPr>
        <a:xfrm>
          <a:off x="1781175" y="621220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97155</xdr:rowOff>
    </xdr:from>
    <xdr:to>
      <xdr:col>15</xdr:col>
      <xdr:colOff>50800</xdr:colOff>
      <xdr:row>38</xdr:row>
      <xdr:rowOff>129540</xdr:rowOff>
    </xdr:to>
    <xdr:cxnSp macro="">
      <xdr:nvCxnSpPr>
        <xdr:cNvPr id="80" name="直線コネクタ 79">
          <a:extLst>
            <a:ext uri="{FF2B5EF4-FFF2-40B4-BE49-F238E27FC236}">
              <a16:creationId xmlns:a16="http://schemas.microsoft.com/office/drawing/2014/main" id="{2F6B842C-BE28-4CD8-BE32-041918B6A6F7}"/>
            </a:ext>
          </a:extLst>
        </xdr:cNvPr>
        <xdr:cNvCxnSpPr/>
      </xdr:nvCxnSpPr>
      <xdr:spPr>
        <a:xfrm>
          <a:off x="1828800" y="6259830"/>
          <a:ext cx="79057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154940</xdr:rowOff>
    </xdr:from>
    <xdr:to>
      <xdr:col>6</xdr:col>
      <xdr:colOff>38100</xdr:colOff>
      <xdr:row>38</xdr:row>
      <xdr:rowOff>85090</xdr:rowOff>
    </xdr:to>
    <xdr:sp macro="" textlink="">
      <xdr:nvSpPr>
        <xdr:cNvPr id="81" name="楕円 80">
          <a:extLst>
            <a:ext uri="{FF2B5EF4-FFF2-40B4-BE49-F238E27FC236}">
              <a16:creationId xmlns:a16="http://schemas.microsoft.com/office/drawing/2014/main" id="{DB00D270-5703-4697-935C-5C97C8AC16D7}"/>
            </a:ext>
          </a:extLst>
        </xdr:cNvPr>
        <xdr:cNvSpPr/>
      </xdr:nvSpPr>
      <xdr:spPr>
        <a:xfrm>
          <a:off x="981075" y="615569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34290</xdr:rowOff>
    </xdr:from>
    <xdr:to>
      <xdr:col>10</xdr:col>
      <xdr:colOff>114300</xdr:colOff>
      <xdr:row>38</xdr:row>
      <xdr:rowOff>97155</xdr:rowOff>
    </xdr:to>
    <xdr:cxnSp macro="">
      <xdr:nvCxnSpPr>
        <xdr:cNvPr id="82" name="直線コネクタ 81">
          <a:extLst>
            <a:ext uri="{FF2B5EF4-FFF2-40B4-BE49-F238E27FC236}">
              <a16:creationId xmlns:a16="http://schemas.microsoft.com/office/drawing/2014/main" id="{77E16F3A-43C4-4F1F-A63F-9B89C75712A3}"/>
            </a:ext>
          </a:extLst>
        </xdr:cNvPr>
        <xdr:cNvCxnSpPr/>
      </xdr:nvCxnSpPr>
      <xdr:spPr>
        <a:xfrm>
          <a:off x="1028700" y="6193790"/>
          <a:ext cx="800100" cy="66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17797</xdr:rowOff>
    </xdr:from>
    <xdr:ext cx="405111" cy="259045"/>
    <xdr:sp macro="" textlink="">
      <xdr:nvSpPr>
        <xdr:cNvPr id="83" name="n_1aveValue【道路】&#10;有形固定資産減価償却率">
          <a:extLst>
            <a:ext uri="{FF2B5EF4-FFF2-40B4-BE49-F238E27FC236}">
              <a16:creationId xmlns:a16="http://schemas.microsoft.com/office/drawing/2014/main" id="{A28A8840-0C4F-433D-A947-8451B2F3E4B2}"/>
            </a:ext>
          </a:extLst>
        </xdr:cNvPr>
        <xdr:cNvSpPr txBox="1"/>
      </xdr:nvSpPr>
      <xdr:spPr>
        <a:xfrm>
          <a:off x="3239144" y="6018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166387</xdr:rowOff>
    </xdr:from>
    <xdr:ext cx="405111" cy="259045"/>
    <xdr:sp macro="" textlink="">
      <xdr:nvSpPr>
        <xdr:cNvPr id="84" name="n_2aveValue【道路】&#10;有形固定資産減価償却率">
          <a:extLst>
            <a:ext uri="{FF2B5EF4-FFF2-40B4-BE49-F238E27FC236}">
              <a16:creationId xmlns:a16="http://schemas.microsoft.com/office/drawing/2014/main" id="{71166D0B-EB49-44FA-9343-A1EDC3638A19}"/>
            </a:ext>
          </a:extLst>
        </xdr:cNvPr>
        <xdr:cNvSpPr txBox="1"/>
      </xdr:nvSpPr>
      <xdr:spPr>
        <a:xfrm>
          <a:off x="2439044" y="6002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154957</xdr:rowOff>
    </xdr:from>
    <xdr:ext cx="405111" cy="259045"/>
    <xdr:sp macro="" textlink="">
      <xdr:nvSpPr>
        <xdr:cNvPr id="85" name="n_3aveValue【道路】&#10;有形固定資産減価償却率">
          <a:extLst>
            <a:ext uri="{FF2B5EF4-FFF2-40B4-BE49-F238E27FC236}">
              <a16:creationId xmlns:a16="http://schemas.microsoft.com/office/drawing/2014/main" id="{B59B4A37-47C1-4991-95B2-E585C1689FE2}"/>
            </a:ext>
          </a:extLst>
        </xdr:cNvPr>
        <xdr:cNvSpPr txBox="1"/>
      </xdr:nvSpPr>
      <xdr:spPr>
        <a:xfrm>
          <a:off x="1648469" y="5993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4B681BE0-1520-44B0-A9DF-3E72A39705B2}"/>
            </a:ext>
          </a:extLst>
        </xdr:cNvPr>
        <xdr:cNvSpPr txBox="1"/>
      </xdr:nvSpPr>
      <xdr:spPr>
        <a:xfrm>
          <a:off x="848369" y="624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28592</xdr:rowOff>
    </xdr:from>
    <xdr:ext cx="405111" cy="259045"/>
    <xdr:sp macro="" textlink="">
      <xdr:nvSpPr>
        <xdr:cNvPr id="87" name="n_1mainValue【道路】&#10;有形固定資産減価償却率">
          <a:extLst>
            <a:ext uri="{FF2B5EF4-FFF2-40B4-BE49-F238E27FC236}">
              <a16:creationId xmlns:a16="http://schemas.microsoft.com/office/drawing/2014/main" id="{15456524-5555-4F3C-83EC-EDBCCE4FA321}"/>
            </a:ext>
          </a:extLst>
        </xdr:cNvPr>
        <xdr:cNvSpPr txBox="1"/>
      </xdr:nvSpPr>
      <xdr:spPr>
        <a:xfrm>
          <a:off x="3239144" y="635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17</xdr:rowOff>
    </xdr:from>
    <xdr:ext cx="405111" cy="259045"/>
    <xdr:sp macro="" textlink="">
      <xdr:nvSpPr>
        <xdr:cNvPr id="88" name="n_2mainValue【道路】&#10;有形固定資産減価償却率">
          <a:extLst>
            <a:ext uri="{FF2B5EF4-FFF2-40B4-BE49-F238E27FC236}">
              <a16:creationId xmlns:a16="http://schemas.microsoft.com/office/drawing/2014/main" id="{B69BB97A-A1A0-4B44-91AF-3476B7C22E1F}"/>
            </a:ext>
          </a:extLst>
        </xdr:cNvPr>
        <xdr:cNvSpPr txBox="1"/>
      </xdr:nvSpPr>
      <xdr:spPr>
        <a:xfrm>
          <a:off x="2439044" y="6324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139082</xdr:rowOff>
    </xdr:from>
    <xdr:ext cx="405111" cy="259045"/>
    <xdr:sp macro="" textlink="">
      <xdr:nvSpPr>
        <xdr:cNvPr id="89" name="n_3mainValue【道路】&#10;有形固定資産減価償却率">
          <a:extLst>
            <a:ext uri="{FF2B5EF4-FFF2-40B4-BE49-F238E27FC236}">
              <a16:creationId xmlns:a16="http://schemas.microsoft.com/office/drawing/2014/main" id="{F0D843E4-EFA3-4BCF-A781-7A1CAFDCDF53}"/>
            </a:ext>
          </a:extLst>
        </xdr:cNvPr>
        <xdr:cNvSpPr txBox="1"/>
      </xdr:nvSpPr>
      <xdr:spPr>
        <a:xfrm>
          <a:off x="1648469" y="6304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101617</xdr:rowOff>
    </xdr:from>
    <xdr:ext cx="405111" cy="259045"/>
    <xdr:sp macro="" textlink="">
      <xdr:nvSpPr>
        <xdr:cNvPr id="90" name="n_4mainValue【道路】&#10;有形固定資産減価償却率">
          <a:extLst>
            <a:ext uri="{FF2B5EF4-FFF2-40B4-BE49-F238E27FC236}">
              <a16:creationId xmlns:a16="http://schemas.microsoft.com/office/drawing/2014/main" id="{5371AED7-48C6-4C04-A205-6D2275C23ED3}"/>
            </a:ext>
          </a:extLst>
        </xdr:cNvPr>
        <xdr:cNvSpPr txBox="1"/>
      </xdr:nvSpPr>
      <xdr:spPr>
        <a:xfrm>
          <a:off x="848369" y="5943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641838AD-E70E-41E3-915E-6969CC90F8DC}"/>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D83F407C-F42B-4E73-B24D-F6B921E862CF}"/>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2D658CC-BD37-4E8C-8AFE-E2CED0647300}"/>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81F6A48B-D450-4229-B5DD-6D2A4B1B150B}"/>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966B402D-B23B-477A-ADCB-13A6F60D7B8E}"/>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C5F546B9-8C12-4E63-8693-E1F0AFDF494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F13B39B3-0607-4C0D-BD3A-5C2F0E1D5254}"/>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4C5648F1-EC24-456C-89CF-14C2D8728BE2}"/>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25C84FCA-483C-40D9-8A8C-13180D69E96B}"/>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22E28370-2E7D-4602-817A-691F837CAB74}"/>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7602991B-B54A-49EB-BA38-468A62280F08}"/>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EBB7275E-64A0-47EB-A688-77D58BADF95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A03ED6B9-54A9-47FC-8DD4-8E0A4DA09238}"/>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C2625099-09C5-4200-9B48-34EAC09E10D2}"/>
            </a:ext>
          </a:extLst>
        </xdr:cNvPr>
        <xdr:cNvSpPr txBox="1"/>
      </xdr:nvSpPr>
      <xdr:spPr>
        <a:xfrm>
          <a:off x="5478976" y="6350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586D19B4-38EA-4B31-AD4B-81C7A4FF4520}"/>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6BD81FE5-228B-48DB-8E61-4CE698A434C0}"/>
            </a:ext>
          </a:extLst>
        </xdr:cNvPr>
        <xdr:cNvSpPr txBox="1"/>
      </xdr:nvSpPr>
      <xdr:spPr>
        <a:xfrm>
          <a:off x="5478976" y="599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F4E2F3D3-D463-4D6B-9C76-78ACBA70EC60}"/>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E7FE726A-E8C4-4CEB-A306-4CA4ECFBE977}"/>
            </a:ext>
          </a:extLst>
        </xdr:cNvPr>
        <xdr:cNvSpPr txBox="1"/>
      </xdr:nvSpPr>
      <xdr:spPr>
        <a:xfrm>
          <a:off x="5478976" y="563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3BAA57CB-8A35-430A-AEF2-EF6F86675E50}"/>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980786F8-959F-4B16-84BD-F64400CB5D5D}"/>
            </a:ext>
          </a:extLst>
        </xdr:cNvPr>
        <xdr:cNvSpPr txBox="1"/>
      </xdr:nvSpPr>
      <xdr:spPr>
        <a:xfrm>
          <a:off x="5478976" y="52743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8AA4EB97-5C74-467E-81CA-2EB0B6B4A6BC}"/>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2" name="テキスト ボックス 111">
          <a:extLst>
            <a:ext uri="{FF2B5EF4-FFF2-40B4-BE49-F238E27FC236}">
              <a16:creationId xmlns:a16="http://schemas.microsoft.com/office/drawing/2014/main" id="{BFA0BE27-C525-49EE-9A39-6E6A1020E2C9}"/>
            </a:ext>
          </a:extLst>
        </xdr:cNvPr>
        <xdr:cNvSpPr txBox="1"/>
      </xdr:nvSpPr>
      <xdr:spPr>
        <a:xfrm>
          <a:off x="5478976" y="491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A1335C9-4C68-40A3-B3EA-FB9AD1FF59FB}"/>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3505</xdr:rowOff>
    </xdr:from>
    <xdr:to>
      <xdr:col>54</xdr:col>
      <xdr:colOff>189865</xdr:colOff>
      <xdr:row>41</xdr:row>
      <xdr:rowOff>154801</xdr:rowOff>
    </xdr:to>
    <xdr:cxnSp macro="">
      <xdr:nvCxnSpPr>
        <xdr:cNvPr id="114" name="直線コネクタ 113">
          <a:extLst>
            <a:ext uri="{FF2B5EF4-FFF2-40B4-BE49-F238E27FC236}">
              <a16:creationId xmlns:a16="http://schemas.microsoft.com/office/drawing/2014/main" id="{669EA2C9-BBDC-4EFC-A24F-75CA9E6ADF23}"/>
            </a:ext>
          </a:extLst>
        </xdr:cNvPr>
        <xdr:cNvCxnSpPr/>
      </xdr:nvCxnSpPr>
      <xdr:spPr>
        <a:xfrm flipV="1">
          <a:off x="9429115" y="5521655"/>
          <a:ext cx="0" cy="1281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158628</xdr:rowOff>
    </xdr:from>
    <xdr:ext cx="469744" cy="259045"/>
    <xdr:sp macro="" textlink="">
      <xdr:nvSpPr>
        <xdr:cNvPr id="115" name="【道路】&#10;一人当たり延長最小値テキスト">
          <a:extLst>
            <a:ext uri="{FF2B5EF4-FFF2-40B4-BE49-F238E27FC236}">
              <a16:creationId xmlns:a16="http://schemas.microsoft.com/office/drawing/2014/main" id="{E48DE0EF-C188-4F6E-B799-3056A0BA3F93}"/>
            </a:ext>
          </a:extLst>
        </xdr:cNvPr>
        <xdr:cNvSpPr txBox="1"/>
      </xdr:nvSpPr>
      <xdr:spPr>
        <a:xfrm>
          <a:off x="9467850" y="681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154801</xdr:rowOff>
    </xdr:from>
    <xdr:to>
      <xdr:col>55</xdr:col>
      <xdr:colOff>88900</xdr:colOff>
      <xdr:row>41</xdr:row>
      <xdr:rowOff>154801</xdr:rowOff>
    </xdr:to>
    <xdr:cxnSp macro="">
      <xdr:nvCxnSpPr>
        <xdr:cNvPr id="116" name="直線コネクタ 115">
          <a:extLst>
            <a:ext uri="{FF2B5EF4-FFF2-40B4-BE49-F238E27FC236}">
              <a16:creationId xmlns:a16="http://schemas.microsoft.com/office/drawing/2014/main" id="{C05A1C6A-DBF1-4DDB-9D57-6E646A5A535A}"/>
            </a:ext>
          </a:extLst>
        </xdr:cNvPr>
        <xdr:cNvCxnSpPr/>
      </xdr:nvCxnSpPr>
      <xdr:spPr>
        <a:xfrm>
          <a:off x="9363075" y="680325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121632</xdr:rowOff>
    </xdr:from>
    <xdr:ext cx="534377" cy="259045"/>
    <xdr:sp macro="" textlink="">
      <xdr:nvSpPr>
        <xdr:cNvPr id="117" name="【道路】&#10;一人当たり延長最大値テキスト">
          <a:extLst>
            <a:ext uri="{FF2B5EF4-FFF2-40B4-BE49-F238E27FC236}">
              <a16:creationId xmlns:a16="http://schemas.microsoft.com/office/drawing/2014/main" id="{8EC91412-CB88-4C76-840C-A89101D8D6C2}"/>
            </a:ext>
          </a:extLst>
        </xdr:cNvPr>
        <xdr:cNvSpPr txBox="1"/>
      </xdr:nvSpPr>
      <xdr:spPr>
        <a:xfrm>
          <a:off x="9467850" y="5315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3505</xdr:rowOff>
    </xdr:from>
    <xdr:to>
      <xdr:col>55</xdr:col>
      <xdr:colOff>88900</xdr:colOff>
      <xdr:row>34</xdr:row>
      <xdr:rowOff>3505</xdr:rowOff>
    </xdr:to>
    <xdr:cxnSp macro="">
      <xdr:nvCxnSpPr>
        <xdr:cNvPr id="118" name="直線コネクタ 117">
          <a:extLst>
            <a:ext uri="{FF2B5EF4-FFF2-40B4-BE49-F238E27FC236}">
              <a16:creationId xmlns:a16="http://schemas.microsoft.com/office/drawing/2014/main" id="{1C73C22C-C9E5-4900-8B35-1C09C10B97B7}"/>
            </a:ext>
          </a:extLst>
        </xdr:cNvPr>
        <xdr:cNvCxnSpPr/>
      </xdr:nvCxnSpPr>
      <xdr:spPr>
        <a:xfrm>
          <a:off x="9363075" y="55216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66565</xdr:rowOff>
    </xdr:from>
    <xdr:ext cx="469744" cy="259045"/>
    <xdr:sp macro="" textlink="">
      <xdr:nvSpPr>
        <xdr:cNvPr id="119" name="【道路】&#10;一人当たり延長平均値テキスト">
          <a:extLst>
            <a:ext uri="{FF2B5EF4-FFF2-40B4-BE49-F238E27FC236}">
              <a16:creationId xmlns:a16="http://schemas.microsoft.com/office/drawing/2014/main" id="{385EBB7E-D887-4E46-ADA7-A05AFA7B4588}"/>
            </a:ext>
          </a:extLst>
        </xdr:cNvPr>
        <xdr:cNvSpPr txBox="1"/>
      </xdr:nvSpPr>
      <xdr:spPr>
        <a:xfrm>
          <a:off x="9467850" y="63943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43688</xdr:rowOff>
    </xdr:from>
    <xdr:to>
      <xdr:col>55</xdr:col>
      <xdr:colOff>50800</xdr:colOff>
      <xdr:row>40</xdr:row>
      <xdr:rowOff>145288</xdr:rowOff>
    </xdr:to>
    <xdr:sp macro="" textlink="">
      <xdr:nvSpPr>
        <xdr:cNvPr id="120" name="フローチャート: 判断 119">
          <a:extLst>
            <a:ext uri="{FF2B5EF4-FFF2-40B4-BE49-F238E27FC236}">
              <a16:creationId xmlns:a16="http://schemas.microsoft.com/office/drawing/2014/main" id="{72F7D036-A63F-4F5C-A004-43AA5D53EDF7}"/>
            </a:ext>
          </a:extLst>
        </xdr:cNvPr>
        <xdr:cNvSpPr/>
      </xdr:nvSpPr>
      <xdr:spPr>
        <a:xfrm>
          <a:off x="9401175" y="6533388"/>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46660</xdr:rowOff>
    </xdr:from>
    <xdr:to>
      <xdr:col>50</xdr:col>
      <xdr:colOff>165100</xdr:colOff>
      <xdr:row>40</xdr:row>
      <xdr:rowOff>148260</xdr:rowOff>
    </xdr:to>
    <xdr:sp macro="" textlink="">
      <xdr:nvSpPr>
        <xdr:cNvPr id="121" name="フローチャート: 判断 120">
          <a:extLst>
            <a:ext uri="{FF2B5EF4-FFF2-40B4-BE49-F238E27FC236}">
              <a16:creationId xmlns:a16="http://schemas.microsoft.com/office/drawing/2014/main" id="{5D07FA8A-E7AE-47A3-B337-DF1330499D0C}"/>
            </a:ext>
          </a:extLst>
        </xdr:cNvPr>
        <xdr:cNvSpPr/>
      </xdr:nvSpPr>
      <xdr:spPr>
        <a:xfrm>
          <a:off x="8639175" y="65363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48717</xdr:rowOff>
    </xdr:from>
    <xdr:to>
      <xdr:col>46</xdr:col>
      <xdr:colOff>38100</xdr:colOff>
      <xdr:row>40</xdr:row>
      <xdr:rowOff>150317</xdr:rowOff>
    </xdr:to>
    <xdr:sp macro="" textlink="">
      <xdr:nvSpPr>
        <xdr:cNvPr id="122" name="フローチャート: 判断 121">
          <a:extLst>
            <a:ext uri="{FF2B5EF4-FFF2-40B4-BE49-F238E27FC236}">
              <a16:creationId xmlns:a16="http://schemas.microsoft.com/office/drawing/2014/main" id="{D9B3A97D-63FE-4D6F-9BF0-8059B8933A7A}"/>
            </a:ext>
          </a:extLst>
        </xdr:cNvPr>
        <xdr:cNvSpPr/>
      </xdr:nvSpPr>
      <xdr:spPr>
        <a:xfrm>
          <a:off x="7839075" y="6532067"/>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50394</xdr:rowOff>
    </xdr:from>
    <xdr:to>
      <xdr:col>41</xdr:col>
      <xdr:colOff>101600</xdr:colOff>
      <xdr:row>40</xdr:row>
      <xdr:rowOff>151994</xdr:rowOff>
    </xdr:to>
    <xdr:sp macro="" textlink="">
      <xdr:nvSpPr>
        <xdr:cNvPr id="123" name="フローチャート: 判断 122">
          <a:extLst>
            <a:ext uri="{FF2B5EF4-FFF2-40B4-BE49-F238E27FC236}">
              <a16:creationId xmlns:a16="http://schemas.microsoft.com/office/drawing/2014/main" id="{31794D37-F24F-4A12-9F73-4EF34811D622}"/>
            </a:ext>
          </a:extLst>
        </xdr:cNvPr>
        <xdr:cNvSpPr/>
      </xdr:nvSpPr>
      <xdr:spPr>
        <a:xfrm>
          <a:off x="7029450" y="65337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67272</xdr:rowOff>
    </xdr:from>
    <xdr:to>
      <xdr:col>36</xdr:col>
      <xdr:colOff>165100</xdr:colOff>
      <xdr:row>40</xdr:row>
      <xdr:rowOff>168872</xdr:rowOff>
    </xdr:to>
    <xdr:sp macro="" textlink="">
      <xdr:nvSpPr>
        <xdr:cNvPr id="124" name="フローチャート: 判断 123">
          <a:extLst>
            <a:ext uri="{FF2B5EF4-FFF2-40B4-BE49-F238E27FC236}">
              <a16:creationId xmlns:a16="http://schemas.microsoft.com/office/drawing/2014/main" id="{3BF4302A-B80B-4D5A-A3AF-1E0D1CECB902}"/>
            </a:ext>
          </a:extLst>
        </xdr:cNvPr>
        <xdr:cNvSpPr/>
      </xdr:nvSpPr>
      <xdr:spPr>
        <a:xfrm>
          <a:off x="6238875" y="655062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9351353C-B42B-4388-8494-B0B6E6DB39A0}"/>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B77A1FF9-CCDC-4BAD-A1FB-6EA78D270BDE}"/>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B4D6661A-1A46-43C9-9AD9-F092104199E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D25ECB2D-13FB-462A-A614-3F23F3D341A3}"/>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C56D70FD-D550-448A-88C8-904F6D973CDA}"/>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69406</xdr:rowOff>
    </xdr:from>
    <xdr:to>
      <xdr:col>55</xdr:col>
      <xdr:colOff>50800</xdr:colOff>
      <xdr:row>40</xdr:row>
      <xdr:rowOff>171006</xdr:rowOff>
    </xdr:to>
    <xdr:sp macro="" textlink="">
      <xdr:nvSpPr>
        <xdr:cNvPr id="130" name="楕円 129">
          <a:extLst>
            <a:ext uri="{FF2B5EF4-FFF2-40B4-BE49-F238E27FC236}">
              <a16:creationId xmlns:a16="http://schemas.microsoft.com/office/drawing/2014/main" id="{3B50B247-8359-4CCE-8F9D-3DA2724A496D}"/>
            </a:ext>
          </a:extLst>
        </xdr:cNvPr>
        <xdr:cNvSpPr/>
      </xdr:nvSpPr>
      <xdr:spPr>
        <a:xfrm>
          <a:off x="9401175" y="655275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47833</xdr:rowOff>
    </xdr:from>
    <xdr:ext cx="469744" cy="259045"/>
    <xdr:sp macro="" textlink="">
      <xdr:nvSpPr>
        <xdr:cNvPr id="131" name="【道路】&#10;一人当たり延長該当値テキスト">
          <a:extLst>
            <a:ext uri="{FF2B5EF4-FFF2-40B4-BE49-F238E27FC236}">
              <a16:creationId xmlns:a16="http://schemas.microsoft.com/office/drawing/2014/main" id="{DFE29ECE-280B-4435-9B66-E024081CB1FB}"/>
            </a:ext>
          </a:extLst>
        </xdr:cNvPr>
        <xdr:cNvSpPr txBox="1"/>
      </xdr:nvSpPr>
      <xdr:spPr>
        <a:xfrm>
          <a:off x="9467850" y="6531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72606</xdr:rowOff>
    </xdr:from>
    <xdr:to>
      <xdr:col>50</xdr:col>
      <xdr:colOff>165100</xdr:colOff>
      <xdr:row>41</xdr:row>
      <xdr:rowOff>2756</xdr:rowOff>
    </xdr:to>
    <xdr:sp macro="" textlink="">
      <xdr:nvSpPr>
        <xdr:cNvPr id="132" name="楕円 131">
          <a:extLst>
            <a:ext uri="{FF2B5EF4-FFF2-40B4-BE49-F238E27FC236}">
              <a16:creationId xmlns:a16="http://schemas.microsoft.com/office/drawing/2014/main" id="{67425FC6-6523-4D52-8A23-E0EE7B8519FE}"/>
            </a:ext>
          </a:extLst>
        </xdr:cNvPr>
        <xdr:cNvSpPr/>
      </xdr:nvSpPr>
      <xdr:spPr>
        <a:xfrm>
          <a:off x="8639175" y="655595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120206</xdr:rowOff>
    </xdr:from>
    <xdr:to>
      <xdr:col>55</xdr:col>
      <xdr:colOff>0</xdr:colOff>
      <xdr:row>40</xdr:row>
      <xdr:rowOff>123406</xdr:rowOff>
    </xdr:to>
    <xdr:cxnSp macro="">
      <xdr:nvCxnSpPr>
        <xdr:cNvPr id="133" name="直線コネクタ 132">
          <a:extLst>
            <a:ext uri="{FF2B5EF4-FFF2-40B4-BE49-F238E27FC236}">
              <a16:creationId xmlns:a16="http://schemas.microsoft.com/office/drawing/2014/main" id="{1D254B34-61F8-4A78-82BF-65946358920C}"/>
            </a:ext>
          </a:extLst>
        </xdr:cNvPr>
        <xdr:cNvCxnSpPr/>
      </xdr:nvCxnSpPr>
      <xdr:spPr>
        <a:xfrm flipV="1">
          <a:off x="8686800" y="6609906"/>
          <a:ext cx="742950"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76759</xdr:rowOff>
    </xdr:from>
    <xdr:to>
      <xdr:col>46</xdr:col>
      <xdr:colOff>38100</xdr:colOff>
      <xdr:row>41</xdr:row>
      <xdr:rowOff>6909</xdr:rowOff>
    </xdr:to>
    <xdr:sp macro="" textlink="">
      <xdr:nvSpPr>
        <xdr:cNvPr id="134" name="楕円 133">
          <a:extLst>
            <a:ext uri="{FF2B5EF4-FFF2-40B4-BE49-F238E27FC236}">
              <a16:creationId xmlns:a16="http://schemas.microsoft.com/office/drawing/2014/main" id="{32480374-7A75-420F-81D6-F5C21CAB89DC}"/>
            </a:ext>
          </a:extLst>
        </xdr:cNvPr>
        <xdr:cNvSpPr/>
      </xdr:nvSpPr>
      <xdr:spPr>
        <a:xfrm>
          <a:off x="7839075" y="656328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123406</xdr:rowOff>
    </xdr:from>
    <xdr:to>
      <xdr:col>50</xdr:col>
      <xdr:colOff>114300</xdr:colOff>
      <xdr:row>40</xdr:row>
      <xdr:rowOff>127559</xdr:rowOff>
    </xdr:to>
    <xdr:cxnSp macro="">
      <xdr:nvCxnSpPr>
        <xdr:cNvPr id="135" name="直線コネクタ 134">
          <a:extLst>
            <a:ext uri="{FF2B5EF4-FFF2-40B4-BE49-F238E27FC236}">
              <a16:creationId xmlns:a16="http://schemas.microsoft.com/office/drawing/2014/main" id="{6C6245EB-CF03-4093-90AF-2872098BB241}"/>
            </a:ext>
          </a:extLst>
        </xdr:cNvPr>
        <xdr:cNvCxnSpPr/>
      </xdr:nvCxnSpPr>
      <xdr:spPr>
        <a:xfrm flipV="1">
          <a:off x="7886700" y="661310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79540</xdr:rowOff>
    </xdr:from>
    <xdr:to>
      <xdr:col>41</xdr:col>
      <xdr:colOff>101600</xdr:colOff>
      <xdr:row>41</xdr:row>
      <xdr:rowOff>9690</xdr:rowOff>
    </xdr:to>
    <xdr:sp macro="" textlink="">
      <xdr:nvSpPr>
        <xdr:cNvPr id="136" name="楕円 135">
          <a:extLst>
            <a:ext uri="{FF2B5EF4-FFF2-40B4-BE49-F238E27FC236}">
              <a16:creationId xmlns:a16="http://schemas.microsoft.com/office/drawing/2014/main" id="{93476464-3FE2-4A1A-BC88-69E008601B67}"/>
            </a:ext>
          </a:extLst>
        </xdr:cNvPr>
        <xdr:cNvSpPr/>
      </xdr:nvSpPr>
      <xdr:spPr>
        <a:xfrm>
          <a:off x="7029450" y="656924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127559</xdr:rowOff>
    </xdr:from>
    <xdr:to>
      <xdr:col>45</xdr:col>
      <xdr:colOff>177800</xdr:colOff>
      <xdr:row>40</xdr:row>
      <xdr:rowOff>130340</xdr:rowOff>
    </xdr:to>
    <xdr:cxnSp macro="">
      <xdr:nvCxnSpPr>
        <xdr:cNvPr id="137" name="直線コネクタ 136">
          <a:extLst>
            <a:ext uri="{FF2B5EF4-FFF2-40B4-BE49-F238E27FC236}">
              <a16:creationId xmlns:a16="http://schemas.microsoft.com/office/drawing/2014/main" id="{70C54A71-AC50-43CD-B7F2-C26F28E6D08D}"/>
            </a:ext>
          </a:extLst>
        </xdr:cNvPr>
        <xdr:cNvCxnSpPr/>
      </xdr:nvCxnSpPr>
      <xdr:spPr>
        <a:xfrm flipV="1">
          <a:off x="7077075" y="6610909"/>
          <a:ext cx="809625" cy="5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86475</xdr:rowOff>
    </xdr:from>
    <xdr:to>
      <xdr:col>36</xdr:col>
      <xdr:colOff>165100</xdr:colOff>
      <xdr:row>41</xdr:row>
      <xdr:rowOff>16625</xdr:rowOff>
    </xdr:to>
    <xdr:sp macro="" textlink="">
      <xdr:nvSpPr>
        <xdr:cNvPr id="138" name="楕円 137">
          <a:extLst>
            <a:ext uri="{FF2B5EF4-FFF2-40B4-BE49-F238E27FC236}">
              <a16:creationId xmlns:a16="http://schemas.microsoft.com/office/drawing/2014/main" id="{CB232275-130E-4B8F-B48B-5CB7B7176484}"/>
            </a:ext>
          </a:extLst>
        </xdr:cNvPr>
        <xdr:cNvSpPr/>
      </xdr:nvSpPr>
      <xdr:spPr>
        <a:xfrm>
          <a:off x="6238875" y="656982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130340</xdr:rowOff>
    </xdr:from>
    <xdr:to>
      <xdr:col>41</xdr:col>
      <xdr:colOff>50800</xdr:colOff>
      <xdr:row>40</xdr:row>
      <xdr:rowOff>137275</xdr:rowOff>
    </xdr:to>
    <xdr:cxnSp macro="">
      <xdr:nvCxnSpPr>
        <xdr:cNvPr id="139" name="直線コネクタ 138">
          <a:extLst>
            <a:ext uri="{FF2B5EF4-FFF2-40B4-BE49-F238E27FC236}">
              <a16:creationId xmlns:a16="http://schemas.microsoft.com/office/drawing/2014/main" id="{6913CB58-7ED7-4050-B38E-E152D0E881E4}"/>
            </a:ext>
          </a:extLst>
        </xdr:cNvPr>
        <xdr:cNvCxnSpPr/>
      </xdr:nvCxnSpPr>
      <xdr:spPr>
        <a:xfrm flipV="1">
          <a:off x="6286500" y="6616865"/>
          <a:ext cx="790575" cy="10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164787</xdr:rowOff>
    </xdr:from>
    <xdr:ext cx="469744" cy="259045"/>
    <xdr:sp macro="" textlink="">
      <xdr:nvSpPr>
        <xdr:cNvPr id="140" name="n_1aveValue【道路】&#10;一人当たり延長">
          <a:extLst>
            <a:ext uri="{FF2B5EF4-FFF2-40B4-BE49-F238E27FC236}">
              <a16:creationId xmlns:a16="http://schemas.microsoft.com/office/drawing/2014/main" id="{8D9C0DEB-F646-4356-9DBA-2DC567B493BA}"/>
            </a:ext>
          </a:extLst>
        </xdr:cNvPr>
        <xdr:cNvSpPr txBox="1"/>
      </xdr:nvSpPr>
      <xdr:spPr>
        <a:xfrm>
          <a:off x="8458277" y="6324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166844</xdr:rowOff>
    </xdr:from>
    <xdr:ext cx="469744" cy="259045"/>
    <xdr:sp macro="" textlink="">
      <xdr:nvSpPr>
        <xdr:cNvPr id="141" name="n_2aveValue【道路】&#10;一人当たり延長">
          <a:extLst>
            <a:ext uri="{FF2B5EF4-FFF2-40B4-BE49-F238E27FC236}">
              <a16:creationId xmlns:a16="http://schemas.microsoft.com/office/drawing/2014/main" id="{55B4EDF2-B050-4F71-A3C3-C89DDFD6475A}"/>
            </a:ext>
          </a:extLst>
        </xdr:cNvPr>
        <xdr:cNvSpPr txBox="1"/>
      </xdr:nvSpPr>
      <xdr:spPr>
        <a:xfrm>
          <a:off x="7677227" y="6326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168521</xdr:rowOff>
    </xdr:from>
    <xdr:ext cx="469744" cy="259045"/>
    <xdr:sp macro="" textlink="">
      <xdr:nvSpPr>
        <xdr:cNvPr id="142" name="n_3aveValue【道路】&#10;一人当たり延長">
          <a:extLst>
            <a:ext uri="{FF2B5EF4-FFF2-40B4-BE49-F238E27FC236}">
              <a16:creationId xmlns:a16="http://schemas.microsoft.com/office/drawing/2014/main" id="{96291D39-1111-4E39-859B-9BAA9CCEA599}"/>
            </a:ext>
          </a:extLst>
        </xdr:cNvPr>
        <xdr:cNvSpPr txBox="1"/>
      </xdr:nvSpPr>
      <xdr:spPr>
        <a:xfrm>
          <a:off x="6867602" y="6321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13949</xdr:rowOff>
    </xdr:from>
    <xdr:ext cx="469744" cy="259045"/>
    <xdr:sp macro="" textlink="">
      <xdr:nvSpPr>
        <xdr:cNvPr id="143" name="n_4aveValue【道路】&#10;一人当たり延長">
          <a:extLst>
            <a:ext uri="{FF2B5EF4-FFF2-40B4-BE49-F238E27FC236}">
              <a16:creationId xmlns:a16="http://schemas.microsoft.com/office/drawing/2014/main" id="{62B490C7-41C2-4C1B-9F40-EEFC1F6DC139}"/>
            </a:ext>
          </a:extLst>
        </xdr:cNvPr>
        <xdr:cNvSpPr txBox="1"/>
      </xdr:nvSpPr>
      <xdr:spPr>
        <a:xfrm>
          <a:off x="6067502" y="6335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165333</xdr:rowOff>
    </xdr:from>
    <xdr:ext cx="469744" cy="259045"/>
    <xdr:sp macro="" textlink="">
      <xdr:nvSpPr>
        <xdr:cNvPr id="144" name="n_1mainValue【道路】&#10;一人当たり延長">
          <a:extLst>
            <a:ext uri="{FF2B5EF4-FFF2-40B4-BE49-F238E27FC236}">
              <a16:creationId xmlns:a16="http://schemas.microsoft.com/office/drawing/2014/main" id="{E1466702-8109-4961-95A8-0F3F963B3FA5}"/>
            </a:ext>
          </a:extLst>
        </xdr:cNvPr>
        <xdr:cNvSpPr txBox="1"/>
      </xdr:nvSpPr>
      <xdr:spPr>
        <a:xfrm>
          <a:off x="8458277" y="6648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169486</xdr:rowOff>
    </xdr:from>
    <xdr:ext cx="469744" cy="259045"/>
    <xdr:sp macro="" textlink="">
      <xdr:nvSpPr>
        <xdr:cNvPr id="145" name="n_2mainValue【道路】&#10;一人当たり延長">
          <a:extLst>
            <a:ext uri="{FF2B5EF4-FFF2-40B4-BE49-F238E27FC236}">
              <a16:creationId xmlns:a16="http://schemas.microsoft.com/office/drawing/2014/main" id="{674D8C72-B995-4997-A431-2840D729FCC3}"/>
            </a:ext>
          </a:extLst>
        </xdr:cNvPr>
        <xdr:cNvSpPr txBox="1"/>
      </xdr:nvSpPr>
      <xdr:spPr>
        <a:xfrm>
          <a:off x="7677227" y="6646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817</xdr:rowOff>
    </xdr:from>
    <xdr:ext cx="469744" cy="259045"/>
    <xdr:sp macro="" textlink="">
      <xdr:nvSpPr>
        <xdr:cNvPr id="146" name="n_3mainValue【道路】&#10;一人当たり延長">
          <a:extLst>
            <a:ext uri="{FF2B5EF4-FFF2-40B4-BE49-F238E27FC236}">
              <a16:creationId xmlns:a16="http://schemas.microsoft.com/office/drawing/2014/main" id="{6F0D2F10-2C0F-4203-B29F-E7267C989580}"/>
            </a:ext>
          </a:extLst>
        </xdr:cNvPr>
        <xdr:cNvSpPr txBox="1"/>
      </xdr:nvSpPr>
      <xdr:spPr>
        <a:xfrm>
          <a:off x="6867602" y="6649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7752</xdr:rowOff>
    </xdr:from>
    <xdr:ext cx="469744" cy="259045"/>
    <xdr:sp macro="" textlink="">
      <xdr:nvSpPr>
        <xdr:cNvPr id="147" name="n_4mainValue【道路】&#10;一人当たり延長">
          <a:extLst>
            <a:ext uri="{FF2B5EF4-FFF2-40B4-BE49-F238E27FC236}">
              <a16:creationId xmlns:a16="http://schemas.microsoft.com/office/drawing/2014/main" id="{A525AC49-EE87-4659-AF49-03228FAF4876}"/>
            </a:ext>
          </a:extLst>
        </xdr:cNvPr>
        <xdr:cNvSpPr txBox="1"/>
      </xdr:nvSpPr>
      <xdr:spPr>
        <a:xfrm>
          <a:off x="6067502" y="6659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9756C83B-6181-4DEA-A419-CAB340CB1F7F}"/>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4724F2D2-9846-4D23-9208-B2E2979E87BD}"/>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B752C79F-E16D-4A7A-BF72-AB899228939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9D388D89-E795-4E79-B377-AABC5513B40B}"/>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D455C8A-BA07-4CCB-B2C0-5FF4ACBD67D0}"/>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CC65D7A5-C334-4BE4-987C-AF7C16CE6C71}"/>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84913E98-7DFF-4686-8B2D-6713C8549A01}"/>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79EEC07B-E982-43D7-9A1A-CB309530D8CC}"/>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195DD75-9491-41B6-BB4B-98760AB22E72}"/>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6B7DF50D-CDF0-4E87-AC88-25AB6D49C21B}"/>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F38575B7-D2E4-44F9-B4A8-A4FBCA5452BD}"/>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4527E041-7527-4313-9EF7-E641A1FD13EC}"/>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D3861C7E-BD26-476A-A8A5-DB2DECD0D778}"/>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2EAC6CF-7D14-4630-8C51-34C211D231D8}"/>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34A4632C-81B1-4198-93BD-2C9CCD1DFCAF}"/>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836B6C50-0A5F-456C-AC00-3F198F8B3A93}"/>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8277E1FB-81A4-454D-9E18-FEC06736920F}"/>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C98D4374-21D1-4596-9711-9411D1FD74F7}"/>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F6451993-E25F-4EB2-AD98-869D5AD6A405}"/>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4F60D0A5-896C-41C4-95EC-5CB841D7E709}"/>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581300F7-A7D9-4659-9418-059366E6B337}"/>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3595A7EC-4A9E-437E-8B9B-745F71895C90}"/>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414C93B-A41D-411C-A7D2-B9725D734124}"/>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FA7A41C-1EDF-4A95-83FF-94A360ED707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8D66460F-ED47-4E81-BD16-E627CE5F7072}"/>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40822</xdr:rowOff>
    </xdr:from>
    <xdr:to>
      <xdr:col>24</xdr:col>
      <xdr:colOff>62865</xdr:colOff>
      <xdr:row>64</xdr:row>
      <xdr:rowOff>8165</xdr:rowOff>
    </xdr:to>
    <xdr:cxnSp macro="">
      <xdr:nvCxnSpPr>
        <xdr:cNvPr id="173" name="直線コネクタ 172">
          <a:extLst>
            <a:ext uri="{FF2B5EF4-FFF2-40B4-BE49-F238E27FC236}">
              <a16:creationId xmlns:a16="http://schemas.microsoft.com/office/drawing/2014/main" id="{63A64445-5912-4345-B3F8-447286276ECB}"/>
            </a:ext>
          </a:extLst>
        </xdr:cNvPr>
        <xdr:cNvCxnSpPr/>
      </xdr:nvCxnSpPr>
      <xdr:spPr>
        <a:xfrm flipV="1">
          <a:off x="4180840" y="8956222"/>
          <a:ext cx="0" cy="14278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11992</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674CBAF6-8D69-46C5-897D-5096F34C2CE3}"/>
            </a:ext>
          </a:extLst>
        </xdr:cNvPr>
        <xdr:cNvSpPr txBox="1"/>
      </xdr:nvSpPr>
      <xdr:spPr>
        <a:xfrm>
          <a:off x="4219575" y="103815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8165</xdr:rowOff>
    </xdr:from>
    <xdr:to>
      <xdr:col>24</xdr:col>
      <xdr:colOff>152400</xdr:colOff>
      <xdr:row>64</xdr:row>
      <xdr:rowOff>8165</xdr:rowOff>
    </xdr:to>
    <xdr:cxnSp macro="">
      <xdr:nvCxnSpPr>
        <xdr:cNvPr id="175" name="直線コネクタ 174">
          <a:extLst>
            <a:ext uri="{FF2B5EF4-FFF2-40B4-BE49-F238E27FC236}">
              <a16:creationId xmlns:a16="http://schemas.microsoft.com/office/drawing/2014/main" id="{17F45E00-28D7-42B6-8F7D-9165B47471A8}"/>
            </a:ext>
          </a:extLst>
        </xdr:cNvPr>
        <xdr:cNvCxnSpPr/>
      </xdr:nvCxnSpPr>
      <xdr:spPr>
        <a:xfrm>
          <a:off x="4105275" y="103840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53</xdr:row>
      <xdr:rowOff>158949</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13FC016E-0A71-48D7-AB7E-F1FD68382461}"/>
            </a:ext>
          </a:extLst>
        </xdr:cNvPr>
        <xdr:cNvSpPr txBox="1"/>
      </xdr:nvSpPr>
      <xdr:spPr>
        <a:xfrm>
          <a:off x="4219575" y="875367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40822</xdr:rowOff>
    </xdr:from>
    <xdr:to>
      <xdr:col>24</xdr:col>
      <xdr:colOff>152400</xdr:colOff>
      <xdr:row>55</xdr:row>
      <xdr:rowOff>40822</xdr:rowOff>
    </xdr:to>
    <xdr:cxnSp macro="">
      <xdr:nvCxnSpPr>
        <xdr:cNvPr id="177" name="直線コネクタ 176">
          <a:extLst>
            <a:ext uri="{FF2B5EF4-FFF2-40B4-BE49-F238E27FC236}">
              <a16:creationId xmlns:a16="http://schemas.microsoft.com/office/drawing/2014/main" id="{FD4F9025-8784-4A91-8009-A4FB30326B84}"/>
            </a:ext>
          </a:extLst>
        </xdr:cNvPr>
        <xdr:cNvCxnSpPr/>
      </xdr:nvCxnSpPr>
      <xdr:spPr>
        <a:xfrm>
          <a:off x="4105275" y="895622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22696</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00A3EDA3-2235-46F6-AC4E-857148830B6F}"/>
            </a:ext>
          </a:extLst>
        </xdr:cNvPr>
        <xdr:cNvSpPr txBox="1"/>
      </xdr:nvSpPr>
      <xdr:spPr>
        <a:xfrm>
          <a:off x="4219575" y="975089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171269</xdr:rowOff>
    </xdr:from>
    <xdr:to>
      <xdr:col>24</xdr:col>
      <xdr:colOff>114300</xdr:colOff>
      <xdr:row>61</xdr:row>
      <xdr:rowOff>101419</xdr:rowOff>
    </xdr:to>
    <xdr:sp macro="" textlink="">
      <xdr:nvSpPr>
        <xdr:cNvPr id="179" name="フローチャート: 判断 178">
          <a:extLst>
            <a:ext uri="{FF2B5EF4-FFF2-40B4-BE49-F238E27FC236}">
              <a16:creationId xmlns:a16="http://schemas.microsoft.com/office/drawing/2014/main" id="{D4436B51-761E-4CCB-8568-875270910D5F}"/>
            </a:ext>
          </a:extLst>
        </xdr:cNvPr>
        <xdr:cNvSpPr/>
      </xdr:nvSpPr>
      <xdr:spPr>
        <a:xfrm>
          <a:off x="4124325" y="98867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80" name="フローチャート: 判断 179">
          <a:extLst>
            <a:ext uri="{FF2B5EF4-FFF2-40B4-BE49-F238E27FC236}">
              <a16:creationId xmlns:a16="http://schemas.microsoft.com/office/drawing/2014/main" id="{553EED3F-730A-43AC-8299-8D1341723285}"/>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138612</xdr:rowOff>
    </xdr:from>
    <xdr:to>
      <xdr:col>15</xdr:col>
      <xdr:colOff>101600</xdr:colOff>
      <xdr:row>61</xdr:row>
      <xdr:rowOff>68762</xdr:rowOff>
    </xdr:to>
    <xdr:sp macro="" textlink="">
      <xdr:nvSpPr>
        <xdr:cNvPr id="181" name="フローチャート: 判断 180">
          <a:extLst>
            <a:ext uri="{FF2B5EF4-FFF2-40B4-BE49-F238E27FC236}">
              <a16:creationId xmlns:a16="http://schemas.microsoft.com/office/drawing/2014/main" id="{43C7E92C-7CD0-4DFC-8C56-08DBF4E0CF38}"/>
            </a:ext>
          </a:extLst>
        </xdr:cNvPr>
        <xdr:cNvSpPr/>
      </xdr:nvSpPr>
      <xdr:spPr>
        <a:xfrm>
          <a:off x="2571750" y="986681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127181</xdr:rowOff>
    </xdr:from>
    <xdr:to>
      <xdr:col>10</xdr:col>
      <xdr:colOff>165100</xdr:colOff>
      <xdr:row>61</xdr:row>
      <xdr:rowOff>57331</xdr:rowOff>
    </xdr:to>
    <xdr:sp macro="" textlink="">
      <xdr:nvSpPr>
        <xdr:cNvPr id="182" name="フローチャート: 判断 181">
          <a:extLst>
            <a:ext uri="{FF2B5EF4-FFF2-40B4-BE49-F238E27FC236}">
              <a16:creationId xmlns:a16="http://schemas.microsoft.com/office/drawing/2014/main" id="{0E6EC337-98C6-4466-AE3C-73B3B9D69FA2}"/>
            </a:ext>
          </a:extLst>
        </xdr:cNvPr>
        <xdr:cNvSpPr/>
      </xdr:nvSpPr>
      <xdr:spPr>
        <a:xfrm>
          <a:off x="1781175" y="984903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105954</xdr:rowOff>
    </xdr:from>
    <xdr:to>
      <xdr:col>6</xdr:col>
      <xdr:colOff>38100</xdr:colOff>
      <xdr:row>61</xdr:row>
      <xdr:rowOff>36104</xdr:rowOff>
    </xdr:to>
    <xdr:sp macro="" textlink="">
      <xdr:nvSpPr>
        <xdr:cNvPr id="183" name="フローチャート: 判断 182">
          <a:extLst>
            <a:ext uri="{FF2B5EF4-FFF2-40B4-BE49-F238E27FC236}">
              <a16:creationId xmlns:a16="http://schemas.microsoft.com/office/drawing/2014/main" id="{8C4A655D-CD4F-45C1-B4A2-2C273C87BDF6}"/>
            </a:ext>
          </a:extLst>
        </xdr:cNvPr>
        <xdr:cNvSpPr/>
      </xdr:nvSpPr>
      <xdr:spPr>
        <a:xfrm>
          <a:off x="981075" y="982780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6D381FE-CE06-4D56-9D2C-8CFADD6CB62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1A3F8D3-5EED-4710-8EE9-8DF1467DE1D2}"/>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43BA74-EA13-468D-BB0D-BD1DDC10502F}"/>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482D643F-EFCF-49C7-B1B5-1B20194C54F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1072C7DB-DEBE-4091-9B92-7D50E0B40C71}"/>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3084</xdr:rowOff>
    </xdr:from>
    <xdr:to>
      <xdr:col>24</xdr:col>
      <xdr:colOff>114300</xdr:colOff>
      <xdr:row>62</xdr:row>
      <xdr:rowOff>104684</xdr:rowOff>
    </xdr:to>
    <xdr:sp macro="" textlink="">
      <xdr:nvSpPr>
        <xdr:cNvPr id="189" name="楕円 188">
          <a:extLst>
            <a:ext uri="{FF2B5EF4-FFF2-40B4-BE49-F238E27FC236}">
              <a16:creationId xmlns:a16="http://schemas.microsoft.com/office/drawing/2014/main" id="{89B72356-2BCE-4061-90FA-9AC3F877AF8F}"/>
            </a:ext>
          </a:extLst>
        </xdr:cNvPr>
        <xdr:cNvSpPr/>
      </xdr:nvSpPr>
      <xdr:spPr>
        <a:xfrm>
          <a:off x="4124325" y="1005195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152961</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39586902-2BD2-4F01-9926-6C1E33B141AA}"/>
            </a:ext>
          </a:extLst>
        </xdr:cNvPr>
        <xdr:cNvSpPr txBox="1"/>
      </xdr:nvSpPr>
      <xdr:spPr>
        <a:xfrm>
          <a:off x="4219575" y="1003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156573</xdr:rowOff>
    </xdr:from>
    <xdr:to>
      <xdr:col>20</xdr:col>
      <xdr:colOff>38100</xdr:colOff>
      <xdr:row>62</xdr:row>
      <xdr:rowOff>86723</xdr:rowOff>
    </xdr:to>
    <xdr:sp macro="" textlink="">
      <xdr:nvSpPr>
        <xdr:cNvPr id="191" name="楕円 190">
          <a:extLst>
            <a:ext uri="{FF2B5EF4-FFF2-40B4-BE49-F238E27FC236}">
              <a16:creationId xmlns:a16="http://schemas.microsoft.com/office/drawing/2014/main" id="{1597D12B-0A82-4E30-9723-3143277169C5}"/>
            </a:ext>
          </a:extLst>
        </xdr:cNvPr>
        <xdr:cNvSpPr/>
      </xdr:nvSpPr>
      <xdr:spPr>
        <a:xfrm>
          <a:off x="3381375" y="1004669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35923</xdr:rowOff>
    </xdr:from>
    <xdr:to>
      <xdr:col>24</xdr:col>
      <xdr:colOff>63500</xdr:colOff>
      <xdr:row>62</xdr:row>
      <xdr:rowOff>53884</xdr:rowOff>
    </xdr:to>
    <xdr:cxnSp macro="">
      <xdr:nvCxnSpPr>
        <xdr:cNvPr id="192" name="直線コネクタ 191">
          <a:extLst>
            <a:ext uri="{FF2B5EF4-FFF2-40B4-BE49-F238E27FC236}">
              <a16:creationId xmlns:a16="http://schemas.microsoft.com/office/drawing/2014/main" id="{B2773BD4-CE61-4F24-8104-54F2D448204F}"/>
            </a:ext>
          </a:extLst>
        </xdr:cNvPr>
        <xdr:cNvCxnSpPr/>
      </xdr:nvCxnSpPr>
      <xdr:spPr>
        <a:xfrm>
          <a:off x="3429000" y="10084798"/>
          <a:ext cx="752475" cy="14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136978</xdr:rowOff>
    </xdr:from>
    <xdr:to>
      <xdr:col>15</xdr:col>
      <xdr:colOff>101600</xdr:colOff>
      <xdr:row>62</xdr:row>
      <xdr:rowOff>67128</xdr:rowOff>
    </xdr:to>
    <xdr:sp macro="" textlink="">
      <xdr:nvSpPr>
        <xdr:cNvPr id="193" name="楕円 192">
          <a:extLst>
            <a:ext uri="{FF2B5EF4-FFF2-40B4-BE49-F238E27FC236}">
              <a16:creationId xmlns:a16="http://schemas.microsoft.com/office/drawing/2014/main" id="{1732B4AD-AE3E-4EB8-98B2-F324FB391FB4}"/>
            </a:ext>
          </a:extLst>
        </xdr:cNvPr>
        <xdr:cNvSpPr/>
      </xdr:nvSpPr>
      <xdr:spPr>
        <a:xfrm>
          <a:off x="2571750" y="10027103"/>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16328</xdr:rowOff>
    </xdr:from>
    <xdr:to>
      <xdr:col>19</xdr:col>
      <xdr:colOff>177800</xdr:colOff>
      <xdr:row>62</xdr:row>
      <xdr:rowOff>35923</xdr:rowOff>
    </xdr:to>
    <xdr:cxnSp macro="">
      <xdr:nvCxnSpPr>
        <xdr:cNvPr id="194" name="直線コネクタ 193">
          <a:extLst>
            <a:ext uri="{FF2B5EF4-FFF2-40B4-BE49-F238E27FC236}">
              <a16:creationId xmlns:a16="http://schemas.microsoft.com/office/drawing/2014/main" id="{EFDA951C-8A2D-4974-88F5-D5A85B4E9E03}"/>
            </a:ext>
          </a:extLst>
        </xdr:cNvPr>
        <xdr:cNvCxnSpPr/>
      </xdr:nvCxnSpPr>
      <xdr:spPr>
        <a:xfrm>
          <a:off x="2619375" y="10065203"/>
          <a:ext cx="80962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104322</xdr:rowOff>
    </xdr:from>
    <xdr:to>
      <xdr:col>10</xdr:col>
      <xdr:colOff>165100</xdr:colOff>
      <xdr:row>62</xdr:row>
      <xdr:rowOff>34472</xdr:rowOff>
    </xdr:to>
    <xdr:sp macro="" textlink="">
      <xdr:nvSpPr>
        <xdr:cNvPr id="195" name="楕円 194">
          <a:extLst>
            <a:ext uri="{FF2B5EF4-FFF2-40B4-BE49-F238E27FC236}">
              <a16:creationId xmlns:a16="http://schemas.microsoft.com/office/drawing/2014/main" id="{D09E39DC-DE91-447D-95D0-7FEBC4B62039}"/>
            </a:ext>
          </a:extLst>
        </xdr:cNvPr>
        <xdr:cNvSpPr/>
      </xdr:nvSpPr>
      <xdr:spPr>
        <a:xfrm>
          <a:off x="1781175" y="999444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155122</xdr:rowOff>
    </xdr:from>
    <xdr:to>
      <xdr:col>15</xdr:col>
      <xdr:colOff>50800</xdr:colOff>
      <xdr:row>62</xdr:row>
      <xdr:rowOff>16328</xdr:rowOff>
    </xdr:to>
    <xdr:cxnSp macro="">
      <xdr:nvCxnSpPr>
        <xdr:cNvPr id="196" name="直線コネクタ 195">
          <a:extLst>
            <a:ext uri="{FF2B5EF4-FFF2-40B4-BE49-F238E27FC236}">
              <a16:creationId xmlns:a16="http://schemas.microsoft.com/office/drawing/2014/main" id="{100C5C77-53E7-4655-9A7F-9D64CF6DF2D7}"/>
            </a:ext>
          </a:extLst>
        </xdr:cNvPr>
        <xdr:cNvCxnSpPr/>
      </xdr:nvCxnSpPr>
      <xdr:spPr>
        <a:xfrm>
          <a:off x="1828800" y="10042072"/>
          <a:ext cx="790575" cy="23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122283</xdr:rowOff>
    </xdr:from>
    <xdr:to>
      <xdr:col>6</xdr:col>
      <xdr:colOff>38100</xdr:colOff>
      <xdr:row>60</xdr:row>
      <xdr:rowOff>52433</xdr:rowOff>
    </xdr:to>
    <xdr:sp macro="" textlink="">
      <xdr:nvSpPr>
        <xdr:cNvPr id="197" name="楕円 196">
          <a:extLst>
            <a:ext uri="{FF2B5EF4-FFF2-40B4-BE49-F238E27FC236}">
              <a16:creationId xmlns:a16="http://schemas.microsoft.com/office/drawing/2014/main" id="{913B44D5-AE40-420E-B53B-6B3967073C0E}"/>
            </a:ext>
          </a:extLst>
        </xdr:cNvPr>
        <xdr:cNvSpPr/>
      </xdr:nvSpPr>
      <xdr:spPr>
        <a:xfrm>
          <a:off x="981075" y="968855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1633</xdr:rowOff>
    </xdr:from>
    <xdr:to>
      <xdr:col>10</xdr:col>
      <xdr:colOff>114300</xdr:colOff>
      <xdr:row>61</xdr:row>
      <xdr:rowOff>155122</xdr:rowOff>
    </xdr:to>
    <xdr:cxnSp macro="">
      <xdr:nvCxnSpPr>
        <xdr:cNvPr id="198" name="直線コネクタ 197">
          <a:extLst>
            <a:ext uri="{FF2B5EF4-FFF2-40B4-BE49-F238E27FC236}">
              <a16:creationId xmlns:a16="http://schemas.microsoft.com/office/drawing/2014/main" id="{ED026D64-A97F-4144-A8EB-C755073463AE}"/>
            </a:ext>
          </a:extLst>
        </xdr:cNvPr>
        <xdr:cNvCxnSpPr/>
      </xdr:nvCxnSpPr>
      <xdr:spPr>
        <a:xfrm>
          <a:off x="1028700" y="9726658"/>
          <a:ext cx="800100" cy="315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75CF7078-CF4E-43E0-B8E5-C66EE0EB62EC}"/>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85289</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25AD9372-9E07-4342-9512-774023319FFD}"/>
            </a:ext>
          </a:extLst>
        </xdr:cNvPr>
        <xdr:cNvSpPr txBox="1"/>
      </xdr:nvSpPr>
      <xdr:spPr>
        <a:xfrm>
          <a:off x="2439044" y="96515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73858</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CA9D10D9-3C43-408B-98CC-2CAA484D7E6F}"/>
            </a:ext>
          </a:extLst>
        </xdr:cNvPr>
        <xdr:cNvSpPr txBox="1"/>
      </xdr:nvSpPr>
      <xdr:spPr>
        <a:xfrm>
          <a:off x="1648469" y="96369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27231</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F42C0859-6F34-4EBB-8F36-C34F8986C440}"/>
            </a:ext>
          </a:extLst>
        </xdr:cNvPr>
        <xdr:cNvSpPr txBox="1"/>
      </xdr:nvSpPr>
      <xdr:spPr>
        <a:xfrm>
          <a:off x="848369" y="99173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77850</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26CCA5B8-E584-40F6-B985-4183558AC081}"/>
            </a:ext>
          </a:extLst>
        </xdr:cNvPr>
        <xdr:cNvSpPr txBox="1"/>
      </xdr:nvSpPr>
      <xdr:spPr>
        <a:xfrm>
          <a:off x="3239144" y="101267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58255</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9B5B552F-9C2E-46D8-9883-D6AF8FC77149}"/>
            </a:ext>
          </a:extLst>
        </xdr:cNvPr>
        <xdr:cNvSpPr txBox="1"/>
      </xdr:nvSpPr>
      <xdr:spPr>
        <a:xfrm>
          <a:off x="2439044" y="10107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25599</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8076801D-5392-4F81-8785-4E4474A489E1}"/>
            </a:ext>
          </a:extLst>
        </xdr:cNvPr>
        <xdr:cNvSpPr txBox="1"/>
      </xdr:nvSpPr>
      <xdr:spPr>
        <a:xfrm>
          <a:off x="1648469" y="10077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68960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8A35F451-AD26-4F43-A94C-33C4BBEDF279}"/>
            </a:ext>
          </a:extLst>
        </xdr:cNvPr>
        <xdr:cNvSpPr txBox="1"/>
      </xdr:nvSpPr>
      <xdr:spPr>
        <a:xfrm>
          <a:off x="848369" y="94669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4C129455-C4E6-4A38-B69A-FAB3D8EA42D4}"/>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795D871F-3DB2-4393-97F6-3FE03A6178C9}"/>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D209B62C-A645-4B68-8A60-808320BB330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40B58FA8-681A-4D79-8654-AED110872C4A}"/>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6506AD6-C2AF-450C-A679-5A39092365F5}"/>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33C82567-AD54-45BA-AB6C-78F77D5F3EAE}"/>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D2E074E7-4A03-409B-989D-3722A4EF7694}"/>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F25C920-4D79-4A31-BA1C-52D6850D8FE9}"/>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FE9D743D-FE99-4BE0-9ED8-5F90795ED493}"/>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92F90C4-BA7E-42B2-8884-7CB3ACDE920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867CE44-8D40-40A7-87DC-D7510E9B08BE}"/>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CFB90C8E-CA3A-4CF6-862B-C07EC05C9376}"/>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D9120FF-1994-456B-8352-BF382F9499E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EBDA9D3C-8833-4D9C-A23F-69AE36FCAF29}"/>
            </a:ext>
          </a:extLst>
        </xdr:cNvPr>
        <xdr:cNvSpPr txBox="1"/>
      </xdr:nvSpPr>
      <xdr:spPr>
        <a:xfrm>
          <a:off x="5421206" y="995110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756E8AFF-8135-4D1C-A011-2A30ABBC8A99}"/>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2" name="テキスト ボックス 221">
          <a:extLst>
            <a:ext uri="{FF2B5EF4-FFF2-40B4-BE49-F238E27FC236}">
              <a16:creationId xmlns:a16="http://schemas.microsoft.com/office/drawing/2014/main" id="{59D9FDE2-59DF-427D-835A-1223823D1C29}"/>
            </a:ext>
          </a:extLst>
        </xdr:cNvPr>
        <xdr:cNvSpPr txBox="1"/>
      </xdr:nvSpPr>
      <xdr:spPr>
        <a:xfrm>
          <a:off x="5421206" y="958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FAEA5909-5B57-4C48-9406-4B6967C3FBB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4" name="テキスト ボックス 223">
          <a:extLst>
            <a:ext uri="{FF2B5EF4-FFF2-40B4-BE49-F238E27FC236}">
              <a16:creationId xmlns:a16="http://schemas.microsoft.com/office/drawing/2014/main" id="{E0EEADCD-4087-4A7F-B961-1003F98CCED2}"/>
            </a:ext>
          </a:extLst>
        </xdr:cNvPr>
        <xdr:cNvSpPr txBox="1"/>
      </xdr:nvSpPr>
      <xdr:spPr>
        <a:xfrm>
          <a:off x="5421206" y="9236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EA3DB0AE-8D84-4526-9B53-DE1253E5FA1E}"/>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18BB56C0-0C7D-4B1E-8A99-06ADF3BD863F}"/>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AF4E690F-7D27-4BAA-9DAF-3C9B9BD2B53C}"/>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EFAF91A5-83CC-45AE-B9F7-AF1415ADD73B}"/>
            </a:ext>
          </a:extLst>
        </xdr:cNvPr>
        <xdr:cNvSpPr txBox="1"/>
      </xdr:nvSpPr>
      <xdr:spPr>
        <a:xfrm>
          <a:off x="5324703" y="85128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F570FCE9-0E7F-42AC-BFCE-9B8A339E6EF1}"/>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135868</xdr:rowOff>
    </xdr:from>
    <xdr:to>
      <xdr:col>54</xdr:col>
      <xdr:colOff>189865</xdr:colOff>
      <xdr:row>64</xdr:row>
      <xdr:rowOff>73241</xdr:rowOff>
    </xdr:to>
    <xdr:cxnSp macro="">
      <xdr:nvCxnSpPr>
        <xdr:cNvPr id="230" name="直線コネクタ 229">
          <a:extLst>
            <a:ext uri="{FF2B5EF4-FFF2-40B4-BE49-F238E27FC236}">
              <a16:creationId xmlns:a16="http://schemas.microsoft.com/office/drawing/2014/main" id="{070E2B4B-A11E-421A-BC23-9EE0D50CF0B8}"/>
            </a:ext>
          </a:extLst>
        </xdr:cNvPr>
        <xdr:cNvCxnSpPr/>
      </xdr:nvCxnSpPr>
      <xdr:spPr>
        <a:xfrm flipV="1">
          <a:off x="9429115" y="9051268"/>
          <a:ext cx="0" cy="13946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77068</xdr:rowOff>
    </xdr:from>
    <xdr:ext cx="469744" cy="259045"/>
    <xdr:sp macro="" textlink="">
      <xdr:nvSpPr>
        <xdr:cNvPr id="231" name="【橋りょう・トンネル】&#10;一人当たり有形固定資産（償却資産）額最小値テキスト">
          <a:extLst>
            <a:ext uri="{FF2B5EF4-FFF2-40B4-BE49-F238E27FC236}">
              <a16:creationId xmlns:a16="http://schemas.microsoft.com/office/drawing/2014/main" id="{9419A172-4216-44F4-94F2-0A92886E9E60}"/>
            </a:ext>
          </a:extLst>
        </xdr:cNvPr>
        <xdr:cNvSpPr txBox="1"/>
      </xdr:nvSpPr>
      <xdr:spPr>
        <a:xfrm>
          <a:off x="9467850" y="10449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73241</xdr:rowOff>
    </xdr:from>
    <xdr:to>
      <xdr:col>55</xdr:col>
      <xdr:colOff>88900</xdr:colOff>
      <xdr:row>64</xdr:row>
      <xdr:rowOff>73241</xdr:rowOff>
    </xdr:to>
    <xdr:cxnSp macro="">
      <xdr:nvCxnSpPr>
        <xdr:cNvPr id="232" name="直線コネクタ 231">
          <a:extLst>
            <a:ext uri="{FF2B5EF4-FFF2-40B4-BE49-F238E27FC236}">
              <a16:creationId xmlns:a16="http://schemas.microsoft.com/office/drawing/2014/main" id="{4E85539E-C05B-4015-A842-C71329C132C0}"/>
            </a:ext>
          </a:extLst>
        </xdr:cNvPr>
        <xdr:cNvCxnSpPr/>
      </xdr:nvCxnSpPr>
      <xdr:spPr>
        <a:xfrm>
          <a:off x="9363075" y="1044596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82545</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F686403E-D5B3-4B49-91A4-AA96BBAE4200}"/>
            </a:ext>
          </a:extLst>
        </xdr:cNvPr>
        <xdr:cNvSpPr txBox="1"/>
      </xdr:nvSpPr>
      <xdr:spPr>
        <a:xfrm>
          <a:off x="9467850" y="883919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135868</xdr:rowOff>
    </xdr:from>
    <xdr:to>
      <xdr:col>55</xdr:col>
      <xdr:colOff>88900</xdr:colOff>
      <xdr:row>55</xdr:row>
      <xdr:rowOff>135868</xdr:rowOff>
    </xdr:to>
    <xdr:cxnSp macro="">
      <xdr:nvCxnSpPr>
        <xdr:cNvPr id="234" name="直線コネクタ 233">
          <a:extLst>
            <a:ext uri="{FF2B5EF4-FFF2-40B4-BE49-F238E27FC236}">
              <a16:creationId xmlns:a16="http://schemas.microsoft.com/office/drawing/2014/main" id="{5FEB112B-ED88-442F-8D0A-FCCA5AFC293E}"/>
            </a:ext>
          </a:extLst>
        </xdr:cNvPr>
        <xdr:cNvCxnSpPr/>
      </xdr:nvCxnSpPr>
      <xdr:spPr>
        <a:xfrm>
          <a:off x="9363075" y="905126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80636</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A8612D51-CB9C-4167-BC76-2D079415E81B}"/>
            </a:ext>
          </a:extLst>
        </xdr:cNvPr>
        <xdr:cNvSpPr txBox="1"/>
      </xdr:nvSpPr>
      <xdr:spPr>
        <a:xfrm>
          <a:off x="9467850" y="101326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57759</xdr:rowOff>
    </xdr:from>
    <xdr:to>
      <xdr:col>55</xdr:col>
      <xdr:colOff>50800</xdr:colOff>
      <xdr:row>63</xdr:row>
      <xdr:rowOff>159359</xdr:rowOff>
    </xdr:to>
    <xdr:sp macro="" textlink="">
      <xdr:nvSpPr>
        <xdr:cNvPr id="236" name="フローチャート: 判断 235">
          <a:extLst>
            <a:ext uri="{FF2B5EF4-FFF2-40B4-BE49-F238E27FC236}">
              <a16:creationId xmlns:a16="http://schemas.microsoft.com/office/drawing/2014/main" id="{526B689A-DCA2-4137-9866-814407024439}"/>
            </a:ext>
          </a:extLst>
        </xdr:cNvPr>
        <xdr:cNvSpPr/>
      </xdr:nvSpPr>
      <xdr:spPr>
        <a:xfrm>
          <a:off x="9401175" y="10268559"/>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60753</xdr:rowOff>
    </xdr:from>
    <xdr:to>
      <xdr:col>50</xdr:col>
      <xdr:colOff>165100</xdr:colOff>
      <xdr:row>63</xdr:row>
      <xdr:rowOff>162353</xdr:rowOff>
    </xdr:to>
    <xdr:sp macro="" textlink="">
      <xdr:nvSpPr>
        <xdr:cNvPr id="237" name="フローチャート: 判断 236">
          <a:extLst>
            <a:ext uri="{FF2B5EF4-FFF2-40B4-BE49-F238E27FC236}">
              <a16:creationId xmlns:a16="http://schemas.microsoft.com/office/drawing/2014/main" id="{580A4428-0E3D-405E-AFB4-F61DDC78F6DC}"/>
            </a:ext>
          </a:extLst>
        </xdr:cNvPr>
        <xdr:cNvSpPr/>
      </xdr:nvSpPr>
      <xdr:spPr>
        <a:xfrm>
          <a:off x="8639175" y="102747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63409</xdr:rowOff>
    </xdr:from>
    <xdr:to>
      <xdr:col>46</xdr:col>
      <xdr:colOff>38100</xdr:colOff>
      <xdr:row>63</xdr:row>
      <xdr:rowOff>165009</xdr:rowOff>
    </xdr:to>
    <xdr:sp macro="" textlink="">
      <xdr:nvSpPr>
        <xdr:cNvPr id="238" name="フローチャート: 判断 237">
          <a:extLst>
            <a:ext uri="{FF2B5EF4-FFF2-40B4-BE49-F238E27FC236}">
              <a16:creationId xmlns:a16="http://schemas.microsoft.com/office/drawing/2014/main" id="{C82D9078-0A2D-4361-8623-ADDD77D5A90C}"/>
            </a:ext>
          </a:extLst>
        </xdr:cNvPr>
        <xdr:cNvSpPr/>
      </xdr:nvSpPr>
      <xdr:spPr>
        <a:xfrm>
          <a:off x="7839075" y="1027738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62181</xdr:rowOff>
    </xdr:from>
    <xdr:to>
      <xdr:col>41</xdr:col>
      <xdr:colOff>101600</xdr:colOff>
      <xdr:row>63</xdr:row>
      <xdr:rowOff>163781</xdr:rowOff>
    </xdr:to>
    <xdr:sp macro="" textlink="">
      <xdr:nvSpPr>
        <xdr:cNvPr id="239" name="フローチャート: 判断 238">
          <a:extLst>
            <a:ext uri="{FF2B5EF4-FFF2-40B4-BE49-F238E27FC236}">
              <a16:creationId xmlns:a16="http://schemas.microsoft.com/office/drawing/2014/main" id="{C895E54F-9D4F-4CBF-9867-E872BD270C2F}"/>
            </a:ext>
          </a:extLst>
        </xdr:cNvPr>
        <xdr:cNvSpPr/>
      </xdr:nvSpPr>
      <xdr:spPr>
        <a:xfrm>
          <a:off x="7029450" y="1027615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58793</xdr:rowOff>
    </xdr:from>
    <xdr:to>
      <xdr:col>36</xdr:col>
      <xdr:colOff>165100</xdr:colOff>
      <xdr:row>63</xdr:row>
      <xdr:rowOff>160393</xdr:rowOff>
    </xdr:to>
    <xdr:sp macro="" textlink="">
      <xdr:nvSpPr>
        <xdr:cNvPr id="240" name="フローチャート: 判断 239">
          <a:extLst>
            <a:ext uri="{FF2B5EF4-FFF2-40B4-BE49-F238E27FC236}">
              <a16:creationId xmlns:a16="http://schemas.microsoft.com/office/drawing/2014/main" id="{CA274D09-7B38-47E4-997D-15900EE946DA}"/>
            </a:ext>
          </a:extLst>
        </xdr:cNvPr>
        <xdr:cNvSpPr/>
      </xdr:nvSpPr>
      <xdr:spPr>
        <a:xfrm>
          <a:off x="6238875" y="1026959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3ACE555-72AF-4720-AF15-DEE0748ABE93}"/>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1FA62FC-8003-4E9D-8713-173865F58FAB}"/>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887692E-712E-4F93-85C8-6C28A421F5A1}"/>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2B7ED643-37C7-4464-BB94-CD39F40E997B}"/>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FEEFBA0E-1FEC-4BCB-9192-F7B12853F4F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145585</xdr:rowOff>
    </xdr:from>
    <xdr:to>
      <xdr:col>55</xdr:col>
      <xdr:colOff>50800</xdr:colOff>
      <xdr:row>64</xdr:row>
      <xdr:rowOff>75735</xdr:rowOff>
    </xdr:to>
    <xdr:sp macro="" textlink="">
      <xdr:nvSpPr>
        <xdr:cNvPr id="246" name="楕円 245">
          <a:extLst>
            <a:ext uri="{FF2B5EF4-FFF2-40B4-BE49-F238E27FC236}">
              <a16:creationId xmlns:a16="http://schemas.microsoft.com/office/drawing/2014/main" id="{F8D609E5-2600-445E-ADFD-0FA690C939C2}"/>
            </a:ext>
          </a:extLst>
        </xdr:cNvPr>
        <xdr:cNvSpPr/>
      </xdr:nvSpPr>
      <xdr:spPr>
        <a:xfrm>
          <a:off x="9401175" y="1035321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60512</xdr:rowOff>
    </xdr:from>
    <xdr:ext cx="534377" cy="259045"/>
    <xdr:sp macro="" textlink="">
      <xdr:nvSpPr>
        <xdr:cNvPr id="247" name="【橋りょう・トンネル】&#10;一人当たり有形固定資産（償却資産）額該当値テキスト">
          <a:extLst>
            <a:ext uri="{FF2B5EF4-FFF2-40B4-BE49-F238E27FC236}">
              <a16:creationId xmlns:a16="http://schemas.microsoft.com/office/drawing/2014/main" id="{8D93747C-A7AF-4B32-A54E-BAD05E305C1C}"/>
            </a:ext>
          </a:extLst>
        </xdr:cNvPr>
        <xdr:cNvSpPr txBox="1"/>
      </xdr:nvSpPr>
      <xdr:spPr>
        <a:xfrm>
          <a:off x="9467850" y="1027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146802</xdr:rowOff>
    </xdr:from>
    <xdr:to>
      <xdr:col>50</xdr:col>
      <xdr:colOff>165100</xdr:colOff>
      <xdr:row>64</xdr:row>
      <xdr:rowOff>76952</xdr:rowOff>
    </xdr:to>
    <xdr:sp macro="" textlink="">
      <xdr:nvSpPr>
        <xdr:cNvPr id="248" name="楕円 247">
          <a:extLst>
            <a:ext uri="{FF2B5EF4-FFF2-40B4-BE49-F238E27FC236}">
              <a16:creationId xmlns:a16="http://schemas.microsoft.com/office/drawing/2014/main" id="{3DC190F9-165E-4B65-AA5E-F2AC8BCD422B}"/>
            </a:ext>
          </a:extLst>
        </xdr:cNvPr>
        <xdr:cNvSpPr/>
      </xdr:nvSpPr>
      <xdr:spPr>
        <a:xfrm>
          <a:off x="8639175" y="103544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24935</xdr:rowOff>
    </xdr:from>
    <xdr:to>
      <xdr:col>55</xdr:col>
      <xdr:colOff>0</xdr:colOff>
      <xdr:row>64</xdr:row>
      <xdr:rowOff>26152</xdr:rowOff>
    </xdr:to>
    <xdr:cxnSp macro="">
      <xdr:nvCxnSpPr>
        <xdr:cNvPr id="249" name="直線コネクタ 248">
          <a:extLst>
            <a:ext uri="{FF2B5EF4-FFF2-40B4-BE49-F238E27FC236}">
              <a16:creationId xmlns:a16="http://schemas.microsoft.com/office/drawing/2014/main" id="{B7ADE417-6AAF-4FCA-8840-6D56F59CDB38}"/>
            </a:ext>
          </a:extLst>
        </xdr:cNvPr>
        <xdr:cNvCxnSpPr/>
      </xdr:nvCxnSpPr>
      <xdr:spPr>
        <a:xfrm flipV="1">
          <a:off x="8686800" y="10400835"/>
          <a:ext cx="742950" cy="1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147899</xdr:rowOff>
    </xdr:from>
    <xdr:to>
      <xdr:col>46</xdr:col>
      <xdr:colOff>38100</xdr:colOff>
      <xdr:row>64</xdr:row>
      <xdr:rowOff>78049</xdr:rowOff>
    </xdr:to>
    <xdr:sp macro="" textlink="">
      <xdr:nvSpPr>
        <xdr:cNvPr id="250" name="楕円 249">
          <a:extLst>
            <a:ext uri="{FF2B5EF4-FFF2-40B4-BE49-F238E27FC236}">
              <a16:creationId xmlns:a16="http://schemas.microsoft.com/office/drawing/2014/main" id="{4185DA6A-DEA6-476E-BA7A-90C4AC358FE5}"/>
            </a:ext>
          </a:extLst>
        </xdr:cNvPr>
        <xdr:cNvSpPr/>
      </xdr:nvSpPr>
      <xdr:spPr>
        <a:xfrm>
          <a:off x="7839075" y="1035552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26152</xdr:rowOff>
    </xdr:from>
    <xdr:to>
      <xdr:col>50</xdr:col>
      <xdr:colOff>114300</xdr:colOff>
      <xdr:row>64</xdr:row>
      <xdr:rowOff>27249</xdr:rowOff>
    </xdr:to>
    <xdr:cxnSp macro="">
      <xdr:nvCxnSpPr>
        <xdr:cNvPr id="251" name="直線コネクタ 250">
          <a:extLst>
            <a:ext uri="{FF2B5EF4-FFF2-40B4-BE49-F238E27FC236}">
              <a16:creationId xmlns:a16="http://schemas.microsoft.com/office/drawing/2014/main" id="{2608E1F3-D8C1-4492-BBB7-0C5A9340EBEA}"/>
            </a:ext>
          </a:extLst>
        </xdr:cNvPr>
        <xdr:cNvCxnSpPr/>
      </xdr:nvCxnSpPr>
      <xdr:spPr>
        <a:xfrm flipV="1">
          <a:off x="7886700" y="10402052"/>
          <a:ext cx="800100" cy="1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148437</xdr:rowOff>
    </xdr:from>
    <xdr:to>
      <xdr:col>41</xdr:col>
      <xdr:colOff>101600</xdr:colOff>
      <xdr:row>64</xdr:row>
      <xdr:rowOff>78587</xdr:rowOff>
    </xdr:to>
    <xdr:sp macro="" textlink="">
      <xdr:nvSpPr>
        <xdr:cNvPr id="252" name="楕円 251">
          <a:extLst>
            <a:ext uri="{FF2B5EF4-FFF2-40B4-BE49-F238E27FC236}">
              <a16:creationId xmlns:a16="http://schemas.microsoft.com/office/drawing/2014/main" id="{2C064AFA-17AB-49C1-B4D1-7C93DEFC8523}"/>
            </a:ext>
          </a:extLst>
        </xdr:cNvPr>
        <xdr:cNvSpPr/>
      </xdr:nvSpPr>
      <xdr:spPr>
        <a:xfrm>
          <a:off x="7029450" y="103560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27249</xdr:rowOff>
    </xdr:from>
    <xdr:to>
      <xdr:col>45</xdr:col>
      <xdr:colOff>177800</xdr:colOff>
      <xdr:row>64</xdr:row>
      <xdr:rowOff>27787</xdr:rowOff>
    </xdr:to>
    <xdr:cxnSp macro="">
      <xdr:nvCxnSpPr>
        <xdr:cNvPr id="253" name="直線コネクタ 252">
          <a:extLst>
            <a:ext uri="{FF2B5EF4-FFF2-40B4-BE49-F238E27FC236}">
              <a16:creationId xmlns:a16="http://schemas.microsoft.com/office/drawing/2014/main" id="{7CF42085-BBD4-4D78-935D-BD0443FDB410}"/>
            </a:ext>
          </a:extLst>
        </xdr:cNvPr>
        <xdr:cNvCxnSpPr/>
      </xdr:nvCxnSpPr>
      <xdr:spPr>
        <a:xfrm flipV="1">
          <a:off x="7077075" y="10403149"/>
          <a:ext cx="809625" cy="5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149066</xdr:rowOff>
    </xdr:from>
    <xdr:to>
      <xdr:col>36</xdr:col>
      <xdr:colOff>165100</xdr:colOff>
      <xdr:row>64</xdr:row>
      <xdr:rowOff>79216</xdr:rowOff>
    </xdr:to>
    <xdr:sp macro="" textlink="">
      <xdr:nvSpPr>
        <xdr:cNvPr id="254" name="楕円 253">
          <a:extLst>
            <a:ext uri="{FF2B5EF4-FFF2-40B4-BE49-F238E27FC236}">
              <a16:creationId xmlns:a16="http://schemas.microsoft.com/office/drawing/2014/main" id="{04E712E4-F2BF-4F1C-B28D-63F4B1C6C493}"/>
            </a:ext>
          </a:extLst>
        </xdr:cNvPr>
        <xdr:cNvSpPr/>
      </xdr:nvSpPr>
      <xdr:spPr>
        <a:xfrm>
          <a:off x="6238875" y="103566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27787</xdr:rowOff>
    </xdr:from>
    <xdr:to>
      <xdr:col>41</xdr:col>
      <xdr:colOff>50800</xdr:colOff>
      <xdr:row>64</xdr:row>
      <xdr:rowOff>28416</xdr:rowOff>
    </xdr:to>
    <xdr:cxnSp macro="">
      <xdr:nvCxnSpPr>
        <xdr:cNvPr id="255" name="直線コネクタ 254">
          <a:extLst>
            <a:ext uri="{FF2B5EF4-FFF2-40B4-BE49-F238E27FC236}">
              <a16:creationId xmlns:a16="http://schemas.microsoft.com/office/drawing/2014/main" id="{5E517BCC-D7B4-4D7B-BC1B-116AC68CA47F}"/>
            </a:ext>
          </a:extLst>
        </xdr:cNvPr>
        <xdr:cNvCxnSpPr/>
      </xdr:nvCxnSpPr>
      <xdr:spPr>
        <a:xfrm flipV="1">
          <a:off x="6286500" y="10403687"/>
          <a:ext cx="790575" cy="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7430</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2141557A-FE4F-4650-8D7C-8DAD0014B17C}"/>
            </a:ext>
          </a:extLst>
        </xdr:cNvPr>
        <xdr:cNvSpPr txBox="1"/>
      </xdr:nvSpPr>
      <xdr:spPr>
        <a:xfrm>
          <a:off x="8399995" y="100594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10086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F4E26506-64FC-4C12-9B33-FD6B51E37012}"/>
            </a:ext>
          </a:extLst>
        </xdr:cNvPr>
        <xdr:cNvSpPr txBox="1"/>
      </xdr:nvSpPr>
      <xdr:spPr>
        <a:xfrm>
          <a:off x="7609420" y="100557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8858</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8C4F3E45-2F72-4D23-A8CA-E243D9F2061A}"/>
            </a:ext>
          </a:extLst>
        </xdr:cNvPr>
        <xdr:cNvSpPr txBox="1"/>
      </xdr:nvSpPr>
      <xdr:spPr>
        <a:xfrm>
          <a:off x="6818845" y="1006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5470</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EF9DAAE-D44D-4F1E-826F-9B83F51A01FD}"/>
            </a:ext>
          </a:extLst>
        </xdr:cNvPr>
        <xdr:cNvSpPr txBox="1"/>
      </xdr:nvSpPr>
      <xdr:spPr>
        <a:xfrm>
          <a:off x="6009220" y="100575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68079</xdr:rowOff>
    </xdr:from>
    <xdr:ext cx="534377" cy="259045"/>
    <xdr:sp macro="" textlink="">
      <xdr:nvSpPr>
        <xdr:cNvPr id="260" name="n_1mainValue【橋りょう・トンネル】&#10;一人当たり有形固定資産（償却資産）額">
          <a:extLst>
            <a:ext uri="{FF2B5EF4-FFF2-40B4-BE49-F238E27FC236}">
              <a16:creationId xmlns:a16="http://schemas.microsoft.com/office/drawing/2014/main" id="{A639189E-DB1D-420E-8F80-F1C813F357C3}"/>
            </a:ext>
          </a:extLst>
        </xdr:cNvPr>
        <xdr:cNvSpPr txBox="1"/>
      </xdr:nvSpPr>
      <xdr:spPr>
        <a:xfrm>
          <a:off x="8429136" y="10437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69176</xdr:rowOff>
    </xdr:from>
    <xdr:ext cx="534377" cy="259045"/>
    <xdr:sp macro="" textlink="">
      <xdr:nvSpPr>
        <xdr:cNvPr id="261" name="n_2mainValue【橋りょう・トンネル】&#10;一人当たり有形固定資産（償却資産）額">
          <a:extLst>
            <a:ext uri="{FF2B5EF4-FFF2-40B4-BE49-F238E27FC236}">
              <a16:creationId xmlns:a16="http://schemas.microsoft.com/office/drawing/2014/main" id="{07524D16-0B1E-4DAB-8BED-437552F644C9}"/>
            </a:ext>
          </a:extLst>
        </xdr:cNvPr>
        <xdr:cNvSpPr txBox="1"/>
      </xdr:nvSpPr>
      <xdr:spPr>
        <a:xfrm>
          <a:off x="7648086" y="104387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69714</xdr:rowOff>
    </xdr:from>
    <xdr:ext cx="534377" cy="259045"/>
    <xdr:sp macro="" textlink="">
      <xdr:nvSpPr>
        <xdr:cNvPr id="262" name="n_3mainValue【橋りょう・トンネル】&#10;一人当たり有形固定資産（償却資産）額">
          <a:extLst>
            <a:ext uri="{FF2B5EF4-FFF2-40B4-BE49-F238E27FC236}">
              <a16:creationId xmlns:a16="http://schemas.microsoft.com/office/drawing/2014/main" id="{756173E9-12A0-43CE-B2BF-174E0FFE9C37}"/>
            </a:ext>
          </a:extLst>
        </xdr:cNvPr>
        <xdr:cNvSpPr txBox="1"/>
      </xdr:nvSpPr>
      <xdr:spPr>
        <a:xfrm>
          <a:off x="6847986" y="1043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70343</xdr:rowOff>
    </xdr:from>
    <xdr:ext cx="534377" cy="259045"/>
    <xdr:sp macro="" textlink="">
      <xdr:nvSpPr>
        <xdr:cNvPr id="263" name="n_4mainValue【橋りょう・トンネル】&#10;一人当たり有形固定資産（償却資産）額">
          <a:extLst>
            <a:ext uri="{FF2B5EF4-FFF2-40B4-BE49-F238E27FC236}">
              <a16:creationId xmlns:a16="http://schemas.microsoft.com/office/drawing/2014/main" id="{E535AB08-97D3-4E1A-A924-468F70F73005}"/>
            </a:ext>
          </a:extLst>
        </xdr:cNvPr>
        <xdr:cNvSpPr txBox="1"/>
      </xdr:nvSpPr>
      <xdr:spPr>
        <a:xfrm>
          <a:off x="6038361" y="10439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D69635BC-C875-4B41-9C42-3C86862D6A97}"/>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FD03E5BD-389F-4090-959A-F2E7254F5AC1}"/>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C0F3BD3D-57C3-4A7E-8070-46FB6598F8DE}"/>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C23C8344-BE37-4FB6-B33B-47AEB08CA1C3}"/>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1741A8CE-19D6-41B3-AC51-E83A37F95FC8}"/>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05C8EB0-BCFE-48E8-9E4A-0F0E89E2DBE5}"/>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602990FF-EF6A-474B-B90D-260EE0196E54}"/>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8B5634E-7239-4EA3-AF26-462D39A64AA8}"/>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3D886CD-1F5E-4AE5-97F2-E5EB776CBE73}"/>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8774F4FF-B308-44EA-99F7-0CE53B738D27}"/>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824397E9-D264-4169-8F4A-773083728F2E}"/>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6D018460-6C52-4CAC-9F62-5A8637598351}"/>
            </a:ext>
          </a:extLst>
        </xdr:cNvPr>
        <xdr:cNvCxnSpPr/>
      </xdr:nvCxnSpPr>
      <xdr:spPr>
        <a:xfrm>
          <a:off x="6858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1EAEF139-76F2-46C2-B33B-950C67592850}"/>
            </a:ext>
          </a:extLst>
        </xdr:cNvPr>
        <xdr:cNvSpPr txBox="1"/>
      </xdr:nvSpPr>
      <xdr:spPr>
        <a:xfrm>
          <a:off x="2789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36866EC-295C-496D-A826-9719020EED5A}"/>
            </a:ext>
          </a:extLst>
        </xdr:cNvPr>
        <xdr:cNvCxnSpPr/>
      </xdr:nvCxnSpPr>
      <xdr:spPr>
        <a:xfrm>
          <a:off x="6858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3EE3783A-5BD5-4AF4-85A6-F8452ABF8116}"/>
            </a:ext>
          </a:extLst>
        </xdr:cNvPr>
        <xdr:cNvSpPr txBox="1"/>
      </xdr:nvSpPr>
      <xdr:spPr>
        <a:xfrm>
          <a:off x="339891"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02B34700-3A5F-4171-B4D3-763756462141}"/>
            </a:ext>
          </a:extLst>
        </xdr:cNvPr>
        <xdr:cNvCxnSpPr/>
      </xdr:nvCxnSpPr>
      <xdr:spPr>
        <a:xfrm>
          <a:off x="6858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728A6D79-C6DC-42AF-9FF7-0D110863A783}"/>
            </a:ext>
          </a:extLst>
        </xdr:cNvPr>
        <xdr:cNvSpPr txBox="1"/>
      </xdr:nvSpPr>
      <xdr:spPr>
        <a:xfrm>
          <a:off x="339891"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7DCDD4F7-6EFE-4C83-87EE-148C9F97CE48}"/>
            </a:ext>
          </a:extLst>
        </xdr:cNvPr>
        <xdr:cNvCxnSpPr/>
      </xdr:nvCxnSpPr>
      <xdr:spPr>
        <a:xfrm>
          <a:off x="6858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DA758AE4-CC07-4507-92D6-CA8C9040C5C7}"/>
            </a:ext>
          </a:extLst>
        </xdr:cNvPr>
        <xdr:cNvSpPr txBox="1"/>
      </xdr:nvSpPr>
      <xdr:spPr>
        <a:xfrm>
          <a:off x="339891"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6AC7C5DF-5A37-4764-AE57-0A3BE75FF6AB}"/>
            </a:ext>
          </a:extLst>
        </xdr:cNvPr>
        <xdr:cNvCxnSpPr/>
      </xdr:nvCxnSpPr>
      <xdr:spPr>
        <a:xfrm>
          <a:off x="6858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D2F3CA2C-BF38-46EC-881F-0E463E1C61AE}"/>
            </a:ext>
          </a:extLst>
        </xdr:cNvPr>
        <xdr:cNvSpPr txBox="1"/>
      </xdr:nvSpPr>
      <xdr:spPr>
        <a:xfrm>
          <a:off x="339891"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42FF02CE-D9EE-445B-8B5F-82C658232911}"/>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AAC62B21-E5D5-474C-8598-FE15AE1032C9}"/>
            </a:ext>
          </a:extLst>
        </xdr:cNvPr>
        <xdr:cNvSpPr txBox="1"/>
      </xdr:nvSpPr>
      <xdr:spPr>
        <a:xfrm>
          <a:off x="3881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E18E6C39-6D92-481F-B0EB-DDF393B726AF}"/>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137161</xdr:rowOff>
    </xdr:from>
    <xdr:to>
      <xdr:col>24</xdr:col>
      <xdr:colOff>62865</xdr:colOff>
      <xdr:row>86</xdr:row>
      <xdr:rowOff>114300</xdr:rowOff>
    </xdr:to>
    <xdr:cxnSp macro="">
      <xdr:nvCxnSpPr>
        <xdr:cNvPr id="288" name="直線コネクタ 287">
          <a:extLst>
            <a:ext uri="{FF2B5EF4-FFF2-40B4-BE49-F238E27FC236}">
              <a16:creationId xmlns:a16="http://schemas.microsoft.com/office/drawing/2014/main" id="{4AE1B940-5BBF-452D-AFA1-88B8E4F1090F}"/>
            </a:ext>
          </a:extLst>
        </xdr:cNvPr>
        <xdr:cNvCxnSpPr/>
      </xdr:nvCxnSpPr>
      <xdr:spPr>
        <a:xfrm flipV="1">
          <a:off x="4180840" y="12618086"/>
          <a:ext cx="0" cy="14312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a:extLst>
            <a:ext uri="{FF2B5EF4-FFF2-40B4-BE49-F238E27FC236}">
              <a16:creationId xmlns:a16="http://schemas.microsoft.com/office/drawing/2014/main" id="{BB63AF80-9657-40E5-A3DC-AC4D583735BE}"/>
            </a:ext>
          </a:extLst>
        </xdr:cNvPr>
        <xdr:cNvSpPr txBox="1"/>
      </xdr:nvSpPr>
      <xdr:spPr>
        <a:xfrm>
          <a:off x="4219575" y="1405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a:extLst>
            <a:ext uri="{FF2B5EF4-FFF2-40B4-BE49-F238E27FC236}">
              <a16:creationId xmlns:a16="http://schemas.microsoft.com/office/drawing/2014/main" id="{A6D7EFC0-F95A-450F-A548-02E7EE5927A7}"/>
            </a:ext>
          </a:extLst>
        </xdr:cNvPr>
        <xdr:cNvCxnSpPr/>
      </xdr:nvCxnSpPr>
      <xdr:spPr>
        <a:xfrm>
          <a:off x="4105275" y="140493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83838</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04434A0E-2C3D-4E2F-9B01-9231615350C8}"/>
            </a:ext>
          </a:extLst>
        </xdr:cNvPr>
        <xdr:cNvSpPr txBox="1"/>
      </xdr:nvSpPr>
      <xdr:spPr>
        <a:xfrm>
          <a:off x="4219575" y="12402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137161</xdr:rowOff>
    </xdr:from>
    <xdr:to>
      <xdr:col>24</xdr:col>
      <xdr:colOff>152400</xdr:colOff>
      <xdr:row>77</xdr:row>
      <xdr:rowOff>137161</xdr:rowOff>
    </xdr:to>
    <xdr:cxnSp macro="">
      <xdr:nvCxnSpPr>
        <xdr:cNvPr id="292" name="直線コネクタ 291">
          <a:extLst>
            <a:ext uri="{FF2B5EF4-FFF2-40B4-BE49-F238E27FC236}">
              <a16:creationId xmlns:a16="http://schemas.microsoft.com/office/drawing/2014/main" id="{D4313738-AE42-4291-8D12-2DBE02863E5D}"/>
            </a:ext>
          </a:extLst>
        </xdr:cNvPr>
        <xdr:cNvCxnSpPr/>
      </xdr:nvCxnSpPr>
      <xdr:spPr>
        <a:xfrm>
          <a:off x="4105275" y="1261808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139716</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10081FED-6191-4CA7-B5D5-2036900E936D}"/>
            </a:ext>
          </a:extLst>
        </xdr:cNvPr>
        <xdr:cNvSpPr txBox="1"/>
      </xdr:nvSpPr>
      <xdr:spPr>
        <a:xfrm>
          <a:off x="4219575" y="13268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116839</xdr:rowOff>
    </xdr:from>
    <xdr:to>
      <xdr:col>24</xdr:col>
      <xdr:colOff>114300</xdr:colOff>
      <xdr:row>83</xdr:row>
      <xdr:rowOff>46989</xdr:rowOff>
    </xdr:to>
    <xdr:sp macro="" textlink="">
      <xdr:nvSpPr>
        <xdr:cNvPr id="294" name="フローチャート: 判断 293">
          <a:extLst>
            <a:ext uri="{FF2B5EF4-FFF2-40B4-BE49-F238E27FC236}">
              <a16:creationId xmlns:a16="http://schemas.microsoft.com/office/drawing/2014/main" id="{1D1B1876-A174-4483-8FE5-F3883C2A8AB8}"/>
            </a:ext>
          </a:extLst>
        </xdr:cNvPr>
        <xdr:cNvSpPr/>
      </xdr:nvSpPr>
      <xdr:spPr>
        <a:xfrm>
          <a:off x="4124325" y="1340421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5" name="フローチャート: 判断 294">
          <a:extLst>
            <a:ext uri="{FF2B5EF4-FFF2-40B4-BE49-F238E27FC236}">
              <a16:creationId xmlns:a16="http://schemas.microsoft.com/office/drawing/2014/main" id="{C3E03E10-BEC8-4ED0-979B-FD8E97B608F6}"/>
            </a:ext>
          </a:extLst>
        </xdr:cNvPr>
        <xdr:cNvSpPr/>
      </xdr:nvSpPr>
      <xdr:spPr>
        <a:xfrm>
          <a:off x="3381375" y="133921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82550</xdr:rowOff>
    </xdr:from>
    <xdr:to>
      <xdr:col>15</xdr:col>
      <xdr:colOff>101600</xdr:colOff>
      <xdr:row>83</xdr:row>
      <xdr:rowOff>12700</xdr:rowOff>
    </xdr:to>
    <xdr:sp macro="" textlink="">
      <xdr:nvSpPr>
        <xdr:cNvPr id="296" name="フローチャート: 判断 295">
          <a:extLst>
            <a:ext uri="{FF2B5EF4-FFF2-40B4-BE49-F238E27FC236}">
              <a16:creationId xmlns:a16="http://schemas.microsoft.com/office/drawing/2014/main" id="{60ECF836-B8D9-4F10-9496-A04BAF67CD38}"/>
            </a:ext>
          </a:extLst>
        </xdr:cNvPr>
        <xdr:cNvSpPr/>
      </xdr:nvSpPr>
      <xdr:spPr>
        <a:xfrm>
          <a:off x="2571750" y="133731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86361</xdr:rowOff>
    </xdr:from>
    <xdr:to>
      <xdr:col>10</xdr:col>
      <xdr:colOff>165100</xdr:colOff>
      <xdr:row>83</xdr:row>
      <xdr:rowOff>16511</xdr:rowOff>
    </xdr:to>
    <xdr:sp macro="" textlink="">
      <xdr:nvSpPr>
        <xdr:cNvPr id="297" name="フローチャート: 判断 296">
          <a:extLst>
            <a:ext uri="{FF2B5EF4-FFF2-40B4-BE49-F238E27FC236}">
              <a16:creationId xmlns:a16="http://schemas.microsoft.com/office/drawing/2014/main" id="{23DE4E5C-8B1F-459B-B6E4-4AE72B9548B8}"/>
            </a:ext>
          </a:extLst>
        </xdr:cNvPr>
        <xdr:cNvSpPr/>
      </xdr:nvSpPr>
      <xdr:spPr>
        <a:xfrm>
          <a:off x="1781175" y="1337056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8" name="フローチャート: 判断 297">
          <a:extLst>
            <a:ext uri="{FF2B5EF4-FFF2-40B4-BE49-F238E27FC236}">
              <a16:creationId xmlns:a16="http://schemas.microsoft.com/office/drawing/2014/main" id="{EA64C1BC-DF28-4AF0-ADC7-4F9AD136D7EA}"/>
            </a:ext>
          </a:extLst>
        </xdr:cNvPr>
        <xdr:cNvSpPr/>
      </xdr:nvSpPr>
      <xdr:spPr>
        <a:xfrm>
          <a:off x="981075" y="133369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6174FC2-F2E6-49B3-86AD-53794B0F8D36}"/>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68A78688-AF5B-4ED6-A4DD-F62886C277BC}"/>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A20FB2BE-758D-4277-816D-7A7FA279888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6735766-651E-4DFE-A9A2-62ED3881BE4C}"/>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F82BD8A-F354-4B5C-8D20-9FDAE6AB6962}"/>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33020</xdr:rowOff>
    </xdr:from>
    <xdr:to>
      <xdr:col>24</xdr:col>
      <xdr:colOff>114300</xdr:colOff>
      <xdr:row>84</xdr:row>
      <xdr:rowOff>134620</xdr:rowOff>
    </xdr:to>
    <xdr:sp macro="" textlink="">
      <xdr:nvSpPr>
        <xdr:cNvPr id="304" name="楕円 303">
          <a:extLst>
            <a:ext uri="{FF2B5EF4-FFF2-40B4-BE49-F238E27FC236}">
              <a16:creationId xmlns:a16="http://schemas.microsoft.com/office/drawing/2014/main" id="{B55EC047-17EA-4DB4-ABBF-FC302D0CDCEE}"/>
            </a:ext>
          </a:extLst>
        </xdr:cNvPr>
        <xdr:cNvSpPr/>
      </xdr:nvSpPr>
      <xdr:spPr>
        <a:xfrm>
          <a:off x="4124325" y="136410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11447</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09C5C0B-A5AE-45F1-A78C-B853AB50CB33}"/>
            </a:ext>
          </a:extLst>
        </xdr:cNvPr>
        <xdr:cNvSpPr txBox="1"/>
      </xdr:nvSpPr>
      <xdr:spPr>
        <a:xfrm>
          <a:off x="4219575" y="13619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21589</xdr:rowOff>
    </xdr:from>
    <xdr:to>
      <xdr:col>20</xdr:col>
      <xdr:colOff>38100</xdr:colOff>
      <xdr:row>84</xdr:row>
      <xdr:rowOff>123189</xdr:rowOff>
    </xdr:to>
    <xdr:sp macro="" textlink="">
      <xdr:nvSpPr>
        <xdr:cNvPr id="306" name="楕円 305">
          <a:extLst>
            <a:ext uri="{FF2B5EF4-FFF2-40B4-BE49-F238E27FC236}">
              <a16:creationId xmlns:a16="http://schemas.microsoft.com/office/drawing/2014/main" id="{C48C4E7E-5607-4AED-82B4-2B7C808A64CB}"/>
            </a:ext>
          </a:extLst>
        </xdr:cNvPr>
        <xdr:cNvSpPr/>
      </xdr:nvSpPr>
      <xdr:spPr>
        <a:xfrm>
          <a:off x="3381375" y="1363281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72389</xdr:rowOff>
    </xdr:from>
    <xdr:to>
      <xdr:col>24</xdr:col>
      <xdr:colOff>63500</xdr:colOff>
      <xdr:row>84</xdr:row>
      <xdr:rowOff>83820</xdr:rowOff>
    </xdr:to>
    <xdr:cxnSp macro="">
      <xdr:nvCxnSpPr>
        <xdr:cNvPr id="307" name="直線コネクタ 306">
          <a:extLst>
            <a:ext uri="{FF2B5EF4-FFF2-40B4-BE49-F238E27FC236}">
              <a16:creationId xmlns:a16="http://schemas.microsoft.com/office/drawing/2014/main" id="{61BCA945-8CA6-42A9-9E2F-23A9B1BD9AC0}"/>
            </a:ext>
          </a:extLst>
        </xdr:cNvPr>
        <xdr:cNvCxnSpPr/>
      </xdr:nvCxnSpPr>
      <xdr:spPr>
        <a:xfrm>
          <a:off x="3429000" y="13680439"/>
          <a:ext cx="7524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4445</xdr:rowOff>
    </xdr:from>
    <xdr:to>
      <xdr:col>15</xdr:col>
      <xdr:colOff>101600</xdr:colOff>
      <xdr:row>84</xdr:row>
      <xdr:rowOff>106045</xdr:rowOff>
    </xdr:to>
    <xdr:sp macro="" textlink="">
      <xdr:nvSpPr>
        <xdr:cNvPr id="308" name="楕円 307">
          <a:extLst>
            <a:ext uri="{FF2B5EF4-FFF2-40B4-BE49-F238E27FC236}">
              <a16:creationId xmlns:a16="http://schemas.microsoft.com/office/drawing/2014/main" id="{4E84F96F-B44A-493C-B42A-13AFA25C2530}"/>
            </a:ext>
          </a:extLst>
        </xdr:cNvPr>
        <xdr:cNvSpPr/>
      </xdr:nvSpPr>
      <xdr:spPr>
        <a:xfrm>
          <a:off x="2571750" y="136188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55245</xdr:rowOff>
    </xdr:from>
    <xdr:to>
      <xdr:col>19</xdr:col>
      <xdr:colOff>177800</xdr:colOff>
      <xdr:row>84</xdr:row>
      <xdr:rowOff>72389</xdr:rowOff>
    </xdr:to>
    <xdr:cxnSp macro="">
      <xdr:nvCxnSpPr>
        <xdr:cNvPr id="309" name="直線コネクタ 308">
          <a:extLst>
            <a:ext uri="{FF2B5EF4-FFF2-40B4-BE49-F238E27FC236}">
              <a16:creationId xmlns:a16="http://schemas.microsoft.com/office/drawing/2014/main" id="{7CE1BC0C-B44F-42D5-8791-2F000F8EFA1E}"/>
            </a:ext>
          </a:extLst>
        </xdr:cNvPr>
        <xdr:cNvCxnSpPr/>
      </xdr:nvCxnSpPr>
      <xdr:spPr>
        <a:xfrm>
          <a:off x="2619375" y="13666470"/>
          <a:ext cx="809625" cy="13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4445</xdr:rowOff>
    </xdr:from>
    <xdr:to>
      <xdr:col>10</xdr:col>
      <xdr:colOff>165100</xdr:colOff>
      <xdr:row>84</xdr:row>
      <xdr:rowOff>106045</xdr:rowOff>
    </xdr:to>
    <xdr:sp macro="" textlink="">
      <xdr:nvSpPr>
        <xdr:cNvPr id="310" name="楕円 309">
          <a:extLst>
            <a:ext uri="{FF2B5EF4-FFF2-40B4-BE49-F238E27FC236}">
              <a16:creationId xmlns:a16="http://schemas.microsoft.com/office/drawing/2014/main" id="{C21B9F34-F46D-41A0-9C84-4944823C92D4}"/>
            </a:ext>
          </a:extLst>
        </xdr:cNvPr>
        <xdr:cNvSpPr/>
      </xdr:nvSpPr>
      <xdr:spPr>
        <a:xfrm>
          <a:off x="1781175" y="1361884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55245</xdr:rowOff>
    </xdr:from>
    <xdr:to>
      <xdr:col>15</xdr:col>
      <xdr:colOff>50800</xdr:colOff>
      <xdr:row>84</xdr:row>
      <xdr:rowOff>55245</xdr:rowOff>
    </xdr:to>
    <xdr:cxnSp macro="">
      <xdr:nvCxnSpPr>
        <xdr:cNvPr id="311" name="直線コネクタ 310">
          <a:extLst>
            <a:ext uri="{FF2B5EF4-FFF2-40B4-BE49-F238E27FC236}">
              <a16:creationId xmlns:a16="http://schemas.microsoft.com/office/drawing/2014/main" id="{F550FCC4-55EA-4E97-A86E-2B5461C9CCC7}"/>
            </a:ext>
          </a:extLst>
        </xdr:cNvPr>
        <xdr:cNvCxnSpPr/>
      </xdr:nvCxnSpPr>
      <xdr:spPr>
        <a:xfrm>
          <a:off x="1828800" y="1366647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65405</xdr:rowOff>
    </xdr:from>
    <xdr:to>
      <xdr:col>6</xdr:col>
      <xdr:colOff>38100</xdr:colOff>
      <xdr:row>83</xdr:row>
      <xdr:rowOff>167005</xdr:rowOff>
    </xdr:to>
    <xdr:sp macro="" textlink="">
      <xdr:nvSpPr>
        <xdr:cNvPr id="312" name="楕円 311">
          <a:extLst>
            <a:ext uri="{FF2B5EF4-FFF2-40B4-BE49-F238E27FC236}">
              <a16:creationId xmlns:a16="http://schemas.microsoft.com/office/drawing/2014/main" id="{5D64C9E5-3F19-4074-8A1F-8E6D406B183B}"/>
            </a:ext>
          </a:extLst>
        </xdr:cNvPr>
        <xdr:cNvSpPr/>
      </xdr:nvSpPr>
      <xdr:spPr>
        <a:xfrm>
          <a:off x="981075" y="13517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116205</xdr:rowOff>
    </xdr:from>
    <xdr:to>
      <xdr:col>10</xdr:col>
      <xdr:colOff>114300</xdr:colOff>
      <xdr:row>84</xdr:row>
      <xdr:rowOff>55245</xdr:rowOff>
    </xdr:to>
    <xdr:cxnSp macro="">
      <xdr:nvCxnSpPr>
        <xdr:cNvPr id="313" name="直線コネクタ 312">
          <a:extLst>
            <a:ext uri="{FF2B5EF4-FFF2-40B4-BE49-F238E27FC236}">
              <a16:creationId xmlns:a16="http://schemas.microsoft.com/office/drawing/2014/main" id="{EDBD9D61-AB9E-495B-9C1B-CA76E682567A}"/>
            </a:ext>
          </a:extLst>
        </xdr:cNvPr>
        <xdr:cNvCxnSpPr/>
      </xdr:nvCxnSpPr>
      <xdr:spPr>
        <a:xfrm>
          <a:off x="1028700" y="13565505"/>
          <a:ext cx="8001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4" name="n_1aveValue【公営住宅】&#10;有形固定資産減価償却率">
          <a:extLst>
            <a:ext uri="{FF2B5EF4-FFF2-40B4-BE49-F238E27FC236}">
              <a16:creationId xmlns:a16="http://schemas.microsoft.com/office/drawing/2014/main" id="{5DE34E3E-66E9-48F9-989F-E87CBDA84E98}"/>
            </a:ext>
          </a:extLst>
        </xdr:cNvPr>
        <xdr:cNvSpPr txBox="1"/>
      </xdr:nvSpPr>
      <xdr:spPr>
        <a:xfrm>
          <a:off x="3239144" y="13170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29227</xdr:rowOff>
    </xdr:from>
    <xdr:ext cx="405111" cy="259045"/>
    <xdr:sp macro="" textlink="">
      <xdr:nvSpPr>
        <xdr:cNvPr id="315" name="n_2aveValue【公営住宅】&#10;有形固定資産減価償却率">
          <a:extLst>
            <a:ext uri="{FF2B5EF4-FFF2-40B4-BE49-F238E27FC236}">
              <a16:creationId xmlns:a16="http://schemas.microsoft.com/office/drawing/2014/main" id="{B78A81CD-809C-476E-AD09-EC240C16161B}"/>
            </a:ext>
          </a:extLst>
        </xdr:cNvPr>
        <xdr:cNvSpPr txBox="1"/>
      </xdr:nvSpPr>
      <xdr:spPr>
        <a:xfrm>
          <a:off x="2439044" y="13151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33038</xdr:rowOff>
    </xdr:from>
    <xdr:ext cx="405111" cy="259045"/>
    <xdr:sp macro="" textlink="">
      <xdr:nvSpPr>
        <xdr:cNvPr id="316" name="n_3aveValue【公営住宅】&#10;有形固定資産減価償却率">
          <a:extLst>
            <a:ext uri="{FF2B5EF4-FFF2-40B4-BE49-F238E27FC236}">
              <a16:creationId xmlns:a16="http://schemas.microsoft.com/office/drawing/2014/main" id="{BA61FE20-298A-46C6-ADB5-D8C851F842AB}"/>
            </a:ext>
          </a:extLst>
        </xdr:cNvPr>
        <xdr:cNvSpPr txBox="1"/>
      </xdr:nvSpPr>
      <xdr:spPr>
        <a:xfrm>
          <a:off x="1648469" y="13155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7" name="n_4aveValue【公営住宅】&#10;有形固定資産減価償却率">
          <a:extLst>
            <a:ext uri="{FF2B5EF4-FFF2-40B4-BE49-F238E27FC236}">
              <a16:creationId xmlns:a16="http://schemas.microsoft.com/office/drawing/2014/main" id="{BDEF13EC-A36B-42C0-8D7F-02A6F89FD63E}"/>
            </a:ext>
          </a:extLst>
        </xdr:cNvPr>
        <xdr:cNvSpPr txBox="1"/>
      </xdr:nvSpPr>
      <xdr:spPr>
        <a:xfrm>
          <a:off x="848369" y="13124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114316</xdr:rowOff>
    </xdr:from>
    <xdr:ext cx="405111" cy="259045"/>
    <xdr:sp macro="" textlink="">
      <xdr:nvSpPr>
        <xdr:cNvPr id="318" name="n_1mainValue【公営住宅】&#10;有形固定資産減価償却率">
          <a:extLst>
            <a:ext uri="{FF2B5EF4-FFF2-40B4-BE49-F238E27FC236}">
              <a16:creationId xmlns:a16="http://schemas.microsoft.com/office/drawing/2014/main" id="{5094671D-3102-4014-A9C1-0A70545843EA}"/>
            </a:ext>
          </a:extLst>
        </xdr:cNvPr>
        <xdr:cNvSpPr txBox="1"/>
      </xdr:nvSpPr>
      <xdr:spPr>
        <a:xfrm>
          <a:off x="3239144" y="13725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97172</xdr:rowOff>
    </xdr:from>
    <xdr:ext cx="405111" cy="259045"/>
    <xdr:sp macro="" textlink="">
      <xdr:nvSpPr>
        <xdr:cNvPr id="319" name="n_2mainValue【公営住宅】&#10;有形固定資産減価償却率">
          <a:extLst>
            <a:ext uri="{FF2B5EF4-FFF2-40B4-BE49-F238E27FC236}">
              <a16:creationId xmlns:a16="http://schemas.microsoft.com/office/drawing/2014/main" id="{BE6835A6-F698-475F-A9E0-C799D51A9727}"/>
            </a:ext>
          </a:extLst>
        </xdr:cNvPr>
        <xdr:cNvSpPr txBox="1"/>
      </xdr:nvSpPr>
      <xdr:spPr>
        <a:xfrm>
          <a:off x="2439044" y="1370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97172</xdr:rowOff>
    </xdr:from>
    <xdr:ext cx="405111" cy="259045"/>
    <xdr:sp macro="" textlink="">
      <xdr:nvSpPr>
        <xdr:cNvPr id="320" name="n_3mainValue【公営住宅】&#10;有形固定資産減価償却率">
          <a:extLst>
            <a:ext uri="{FF2B5EF4-FFF2-40B4-BE49-F238E27FC236}">
              <a16:creationId xmlns:a16="http://schemas.microsoft.com/office/drawing/2014/main" id="{96215E7C-D359-48AA-808D-D736D029BF1A}"/>
            </a:ext>
          </a:extLst>
        </xdr:cNvPr>
        <xdr:cNvSpPr txBox="1"/>
      </xdr:nvSpPr>
      <xdr:spPr>
        <a:xfrm>
          <a:off x="1648469" y="13708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158132</xdr:rowOff>
    </xdr:from>
    <xdr:ext cx="405111" cy="259045"/>
    <xdr:sp macro="" textlink="">
      <xdr:nvSpPr>
        <xdr:cNvPr id="321" name="n_4mainValue【公営住宅】&#10;有形固定資産減価償却率">
          <a:extLst>
            <a:ext uri="{FF2B5EF4-FFF2-40B4-BE49-F238E27FC236}">
              <a16:creationId xmlns:a16="http://schemas.microsoft.com/office/drawing/2014/main" id="{F1B4EDD9-8BC6-4FEC-8738-EF594CE3B033}"/>
            </a:ext>
          </a:extLst>
        </xdr:cNvPr>
        <xdr:cNvSpPr txBox="1"/>
      </xdr:nvSpPr>
      <xdr:spPr>
        <a:xfrm>
          <a:off x="848369" y="13610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65011FE4-2710-4F3D-B744-CF5842F8F1B3}"/>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7B6CE18C-3C55-43A6-AD6E-DBC381A1B66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54766971-9520-48DF-BC75-A80A31E9570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469DD501-65FF-453E-BD66-B2505D3CD806}"/>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B067F260-6AD3-4CE3-ACD6-5D7EADD6257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4E0A9842-E106-4EB9-A928-4EB23A355661}"/>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BC166B2-9F78-4807-970F-A24886F0737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9762511-ED79-4C00-A6A3-833CFE027BE6}"/>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7710728D-9063-44D5-A3D3-AFC9BE062109}"/>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01816F48-B63A-42E7-8227-CB0D99871296}"/>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D5888790-8B30-42EF-806C-71C685BC6266}"/>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33E2269-B7D4-48EA-8C2B-512CC810F382}"/>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A5F90E5D-B927-4B0A-98AD-600885B7FE66}"/>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635D9703-3D61-4ACA-8900-35F8204AE5AD}"/>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2C8CA759-A1F1-4A55-B4ED-9FC6F57D38A0}"/>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554C0697-7AE3-42BD-AAF2-9C8B7FA72751}"/>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C7E2FCF2-D286-42FF-BFD1-38D6A9511B19}"/>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F9468ACB-FE47-44D0-B6FC-1F72ECD51E4A}"/>
            </a:ext>
          </a:extLst>
        </xdr:cNvPr>
        <xdr:cNvSpPr txBox="1"/>
      </xdr:nvSpPr>
      <xdr:spPr>
        <a:xfrm>
          <a:off x="5527221"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8EC7DE91-6F3A-4041-B0B8-13512289B48A}"/>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C3FB211B-8DC6-4A2D-A91D-9D893DA4B8B9}"/>
            </a:ext>
          </a:extLst>
        </xdr:cNvPr>
        <xdr:cNvSpPr txBox="1"/>
      </xdr:nvSpPr>
      <xdr:spPr>
        <a:xfrm>
          <a:off x="5527221"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2AEB1E7D-909B-4BAA-8432-4583B4FDD1A0}"/>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4BB977A3-0C16-4712-BC95-72714DB6B175}"/>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EBF5E7A-61B8-4A0A-9686-7B3CDF0364C1}"/>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22861</xdr:rowOff>
    </xdr:from>
    <xdr:to>
      <xdr:col>54</xdr:col>
      <xdr:colOff>189865</xdr:colOff>
      <xdr:row>86</xdr:row>
      <xdr:rowOff>113919</xdr:rowOff>
    </xdr:to>
    <xdr:cxnSp macro="">
      <xdr:nvCxnSpPr>
        <xdr:cNvPr id="345" name="直線コネクタ 344">
          <a:extLst>
            <a:ext uri="{FF2B5EF4-FFF2-40B4-BE49-F238E27FC236}">
              <a16:creationId xmlns:a16="http://schemas.microsoft.com/office/drawing/2014/main" id="{14987C11-E919-4C64-BC9C-CE3CCDF9F014}"/>
            </a:ext>
          </a:extLst>
        </xdr:cNvPr>
        <xdr:cNvCxnSpPr/>
      </xdr:nvCxnSpPr>
      <xdr:spPr>
        <a:xfrm flipV="1">
          <a:off x="9429115" y="12827636"/>
          <a:ext cx="0" cy="12213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117746</xdr:rowOff>
    </xdr:from>
    <xdr:ext cx="469744" cy="259045"/>
    <xdr:sp macro="" textlink="">
      <xdr:nvSpPr>
        <xdr:cNvPr id="346" name="【公営住宅】&#10;一人当たり面積最小値テキスト">
          <a:extLst>
            <a:ext uri="{FF2B5EF4-FFF2-40B4-BE49-F238E27FC236}">
              <a16:creationId xmlns:a16="http://schemas.microsoft.com/office/drawing/2014/main" id="{2A0D4B58-C2B6-45F5-8991-AD3E89CF2DBC}"/>
            </a:ext>
          </a:extLst>
        </xdr:cNvPr>
        <xdr:cNvSpPr txBox="1"/>
      </xdr:nvSpPr>
      <xdr:spPr>
        <a:xfrm>
          <a:off x="9467850" y="1405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113919</xdr:rowOff>
    </xdr:from>
    <xdr:to>
      <xdr:col>55</xdr:col>
      <xdr:colOff>88900</xdr:colOff>
      <xdr:row>86</xdr:row>
      <xdr:rowOff>113919</xdr:rowOff>
    </xdr:to>
    <xdr:cxnSp macro="">
      <xdr:nvCxnSpPr>
        <xdr:cNvPr id="347" name="直線コネクタ 346">
          <a:extLst>
            <a:ext uri="{FF2B5EF4-FFF2-40B4-BE49-F238E27FC236}">
              <a16:creationId xmlns:a16="http://schemas.microsoft.com/office/drawing/2014/main" id="{FFBBEADB-66C4-4F1D-A159-61FB4A784715}"/>
            </a:ext>
          </a:extLst>
        </xdr:cNvPr>
        <xdr:cNvCxnSpPr/>
      </xdr:nvCxnSpPr>
      <xdr:spPr>
        <a:xfrm>
          <a:off x="9363075" y="1404899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140988</xdr:rowOff>
    </xdr:from>
    <xdr:ext cx="469744" cy="259045"/>
    <xdr:sp macro="" textlink="">
      <xdr:nvSpPr>
        <xdr:cNvPr id="348" name="【公営住宅】&#10;一人当たり面積最大値テキスト">
          <a:extLst>
            <a:ext uri="{FF2B5EF4-FFF2-40B4-BE49-F238E27FC236}">
              <a16:creationId xmlns:a16="http://schemas.microsoft.com/office/drawing/2014/main" id="{DA7B18C0-496B-4CF2-92B1-539C1F4807B2}"/>
            </a:ext>
          </a:extLst>
        </xdr:cNvPr>
        <xdr:cNvSpPr txBox="1"/>
      </xdr:nvSpPr>
      <xdr:spPr>
        <a:xfrm>
          <a:off x="9467850" y="12621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22861</xdr:rowOff>
    </xdr:from>
    <xdr:to>
      <xdr:col>55</xdr:col>
      <xdr:colOff>88900</xdr:colOff>
      <xdr:row>79</xdr:row>
      <xdr:rowOff>22861</xdr:rowOff>
    </xdr:to>
    <xdr:cxnSp macro="">
      <xdr:nvCxnSpPr>
        <xdr:cNvPr id="349" name="直線コネクタ 348">
          <a:extLst>
            <a:ext uri="{FF2B5EF4-FFF2-40B4-BE49-F238E27FC236}">
              <a16:creationId xmlns:a16="http://schemas.microsoft.com/office/drawing/2014/main" id="{D465C826-07E8-45C0-8EDB-812642A1EE33}"/>
            </a:ext>
          </a:extLst>
        </xdr:cNvPr>
        <xdr:cNvCxnSpPr/>
      </xdr:nvCxnSpPr>
      <xdr:spPr>
        <a:xfrm>
          <a:off x="9363075" y="128276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21353</xdr:rowOff>
    </xdr:from>
    <xdr:ext cx="469744" cy="259045"/>
    <xdr:sp macro="" textlink="">
      <xdr:nvSpPr>
        <xdr:cNvPr id="350" name="【公営住宅】&#10;一人当たり面積平均値テキスト">
          <a:extLst>
            <a:ext uri="{FF2B5EF4-FFF2-40B4-BE49-F238E27FC236}">
              <a16:creationId xmlns:a16="http://schemas.microsoft.com/office/drawing/2014/main" id="{C52FFBC1-FFE7-40AF-8435-9C435C2559DB}"/>
            </a:ext>
          </a:extLst>
        </xdr:cNvPr>
        <xdr:cNvSpPr txBox="1"/>
      </xdr:nvSpPr>
      <xdr:spPr>
        <a:xfrm>
          <a:off x="9467850" y="13794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42926</xdr:rowOff>
    </xdr:from>
    <xdr:to>
      <xdr:col>55</xdr:col>
      <xdr:colOff>50800</xdr:colOff>
      <xdr:row>85</xdr:row>
      <xdr:rowOff>144526</xdr:rowOff>
    </xdr:to>
    <xdr:sp macro="" textlink="">
      <xdr:nvSpPr>
        <xdr:cNvPr id="351" name="フローチャート: 判断 350">
          <a:extLst>
            <a:ext uri="{FF2B5EF4-FFF2-40B4-BE49-F238E27FC236}">
              <a16:creationId xmlns:a16="http://schemas.microsoft.com/office/drawing/2014/main" id="{82D572AE-101A-417B-A1EC-E97699FD0537}"/>
            </a:ext>
          </a:extLst>
        </xdr:cNvPr>
        <xdr:cNvSpPr/>
      </xdr:nvSpPr>
      <xdr:spPr>
        <a:xfrm>
          <a:off x="9401175" y="13819251"/>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42163</xdr:rowOff>
    </xdr:from>
    <xdr:to>
      <xdr:col>50</xdr:col>
      <xdr:colOff>165100</xdr:colOff>
      <xdr:row>85</xdr:row>
      <xdr:rowOff>143763</xdr:rowOff>
    </xdr:to>
    <xdr:sp macro="" textlink="">
      <xdr:nvSpPr>
        <xdr:cNvPr id="352" name="フローチャート: 判断 351">
          <a:extLst>
            <a:ext uri="{FF2B5EF4-FFF2-40B4-BE49-F238E27FC236}">
              <a16:creationId xmlns:a16="http://schemas.microsoft.com/office/drawing/2014/main" id="{5CAC478F-E008-44E0-8A6F-AA67AE7A7C35}"/>
            </a:ext>
          </a:extLst>
        </xdr:cNvPr>
        <xdr:cNvSpPr/>
      </xdr:nvSpPr>
      <xdr:spPr>
        <a:xfrm>
          <a:off x="8639175" y="1381848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40260</xdr:rowOff>
    </xdr:from>
    <xdr:to>
      <xdr:col>46</xdr:col>
      <xdr:colOff>38100</xdr:colOff>
      <xdr:row>85</xdr:row>
      <xdr:rowOff>141860</xdr:rowOff>
    </xdr:to>
    <xdr:sp macro="" textlink="">
      <xdr:nvSpPr>
        <xdr:cNvPr id="353" name="フローチャート: 判断 352">
          <a:extLst>
            <a:ext uri="{FF2B5EF4-FFF2-40B4-BE49-F238E27FC236}">
              <a16:creationId xmlns:a16="http://schemas.microsoft.com/office/drawing/2014/main" id="{85BA4A4F-C0F3-4DD4-88C8-B8FA690FAE18}"/>
            </a:ext>
          </a:extLst>
        </xdr:cNvPr>
        <xdr:cNvSpPr/>
      </xdr:nvSpPr>
      <xdr:spPr>
        <a:xfrm>
          <a:off x="7839075" y="1381341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40639</xdr:rowOff>
    </xdr:from>
    <xdr:to>
      <xdr:col>41</xdr:col>
      <xdr:colOff>101600</xdr:colOff>
      <xdr:row>85</xdr:row>
      <xdr:rowOff>142239</xdr:rowOff>
    </xdr:to>
    <xdr:sp macro="" textlink="">
      <xdr:nvSpPr>
        <xdr:cNvPr id="354" name="フローチャート: 判断 353">
          <a:extLst>
            <a:ext uri="{FF2B5EF4-FFF2-40B4-BE49-F238E27FC236}">
              <a16:creationId xmlns:a16="http://schemas.microsoft.com/office/drawing/2014/main" id="{0D6A6DD8-6F47-4F0B-B116-2DDA897EA2DD}"/>
            </a:ext>
          </a:extLst>
        </xdr:cNvPr>
        <xdr:cNvSpPr/>
      </xdr:nvSpPr>
      <xdr:spPr>
        <a:xfrm>
          <a:off x="7029450" y="1381378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43307</xdr:rowOff>
    </xdr:from>
    <xdr:to>
      <xdr:col>36</xdr:col>
      <xdr:colOff>165100</xdr:colOff>
      <xdr:row>85</xdr:row>
      <xdr:rowOff>144907</xdr:rowOff>
    </xdr:to>
    <xdr:sp macro="" textlink="">
      <xdr:nvSpPr>
        <xdr:cNvPr id="355" name="フローチャート: 判断 354">
          <a:extLst>
            <a:ext uri="{FF2B5EF4-FFF2-40B4-BE49-F238E27FC236}">
              <a16:creationId xmlns:a16="http://schemas.microsoft.com/office/drawing/2014/main" id="{EC2DEFCC-157F-46F2-81DD-F2F32F590211}"/>
            </a:ext>
          </a:extLst>
        </xdr:cNvPr>
        <xdr:cNvSpPr/>
      </xdr:nvSpPr>
      <xdr:spPr>
        <a:xfrm>
          <a:off x="6238875" y="1381963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4CD7857-096B-44CD-9A19-027F549DF915}"/>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A1178AC1-028A-440B-A988-5BF540ED2E43}"/>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511D27D-3185-459C-BB40-5382B370738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74E52266-ABF3-48DF-905F-3EFA72512970}"/>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374F000A-B852-4305-82B9-BF74CB989F46}"/>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61213</xdr:rowOff>
    </xdr:from>
    <xdr:to>
      <xdr:col>55</xdr:col>
      <xdr:colOff>50800</xdr:colOff>
      <xdr:row>82</xdr:row>
      <xdr:rowOff>162813</xdr:rowOff>
    </xdr:to>
    <xdr:sp macro="" textlink="">
      <xdr:nvSpPr>
        <xdr:cNvPr id="361" name="楕円 360">
          <a:extLst>
            <a:ext uri="{FF2B5EF4-FFF2-40B4-BE49-F238E27FC236}">
              <a16:creationId xmlns:a16="http://schemas.microsoft.com/office/drawing/2014/main" id="{7C543302-20D1-4BBD-9525-57178548EC14}"/>
            </a:ext>
          </a:extLst>
        </xdr:cNvPr>
        <xdr:cNvSpPr/>
      </xdr:nvSpPr>
      <xdr:spPr>
        <a:xfrm>
          <a:off x="9401175" y="13351763"/>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84090</xdr:rowOff>
    </xdr:from>
    <xdr:ext cx="469744" cy="259045"/>
    <xdr:sp macro="" textlink="">
      <xdr:nvSpPr>
        <xdr:cNvPr id="362" name="【公営住宅】&#10;一人当たり面積該当値テキスト">
          <a:extLst>
            <a:ext uri="{FF2B5EF4-FFF2-40B4-BE49-F238E27FC236}">
              <a16:creationId xmlns:a16="http://schemas.microsoft.com/office/drawing/2014/main" id="{B30EEE55-49F7-4DD9-9432-D9D8FD89987D}"/>
            </a:ext>
          </a:extLst>
        </xdr:cNvPr>
        <xdr:cNvSpPr txBox="1"/>
      </xdr:nvSpPr>
      <xdr:spPr>
        <a:xfrm>
          <a:off x="9467850" y="13212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69596</xdr:rowOff>
    </xdr:from>
    <xdr:to>
      <xdr:col>50</xdr:col>
      <xdr:colOff>165100</xdr:colOff>
      <xdr:row>82</xdr:row>
      <xdr:rowOff>171196</xdr:rowOff>
    </xdr:to>
    <xdr:sp macro="" textlink="">
      <xdr:nvSpPr>
        <xdr:cNvPr id="363" name="楕円 362">
          <a:extLst>
            <a:ext uri="{FF2B5EF4-FFF2-40B4-BE49-F238E27FC236}">
              <a16:creationId xmlns:a16="http://schemas.microsoft.com/office/drawing/2014/main" id="{0D34FF63-14EE-4154-976E-4588DF65A561}"/>
            </a:ext>
          </a:extLst>
        </xdr:cNvPr>
        <xdr:cNvSpPr/>
      </xdr:nvSpPr>
      <xdr:spPr>
        <a:xfrm>
          <a:off x="8639175" y="133537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112013</xdr:rowOff>
    </xdr:from>
    <xdr:to>
      <xdr:col>55</xdr:col>
      <xdr:colOff>0</xdr:colOff>
      <xdr:row>82</xdr:row>
      <xdr:rowOff>120396</xdr:rowOff>
    </xdr:to>
    <xdr:cxnSp macro="">
      <xdr:nvCxnSpPr>
        <xdr:cNvPr id="364" name="直線コネクタ 363">
          <a:extLst>
            <a:ext uri="{FF2B5EF4-FFF2-40B4-BE49-F238E27FC236}">
              <a16:creationId xmlns:a16="http://schemas.microsoft.com/office/drawing/2014/main" id="{7E18AA0F-6D57-4E5F-BC4C-F0C68F2865E7}"/>
            </a:ext>
          </a:extLst>
        </xdr:cNvPr>
        <xdr:cNvCxnSpPr/>
      </xdr:nvCxnSpPr>
      <xdr:spPr>
        <a:xfrm flipV="1">
          <a:off x="8686800" y="13399388"/>
          <a:ext cx="742950" cy="11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79883</xdr:rowOff>
    </xdr:from>
    <xdr:to>
      <xdr:col>46</xdr:col>
      <xdr:colOff>38100</xdr:colOff>
      <xdr:row>83</xdr:row>
      <xdr:rowOff>10033</xdr:rowOff>
    </xdr:to>
    <xdr:sp macro="" textlink="">
      <xdr:nvSpPr>
        <xdr:cNvPr id="365" name="楕円 364">
          <a:extLst>
            <a:ext uri="{FF2B5EF4-FFF2-40B4-BE49-F238E27FC236}">
              <a16:creationId xmlns:a16="http://schemas.microsoft.com/office/drawing/2014/main" id="{3EB9443F-F880-4E38-8957-4D136B560883}"/>
            </a:ext>
          </a:extLst>
        </xdr:cNvPr>
        <xdr:cNvSpPr/>
      </xdr:nvSpPr>
      <xdr:spPr>
        <a:xfrm>
          <a:off x="7839075" y="1337043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120396</xdr:rowOff>
    </xdr:from>
    <xdr:to>
      <xdr:col>50</xdr:col>
      <xdr:colOff>114300</xdr:colOff>
      <xdr:row>82</xdr:row>
      <xdr:rowOff>130683</xdr:rowOff>
    </xdr:to>
    <xdr:cxnSp macro="">
      <xdr:nvCxnSpPr>
        <xdr:cNvPr id="366" name="直線コネクタ 365">
          <a:extLst>
            <a:ext uri="{FF2B5EF4-FFF2-40B4-BE49-F238E27FC236}">
              <a16:creationId xmlns:a16="http://schemas.microsoft.com/office/drawing/2014/main" id="{A385CEFF-15ED-44DE-95F0-EEE8CBB0154A}"/>
            </a:ext>
          </a:extLst>
        </xdr:cNvPr>
        <xdr:cNvCxnSpPr/>
      </xdr:nvCxnSpPr>
      <xdr:spPr>
        <a:xfrm flipV="1">
          <a:off x="7886700" y="13410946"/>
          <a:ext cx="800100" cy="7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87503</xdr:rowOff>
    </xdr:from>
    <xdr:to>
      <xdr:col>41</xdr:col>
      <xdr:colOff>101600</xdr:colOff>
      <xdr:row>83</xdr:row>
      <xdr:rowOff>17653</xdr:rowOff>
    </xdr:to>
    <xdr:sp macro="" textlink="">
      <xdr:nvSpPr>
        <xdr:cNvPr id="367" name="楕円 366">
          <a:extLst>
            <a:ext uri="{FF2B5EF4-FFF2-40B4-BE49-F238E27FC236}">
              <a16:creationId xmlns:a16="http://schemas.microsoft.com/office/drawing/2014/main" id="{9243F59C-674D-48A3-89DB-348C5F5DEB4C}"/>
            </a:ext>
          </a:extLst>
        </xdr:cNvPr>
        <xdr:cNvSpPr/>
      </xdr:nvSpPr>
      <xdr:spPr>
        <a:xfrm>
          <a:off x="7029450" y="1337170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130683</xdr:rowOff>
    </xdr:from>
    <xdr:to>
      <xdr:col>45</xdr:col>
      <xdr:colOff>177800</xdr:colOff>
      <xdr:row>82</xdr:row>
      <xdr:rowOff>138303</xdr:rowOff>
    </xdr:to>
    <xdr:cxnSp macro="">
      <xdr:nvCxnSpPr>
        <xdr:cNvPr id="368" name="直線コネクタ 367">
          <a:extLst>
            <a:ext uri="{FF2B5EF4-FFF2-40B4-BE49-F238E27FC236}">
              <a16:creationId xmlns:a16="http://schemas.microsoft.com/office/drawing/2014/main" id="{0D9775DC-6A9F-4A0D-ABBC-9024A1E7B85D}"/>
            </a:ext>
          </a:extLst>
        </xdr:cNvPr>
        <xdr:cNvCxnSpPr/>
      </xdr:nvCxnSpPr>
      <xdr:spPr>
        <a:xfrm flipV="1">
          <a:off x="7077075" y="13418058"/>
          <a:ext cx="809625" cy="10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95886</xdr:rowOff>
    </xdr:from>
    <xdr:to>
      <xdr:col>36</xdr:col>
      <xdr:colOff>165100</xdr:colOff>
      <xdr:row>83</xdr:row>
      <xdr:rowOff>26036</xdr:rowOff>
    </xdr:to>
    <xdr:sp macro="" textlink="">
      <xdr:nvSpPr>
        <xdr:cNvPr id="369" name="楕円 368">
          <a:extLst>
            <a:ext uri="{FF2B5EF4-FFF2-40B4-BE49-F238E27FC236}">
              <a16:creationId xmlns:a16="http://schemas.microsoft.com/office/drawing/2014/main" id="{245CA5BF-7A58-42B5-BD6F-B43337D1E745}"/>
            </a:ext>
          </a:extLst>
        </xdr:cNvPr>
        <xdr:cNvSpPr/>
      </xdr:nvSpPr>
      <xdr:spPr>
        <a:xfrm>
          <a:off x="6238875" y="1338326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138303</xdr:rowOff>
    </xdr:from>
    <xdr:to>
      <xdr:col>41</xdr:col>
      <xdr:colOff>50800</xdr:colOff>
      <xdr:row>82</xdr:row>
      <xdr:rowOff>146686</xdr:rowOff>
    </xdr:to>
    <xdr:cxnSp macro="">
      <xdr:nvCxnSpPr>
        <xdr:cNvPr id="370" name="直線コネクタ 369">
          <a:extLst>
            <a:ext uri="{FF2B5EF4-FFF2-40B4-BE49-F238E27FC236}">
              <a16:creationId xmlns:a16="http://schemas.microsoft.com/office/drawing/2014/main" id="{1FEB5554-A0E5-463C-A1F2-293106BE61E4}"/>
            </a:ext>
          </a:extLst>
        </xdr:cNvPr>
        <xdr:cNvCxnSpPr/>
      </xdr:nvCxnSpPr>
      <xdr:spPr>
        <a:xfrm flipV="1">
          <a:off x="6286500" y="13428853"/>
          <a:ext cx="790575" cy="2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134890</xdr:rowOff>
    </xdr:from>
    <xdr:ext cx="469744" cy="259045"/>
    <xdr:sp macro="" textlink="">
      <xdr:nvSpPr>
        <xdr:cNvPr id="371" name="n_1aveValue【公営住宅】&#10;一人当たり面積">
          <a:extLst>
            <a:ext uri="{FF2B5EF4-FFF2-40B4-BE49-F238E27FC236}">
              <a16:creationId xmlns:a16="http://schemas.microsoft.com/office/drawing/2014/main" id="{0C7AE21C-E020-4764-AC30-E058506D0BA7}"/>
            </a:ext>
          </a:extLst>
        </xdr:cNvPr>
        <xdr:cNvSpPr txBox="1"/>
      </xdr:nvSpPr>
      <xdr:spPr>
        <a:xfrm>
          <a:off x="8458277" y="13908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132987</xdr:rowOff>
    </xdr:from>
    <xdr:ext cx="469744" cy="259045"/>
    <xdr:sp macro="" textlink="">
      <xdr:nvSpPr>
        <xdr:cNvPr id="372" name="n_2aveValue【公営住宅】&#10;一人当たり面積">
          <a:extLst>
            <a:ext uri="{FF2B5EF4-FFF2-40B4-BE49-F238E27FC236}">
              <a16:creationId xmlns:a16="http://schemas.microsoft.com/office/drawing/2014/main" id="{881C84A4-E1C2-4713-BB26-4BAEAC20F8B7}"/>
            </a:ext>
          </a:extLst>
        </xdr:cNvPr>
        <xdr:cNvSpPr txBox="1"/>
      </xdr:nvSpPr>
      <xdr:spPr>
        <a:xfrm>
          <a:off x="7677227" y="1390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133366</xdr:rowOff>
    </xdr:from>
    <xdr:ext cx="469744" cy="259045"/>
    <xdr:sp macro="" textlink="">
      <xdr:nvSpPr>
        <xdr:cNvPr id="373" name="n_3aveValue【公営住宅】&#10;一人当たり面積">
          <a:extLst>
            <a:ext uri="{FF2B5EF4-FFF2-40B4-BE49-F238E27FC236}">
              <a16:creationId xmlns:a16="http://schemas.microsoft.com/office/drawing/2014/main" id="{09761C5B-F54A-49A0-822F-B50AE6F825BF}"/>
            </a:ext>
          </a:extLst>
        </xdr:cNvPr>
        <xdr:cNvSpPr txBox="1"/>
      </xdr:nvSpPr>
      <xdr:spPr>
        <a:xfrm>
          <a:off x="6867602" y="1390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136034</xdr:rowOff>
    </xdr:from>
    <xdr:ext cx="469744" cy="259045"/>
    <xdr:sp macro="" textlink="">
      <xdr:nvSpPr>
        <xdr:cNvPr id="374" name="n_4aveValue【公営住宅】&#10;一人当たり面積">
          <a:extLst>
            <a:ext uri="{FF2B5EF4-FFF2-40B4-BE49-F238E27FC236}">
              <a16:creationId xmlns:a16="http://schemas.microsoft.com/office/drawing/2014/main" id="{692E749C-83E0-4F0A-9DB4-48A085352234}"/>
            </a:ext>
          </a:extLst>
        </xdr:cNvPr>
        <xdr:cNvSpPr txBox="1"/>
      </xdr:nvSpPr>
      <xdr:spPr>
        <a:xfrm>
          <a:off x="6067502" y="139091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16273</xdr:rowOff>
    </xdr:from>
    <xdr:ext cx="469744" cy="259045"/>
    <xdr:sp macro="" textlink="">
      <xdr:nvSpPr>
        <xdr:cNvPr id="375" name="n_1mainValue【公営住宅】&#10;一人当たり面積">
          <a:extLst>
            <a:ext uri="{FF2B5EF4-FFF2-40B4-BE49-F238E27FC236}">
              <a16:creationId xmlns:a16="http://schemas.microsoft.com/office/drawing/2014/main" id="{5495E590-5BCA-4514-BBBC-0510F95527D3}"/>
            </a:ext>
          </a:extLst>
        </xdr:cNvPr>
        <xdr:cNvSpPr txBox="1"/>
      </xdr:nvSpPr>
      <xdr:spPr>
        <a:xfrm>
          <a:off x="8458277" y="13141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26560</xdr:rowOff>
    </xdr:from>
    <xdr:ext cx="469744" cy="259045"/>
    <xdr:sp macro="" textlink="">
      <xdr:nvSpPr>
        <xdr:cNvPr id="376" name="n_2mainValue【公営住宅】&#10;一人当たり面積">
          <a:extLst>
            <a:ext uri="{FF2B5EF4-FFF2-40B4-BE49-F238E27FC236}">
              <a16:creationId xmlns:a16="http://schemas.microsoft.com/office/drawing/2014/main" id="{78767155-567B-4706-8182-D8D171F4B1FE}"/>
            </a:ext>
          </a:extLst>
        </xdr:cNvPr>
        <xdr:cNvSpPr txBox="1"/>
      </xdr:nvSpPr>
      <xdr:spPr>
        <a:xfrm>
          <a:off x="7677227" y="13155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34180</xdr:rowOff>
    </xdr:from>
    <xdr:ext cx="469744" cy="259045"/>
    <xdr:sp macro="" textlink="">
      <xdr:nvSpPr>
        <xdr:cNvPr id="377" name="n_3mainValue【公営住宅】&#10;一人当たり面積">
          <a:extLst>
            <a:ext uri="{FF2B5EF4-FFF2-40B4-BE49-F238E27FC236}">
              <a16:creationId xmlns:a16="http://schemas.microsoft.com/office/drawing/2014/main" id="{71336FF1-1BAB-42B6-A218-6A4FEB99FE97}"/>
            </a:ext>
          </a:extLst>
        </xdr:cNvPr>
        <xdr:cNvSpPr txBox="1"/>
      </xdr:nvSpPr>
      <xdr:spPr>
        <a:xfrm>
          <a:off x="6867602" y="13156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42563</xdr:rowOff>
    </xdr:from>
    <xdr:ext cx="469744" cy="259045"/>
    <xdr:sp macro="" textlink="">
      <xdr:nvSpPr>
        <xdr:cNvPr id="378" name="n_4mainValue【公営住宅】&#10;一人当たり面積">
          <a:extLst>
            <a:ext uri="{FF2B5EF4-FFF2-40B4-BE49-F238E27FC236}">
              <a16:creationId xmlns:a16="http://schemas.microsoft.com/office/drawing/2014/main" id="{F3417B56-FB80-4387-9244-774FFDDF166A}"/>
            </a:ext>
          </a:extLst>
        </xdr:cNvPr>
        <xdr:cNvSpPr txBox="1"/>
      </xdr:nvSpPr>
      <xdr:spPr>
        <a:xfrm>
          <a:off x="6067502" y="13171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802C8031-DEF8-426E-B60B-5760A732961B}"/>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C8B4501C-D5C9-462A-B7E8-3DCB489D2C38}"/>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0CD9471-98C3-4E90-AAC2-6FE3D2B9C83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0695851E-3359-4A13-8345-9C888DE3E9BD}"/>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098541F4-3B77-47ED-8F05-44D0FFA22B98}"/>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A060EB72-1740-4198-9E01-84AD745C430F}"/>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F05C787A-4A9F-4F1D-94C7-546842D61975}"/>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7C192D1-4358-48CE-8988-70106081966E}"/>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69217AA0-A3D9-4C8B-83CA-E312FD297B4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52208C0A-A991-434A-8874-322DF1D01ECA}"/>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14BF6847-CECC-4AB2-BFDC-5CE3E0561092}"/>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04A542E3-FB2B-49AE-8B0F-7155B1B0AF91}"/>
            </a:ext>
          </a:extLst>
        </xdr:cNvPr>
        <xdr:cNvCxnSpPr/>
      </xdr:nvCxnSpPr>
      <xdr:spPr>
        <a:xfrm>
          <a:off x="6858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8C4C0C0B-A7D3-4ECE-B5E9-5CD8592867DF}"/>
            </a:ext>
          </a:extLst>
        </xdr:cNvPr>
        <xdr:cNvSpPr txBox="1"/>
      </xdr:nvSpPr>
      <xdr:spPr>
        <a:xfrm>
          <a:off x="2789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68DAD854-CC78-4FF9-9E6A-C6DDAF9C59A0}"/>
            </a:ext>
          </a:extLst>
        </xdr:cNvPr>
        <xdr:cNvCxnSpPr/>
      </xdr:nvCxnSpPr>
      <xdr:spPr>
        <a:xfrm>
          <a:off x="6858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5DEDCBDC-3088-4B8A-AF1F-F7CFB4BB0469}"/>
            </a:ext>
          </a:extLst>
        </xdr:cNvPr>
        <xdr:cNvSpPr txBox="1"/>
      </xdr:nvSpPr>
      <xdr:spPr>
        <a:xfrm>
          <a:off x="339891"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C4F1B904-366D-4BB7-A33A-27442653CFEE}"/>
            </a:ext>
          </a:extLst>
        </xdr:cNvPr>
        <xdr:cNvCxnSpPr/>
      </xdr:nvCxnSpPr>
      <xdr:spPr>
        <a:xfrm>
          <a:off x="6858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D20B1156-139D-43BE-A14C-14D9F1F91BB3}"/>
            </a:ext>
          </a:extLst>
        </xdr:cNvPr>
        <xdr:cNvSpPr txBox="1"/>
      </xdr:nvSpPr>
      <xdr:spPr>
        <a:xfrm>
          <a:off x="339891"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C0B83BCE-A915-4B38-BA27-0AC032096FA1}"/>
            </a:ext>
          </a:extLst>
        </xdr:cNvPr>
        <xdr:cNvCxnSpPr/>
      </xdr:nvCxnSpPr>
      <xdr:spPr>
        <a:xfrm>
          <a:off x="6858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CF5653C7-EB34-4729-92B0-F839F95DF91D}"/>
            </a:ext>
          </a:extLst>
        </xdr:cNvPr>
        <xdr:cNvSpPr txBox="1"/>
      </xdr:nvSpPr>
      <xdr:spPr>
        <a:xfrm>
          <a:off x="339891"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4744D2F1-AB69-47EB-9886-E329C254EEC3}"/>
            </a:ext>
          </a:extLst>
        </xdr:cNvPr>
        <xdr:cNvCxnSpPr/>
      </xdr:nvCxnSpPr>
      <xdr:spPr>
        <a:xfrm>
          <a:off x="6858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3EBA60F5-27AA-435E-AD41-BF4246F14430}"/>
            </a:ext>
          </a:extLst>
        </xdr:cNvPr>
        <xdr:cNvSpPr txBox="1"/>
      </xdr:nvSpPr>
      <xdr:spPr>
        <a:xfrm>
          <a:off x="339891"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4FB8CE7E-F7F2-4502-8F1A-F2BB5121809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725F0339-877C-4780-B6DD-8C48819A8B3B}"/>
            </a:ext>
          </a:extLst>
        </xdr:cNvPr>
        <xdr:cNvSpPr txBox="1"/>
      </xdr:nvSpPr>
      <xdr:spPr>
        <a:xfrm>
          <a:off x="3881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44CCF4C3-6579-43D6-810F-D3031B332013}"/>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104775</xdr:rowOff>
    </xdr:from>
    <xdr:to>
      <xdr:col>24</xdr:col>
      <xdr:colOff>62865</xdr:colOff>
      <xdr:row>108</xdr:row>
      <xdr:rowOff>57150</xdr:rowOff>
    </xdr:to>
    <xdr:cxnSp macro="">
      <xdr:nvCxnSpPr>
        <xdr:cNvPr id="403" name="直線コネクタ 402">
          <a:extLst>
            <a:ext uri="{FF2B5EF4-FFF2-40B4-BE49-F238E27FC236}">
              <a16:creationId xmlns:a16="http://schemas.microsoft.com/office/drawing/2014/main" id="{42A284B8-424C-4A27-A49E-DF95AE89D357}"/>
            </a:ext>
          </a:extLst>
        </xdr:cNvPr>
        <xdr:cNvCxnSpPr/>
      </xdr:nvCxnSpPr>
      <xdr:spPr>
        <a:xfrm flipV="1">
          <a:off x="4180840" y="16560800"/>
          <a:ext cx="0" cy="1155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60977</xdr:rowOff>
    </xdr:from>
    <xdr:ext cx="405111" cy="259045"/>
    <xdr:sp macro="" textlink="">
      <xdr:nvSpPr>
        <xdr:cNvPr id="404" name="【港湾・漁港】&#10;有形固定資産減価償却率最小値テキスト">
          <a:extLst>
            <a:ext uri="{FF2B5EF4-FFF2-40B4-BE49-F238E27FC236}">
              <a16:creationId xmlns:a16="http://schemas.microsoft.com/office/drawing/2014/main" id="{5D47D78A-1FFE-4A29-8568-9832A01B5626}"/>
            </a:ext>
          </a:extLst>
        </xdr:cNvPr>
        <xdr:cNvSpPr txBox="1"/>
      </xdr:nvSpPr>
      <xdr:spPr>
        <a:xfrm>
          <a:off x="4219575" y="17723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57150</xdr:rowOff>
    </xdr:from>
    <xdr:to>
      <xdr:col>24</xdr:col>
      <xdr:colOff>152400</xdr:colOff>
      <xdr:row>108</xdr:row>
      <xdr:rowOff>57150</xdr:rowOff>
    </xdr:to>
    <xdr:cxnSp macro="">
      <xdr:nvCxnSpPr>
        <xdr:cNvPr id="405" name="直線コネクタ 404">
          <a:extLst>
            <a:ext uri="{FF2B5EF4-FFF2-40B4-BE49-F238E27FC236}">
              <a16:creationId xmlns:a16="http://schemas.microsoft.com/office/drawing/2014/main" id="{A49534A4-5678-45EE-B8D8-87EBA9E8E587}"/>
            </a:ext>
          </a:extLst>
        </xdr:cNvPr>
        <xdr:cNvCxnSpPr/>
      </xdr:nvCxnSpPr>
      <xdr:spPr>
        <a:xfrm>
          <a:off x="4105275" y="17716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51452</xdr:rowOff>
    </xdr:from>
    <xdr:ext cx="405111" cy="259045"/>
    <xdr:sp macro="" textlink="">
      <xdr:nvSpPr>
        <xdr:cNvPr id="406" name="【港湾・漁港】&#10;有形固定資産減価償却率最大値テキスト">
          <a:extLst>
            <a:ext uri="{FF2B5EF4-FFF2-40B4-BE49-F238E27FC236}">
              <a16:creationId xmlns:a16="http://schemas.microsoft.com/office/drawing/2014/main" id="{3ED5AE50-E606-428A-A4E5-69CE6C1AFFC9}"/>
            </a:ext>
          </a:extLst>
        </xdr:cNvPr>
        <xdr:cNvSpPr txBox="1"/>
      </xdr:nvSpPr>
      <xdr:spPr>
        <a:xfrm>
          <a:off x="4219575" y="1633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104775</xdr:rowOff>
    </xdr:from>
    <xdr:to>
      <xdr:col>24</xdr:col>
      <xdr:colOff>152400</xdr:colOff>
      <xdr:row>101</xdr:row>
      <xdr:rowOff>104775</xdr:rowOff>
    </xdr:to>
    <xdr:cxnSp macro="">
      <xdr:nvCxnSpPr>
        <xdr:cNvPr id="407" name="直線コネクタ 406">
          <a:extLst>
            <a:ext uri="{FF2B5EF4-FFF2-40B4-BE49-F238E27FC236}">
              <a16:creationId xmlns:a16="http://schemas.microsoft.com/office/drawing/2014/main" id="{18A73B87-FAA6-4F35-953B-51086AF57698}"/>
            </a:ext>
          </a:extLst>
        </xdr:cNvPr>
        <xdr:cNvCxnSpPr/>
      </xdr:nvCxnSpPr>
      <xdr:spPr>
        <a:xfrm>
          <a:off x="4105275" y="165608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100982</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41609A32-170A-44CD-BE3D-E668CD383815}"/>
            </a:ext>
          </a:extLst>
        </xdr:cNvPr>
        <xdr:cNvSpPr txBox="1"/>
      </xdr:nvSpPr>
      <xdr:spPr>
        <a:xfrm>
          <a:off x="4219575" y="17077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122555</xdr:rowOff>
    </xdr:from>
    <xdr:to>
      <xdr:col>24</xdr:col>
      <xdr:colOff>114300</xdr:colOff>
      <xdr:row>105</xdr:row>
      <xdr:rowOff>52705</xdr:rowOff>
    </xdr:to>
    <xdr:sp macro="" textlink="">
      <xdr:nvSpPr>
        <xdr:cNvPr id="409" name="フローチャート: 判断 408">
          <a:extLst>
            <a:ext uri="{FF2B5EF4-FFF2-40B4-BE49-F238E27FC236}">
              <a16:creationId xmlns:a16="http://schemas.microsoft.com/office/drawing/2014/main" id="{9957876C-D425-4F06-9928-CAFF23077D32}"/>
            </a:ext>
          </a:extLst>
        </xdr:cNvPr>
        <xdr:cNvSpPr/>
      </xdr:nvSpPr>
      <xdr:spPr>
        <a:xfrm>
          <a:off x="4124325" y="1709928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93980</xdr:rowOff>
    </xdr:from>
    <xdr:to>
      <xdr:col>20</xdr:col>
      <xdr:colOff>38100</xdr:colOff>
      <xdr:row>105</xdr:row>
      <xdr:rowOff>24130</xdr:rowOff>
    </xdr:to>
    <xdr:sp macro="" textlink="">
      <xdr:nvSpPr>
        <xdr:cNvPr id="410" name="フローチャート: 判断 409">
          <a:extLst>
            <a:ext uri="{FF2B5EF4-FFF2-40B4-BE49-F238E27FC236}">
              <a16:creationId xmlns:a16="http://schemas.microsoft.com/office/drawing/2014/main" id="{2C9F616E-0617-4B24-88CF-95F8AB6E090A}"/>
            </a:ext>
          </a:extLst>
        </xdr:cNvPr>
        <xdr:cNvSpPr/>
      </xdr:nvSpPr>
      <xdr:spPr>
        <a:xfrm>
          <a:off x="3381375" y="170675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63500</xdr:rowOff>
    </xdr:from>
    <xdr:to>
      <xdr:col>15</xdr:col>
      <xdr:colOff>101600</xdr:colOff>
      <xdr:row>104</xdr:row>
      <xdr:rowOff>165100</xdr:rowOff>
    </xdr:to>
    <xdr:sp macro="" textlink="">
      <xdr:nvSpPr>
        <xdr:cNvPr id="411" name="フローチャート: 判断 410">
          <a:extLst>
            <a:ext uri="{FF2B5EF4-FFF2-40B4-BE49-F238E27FC236}">
              <a16:creationId xmlns:a16="http://schemas.microsoft.com/office/drawing/2014/main" id="{FA05ABF5-2924-4DCE-85E0-D05BF07E9503}"/>
            </a:ext>
          </a:extLst>
        </xdr:cNvPr>
        <xdr:cNvSpPr/>
      </xdr:nvSpPr>
      <xdr:spPr>
        <a:xfrm>
          <a:off x="25717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36830</xdr:rowOff>
    </xdr:from>
    <xdr:to>
      <xdr:col>10</xdr:col>
      <xdr:colOff>165100</xdr:colOff>
      <xdr:row>104</xdr:row>
      <xdr:rowOff>138430</xdr:rowOff>
    </xdr:to>
    <xdr:sp macro="" textlink="">
      <xdr:nvSpPr>
        <xdr:cNvPr id="412" name="フローチャート: 判断 411">
          <a:extLst>
            <a:ext uri="{FF2B5EF4-FFF2-40B4-BE49-F238E27FC236}">
              <a16:creationId xmlns:a16="http://schemas.microsoft.com/office/drawing/2014/main" id="{281B4D86-C3D7-4920-BFBD-E0629C647365}"/>
            </a:ext>
          </a:extLst>
        </xdr:cNvPr>
        <xdr:cNvSpPr/>
      </xdr:nvSpPr>
      <xdr:spPr>
        <a:xfrm>
          <a:off x="1781175" y="1701038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50164</xdr:rowOff>
    </xdr:from>
    <xdr:to>
      <xdr:col>6</xdr:col>
      <xdr:colOff>38100</xdr:colOff>
      <xdr:row>104</xdr:row>
      <xdr:rowOff>151764</xdr:rowOff>
    </xdr:to>
    <xdr:sp macro="" textlink="">
      <xdr:nvSpPr>
        <xdr:cNvPr id="413" name="フローチャート: 判断 412">
          <a:extLst>
            <a:ext uri="{FF2B5EF4-FFF2-40B4-BE49-F238E27FC236}">
              <a16:creationId xmlns:a16="http://schemas.microsoft.com/office/drawing/2014/main" id="{AB35D354-1375-4E1B-9DF0-38047DF955C4}"/>
            </a:ext>
          </a:extLst>
        </xdr:cNvPr>
        <xdr:cNvSpPr/>
      </xdr:nvSpPr>
      <xdr:spPr>
        <a:xfrm>
          <a:off x="981075" y="170205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63F4CB3-F32F-4E01-B319-9881A136E9D9}"/>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432F5C85-D46B-43A2-8F10-F43D2CAD1AB6}"/>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C41BBC23-CEF4-45F2-8E91-B486EBBB64AC}"/>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8604AA94-5F2A-4358-863C-DFB2A0A6075C}"/>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5111288F-556F-42DF-8A97-FBA6B46008E2}"/>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53975</xdr:rowOff>
    </xdr:from>
    <xdr:to>
      <xdr:col>24</xdr:col>
      <xdr:colOff>114300</xdr:colOff>
      <xdr:row>101</xdr:row>
      <xdr:rowOff>155575</xdr:rowOff>
    </xdr:to>
    <xdr:sp macro="" textlink="">
      <xdr:nvSpPr>
        <xdr:cNvPr id="419" name="楕円 418">
          <a:extLst>
            <a:ext uri="{FF2B5EF4-FFF2-40B4-BE49-F238E27FC236}">
              <a16:creationId xmlns:a16="http://schemas.microsoft.com/office/drawing/2014/main" id="{9F974B0A-1838-43EE-99E3-28857C69F353}"/>
            </a:ext>
          </a:extLst>
        </xdr:cNvPr>
        <xdr:cNvSpPr/>
      </xdr:nvSpPr>
      <xdr:spPr>
        <a:xfrm>
          <a:off x="4124325" y="1651317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7002</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10FD2A1B-BF7A-4493-8BBD-D473DE939A8B}"/>
            </a:ext>
          </a:extLst>
        </xdr:cNvPr>
        <xdr:cNvSpPr txBox="1"/>
      </xdr:nvSpPr>
      <xdr:spPr>
        <a:xfrm>
          <a:off x="4219575" y="1646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17780</xdr:rowOff>
    </xdr:from>
    <xdr:to>
      <xdr:col>20</xdr:col>
      <xdr:colOff>38100</xdr:colOff>
      <xdr:row>101</xdr:row>
      <xdr:rowOff>119380</xdr:rowOff>
    </xdr:to>
    <xdr:sp macro="" textlink="">
      <xdr:nvSpPr>
        <xdr:cNvPr id="421" name="楕円 420">
          <a:extLst>
            <a:ext uri="{FF2B5EF4-FFF2-40B4-BE49-F238E27FC236}">
              <a16:creationId xmlns:a16="http://schemas.microsoft.com/office/drawing/2014/main" id="{B92DFBF7-A341-42D1-A882-F47F1F0CD2FB}"/>
            </a:ext>
          </a:extLst>
        </xdr:cNvPr>
        <xdr:cNvSpPr/>
      </xdr:nvSpPr>
      <xdr:spPr>
        <a:xfrm>
          <a:off x="3381375" y="16476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68580</xdr:rowOff>
    </xdr:from>
    <xdr:to>
      <xdr:col>24</xdr:col>
      <xdr:colOff>63500</xdr:colOff>
      <xdr:row>101</xdr:row>
      <xdr:rowOff>104775</xdr:rowOff>
    </xdr:to>
    <xdr:cxnSp macro="">
      <xdr:nvCxnSpPr>
        <xdr:cNvPr id="422" name="直線コネクタ 421">
          <a:extLst>
            <a:ext uri="{FF2B5EF4-FFF2-40B4-BE49-F238E27FC236}">
              <a16:creationId xmlns:a16="http://schemas.microsoft.com/office/drawing/2014/main" id="{B349C73B-9051-4DD9-A537-DB8128D35B5D}"/>
            </a:ext>
          </a:extLst>
        </xdr:cNvPr>
        <xdr:cNvCxnSpPr/>
      </xdr:nvCxnSpPr>
      <xdr:spPr>
        <a:xfrm>
          <a:off x="3429000" y="16524605"/>
          <a:ext cx="752475"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23495</xdr:rowOff>
    </xdr:from>
    <xdr:to>
      <xdr:col>15</xdr:col>
      <xdr:colOff>101600</xdr:colOff>
      <xdr:row>101</xdr:row>
      <xdr:rowOff>125095</xdr:rowOff>
    </xdr:to>
    <xdr:sp macro="" textlink="">
      <xdr:nvSpPr>
        <xdr:cNvPr id="423" name="楕円 422">
          <a:extLst>
            <a:ext uri="{FF2B5EF4-FFF2-40B4-BE49-F238E27FC236}">
              <a16:creationId xmlns:a16="http://schemas.microsoft.com/office/drawing/2014/main" id="{13843E95-8603-4633-94DC-0892F09397D7}"/>
            </a:ext>
          </a:extLst>
        </xdr:cNvPr>
        <xdr:cNvSpPr/>
      </xdr:nvSpPr>
      <xdr:spPr>
        <a:xfrm>
          <a:off x="2571750" y="164858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68580</xdr:rowOff>
    </xdr:from>
    <xdr:to>
      <xdr:col>19</xdr:col>
      <xdr:colOff>177800</xdr:colOff>
      <xdr:row>101</xdr:row>
      <xdr:rowOff>74295</xdr:rowOff>
    </xdr:to>
    <xdr:cxnSp macro="">
      <xdr:nvCxnSpPr>
        <xdr:cNvPr id="424" name="直線コネクタ 423">
          <a:extLst>
            <a:ext uri="{FF2B5EF4-FFF2-40B4-BE49-F238E27FC236}">
              <a16:creationId xmlns:a16="http://schemas.microsoft.com/office/drawing/2014/main" id="{2ACE644D-CDB6-4861-AA48-8816D4B13997}"/>
            </a:ext>
          </a:extLst>
        </xdr:cNvPr>
        <xdr:cNvCxnSpPr/>
      </xdr:nvCxnSpPr>
      <xdr:spPr>
        <a:xfrm flipV="1">
          <a:off x="2619375" y="16524605"/>
          <a:ext cx="80962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33020</xdr:rowOff>
    </xdr:from>
    <xdr:to>
      <xdr:col>10</xdr:col>
      <xdr:colOff>165100</xdr:colOff>
      <xdr:row>101</xdr:row>
      <xdr:rowOff>134620</xdr:rowOff>
    </xdr:to>
    <xdr:sp macro="" textlink="">
      <xdr:nvSpPr>
        <xdr:cNvPr id="425" name="楕円 424">
          <a:extLst>
            <a:ext uri="{FF2B5EF4-FFF2-40B4-BE49-F238E27FC236}">
              <a16:creationId xmlns:a16="http://schemas.microsoft.com/office/drawing/2014/main" id="{78800D67-CF74-427D-821D-8CEDF154436C}"/>
            </a:ext>
          </a:extLst>
        </xdr:cNvPr>
        <xdr:cNvSpPr/>
      </xdr:nvSpPr>
      <xdr:spPr>
        <a:xfrm>
          <a:off x="1781175" y="1648904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74295</xdr:rowOff>
    </xdr:from>
    <xdr:to>
      <xdr:col>15</xdr:col>
      <xdr:colOff>50800</xdr:colOff>
      <xdr:row>101</xdr:row>
      <xdr:rowOff>83820</xdr:rowOff>
    </xdr:to>
    <xdr:cxnSp macro="">
      <xdr:nvCxnSpPr>
        <xdr:cNvPr id="426" name="直線コネクタ 425">
          <a:extLst>
            <a:ext uri="{FF2B5EF4-FFF2-40B4-BE49-F238E27FC236}">
              <a16:creationId xmlns:a16="http://schemas.microsoft.com/office/drawing/2014/main" id="{5F03A2EC-710B-4776-8C7B-164BB50D27E6}"/>
            </a:ext>
          </a:extLst>
        </xdr:cNvPr>
        <xdr:cNvCxnSpPr/>
      </xdr:nvCxnSpPr>
      <xdr:spPr>
        <a:xfrm flipV="1">
          <a:off x="1828800" y="16533495"/>
          <a:ext cx="790575"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101</xdr:row>
      <xdr:rowOff>80645</xdr:rowOff>
    </xdr:from>
    <xdr:to>
      <xdr:col>6</xdr:col>
      <xdr:colOff>38100</xdr:colOff>
      <xdr:row>102</xdr:row>
      <xdr:rowOff>10795</xdr:rowOff>
    </xdr:to>
    <xdr:sp macro="" textlink="">
      <xdr:nvSpPr>
        <xdr:cNvPr id="427" name="楕円 426">
          <a:extLst>
            <a:ext uri="{FF2B5EF4-FFF2-40B4-BE49-F238E27FC236}">
              <a16:creationId xmlns:a16="http://schemas.microsoft.com/office/drawing/2014/main" id="{CA079C86-6457-4B47-B160-154A000647B6}"/>
            </a:ext>
          </a:extLst>
        </xdr:cNvPr>
        <xdr:cNvSpPr/>
      </xdr:nvSpPr>
      <xdr:spPr>
        <a:xfrm>
          <a:off x="981075" y="1654302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83820</xdr:rowOff>
    </xdr:from>
    <xdr:to>
      <xdr:col>10</xdr:col>
      <xdr:colOff>114300</xdr:colOff>
      <xdr:row>101</xdr:row>
      <xdr:rowOff>131445</xdr:rowOff>
    </xdr:to>
    <xdr:cxnSp macro="">
      <xdr:nvCxnSpPr>
        <xdr:cNvPr id="428" name="直線コネクタ 427">
          <a:extLst>
            <a:ext uri="{FF2B5EF4-FFF2-40B4-BE49-F238E27FC236}">
              <a16:creationId xmlns:a16="http://schemas.microsoft.com/office/drawing/2014/main" id="{2ACCE9A5-855E-42DA-9EBA-AD53EA54F6EF}"/>
            </a:ext>
          </a:extLst>
        </xdr:cNvPr>
        <xdr:cNvCxnSpPr/>
      </xdr:nvCxnSpPr>
      <xdr:spPr>
        <a:xfrm flipV="1">
          <a:off x="1028700" y="16546195"/>
          <a:ext cx="8001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15257</xdr:rowOff>
    </xdr:from>
    <xdr:ext cx="405111" cy="259045"/>
    <xdr:sp macro="" textlink="">
      <xdr:nvSpPr>
        <xdr:cNvPr id="429" name="n_1aveValue【港湾・漁港】&#10;有形固定資産減価償却率">
          <a:extLst>
            <a:ext uri="{FF2B5EF4-FFF2-40B4-BE49-F238E27FC236}">
              <a16:creationId xmlns:a16="http://schemas.microsoft.com/office/drawing/2014/main" id="{34A11B11-DA07-4E23-A368-0BAB3C4764FA}"/>
            </a:ext>
          </a:extLst>
        </xdr:cNvPr>
        <xdr:cNvSpPr txBox="1"/>
      </xdr:nvSpPr>
      <xdr:spPr>
        <a:xfrm>
          <a:off x="323914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156227</xdr:rowOff>
    </xdr:from>
    <xdr:ext cx="405111" cy="259045"/>
    <xdr:sp macro="" textlink="">
      <xdr:nvSpPr>
        <xdr:cNvPr id="430" name="n_2aveValue【港湾・漁港】&#10;有形固定資産減価償却率">
          <a:extLst>
            <a:ext uri="{FF2B5EF4-FFF2-40B4-BE49-F238E27FC236}">
              <a16:creationId xmlns:a16="http://schemas.microsoft.com/office/drawing/2014/main" id="{72170DB9-EF10-4800-B1BA-5096742ACE77}"/>
            </a:ext>
          </a:extLst>
        </xdr:cNvPr>
        <xdr:cNvSpPr txBox="1"/>
      </xdr:nvSpPr>
      <xdr:spPr>
        <a:xfrm>
          <a:off x="2439044" y="1713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129557</xdr:rowOff>
    </xdr:from>
    <xdr:ext cx="405111" cy="259045"/>
    <xdr:sp macro="" textlink="">
      <xdr:nvSpPr>
        <xdr:cNvPr id="431" name="n_3aveValue【港湾・漁港】&#10;有形固定資産減価償却率">
          <a:extLst>
            <a:ext uri="{FF2B5EF4-FFF2-40B4-BE49-F238E27FC236}">
              <a16:creationId xmlns:a16="http://schemas.microsoft.com/office/drawing/2014/main" id="{B9FF5466-DABD-4AA1-B8F1-84E617EFA181}"/>
            </a:ext>
          </a:extLst>
        </xdr:cNvPr>
        <xdr:cNvSpPr txBox="1"/>
      </xdr:nvSpPr>
      <xdr:spPr>
        <a:xfrm>
          <a:off x="1648469" y="17099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142891</xdr:rowOff>
    </xdr:from>
    <xdr:ext cx="405111" cy="259045"/>
    <xdr:sp macro="" textlink="">
      <xdr:nvSpPr>
        <xdr:cNvPr id="432" name="n_4aveValue【港湾・漁港】&#10;有形固定資産減価償却率">
          <a:extLst>
            <a:ext uri="{FF2B5EF4-FFF2-40B4-BE49-F238E27FC236}">
              <a16:creationId xmlns:a16="http://schemas.microsoft.com/office/drawing/2014/main" id="{D55A3690-5B6E-4546-8003-29F06CA6C12C}"/>
            </a:ext>
          </a:extLst>
        </xdr:cNvPr>
        <xdr:cNvSpPr txBox="1"/>
      </xdr:nvSpPr>
      <xdr:spPr>
        <a:xfrm>
          <a:off x="848369" y="1711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99</xdr:row>
      <xdr:rowOff>135907</xdr:rowOff>
    </xdr:from>
    <xdr:ext cx="405111" cy="259045"/>
    <xdr:sp macro="" textlink="">
      <xdr:nvSpPr>
        <xdr:cNvPr id="433" name="n_1mainValue【港湾・漁港】&#10;有形固定資産減価償却率">
          <a:extLst>
            <a:ext uri="{FF2B5EF4-FFF2-40B4-BE49-F238E27FC236}">
              <a16:creationId xmlns:a16="http://schemas.microsoft.com/office/drawing/2014/main" id="{00B2427A-061D-4624-981F-ECA0B3C81702}"/>
            </a:ext>
          </a:extLst>
        </xdr:cNvPr>
        <xdr:cNvSpPr txBox="1"/>
      </xdr:nvSpPr>
      <xdr:spPr>
        <a:xfrm>
          <a:off x="3239144" y="1625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141622</xdr:rowOff>
    </xdr:from>
    <xdr:ext cx="405111" cy="259045"/>
    <xdr:sp macro="" textlink="">
      <xdr:nvSpPr>
        <xdr:cNvPr id="434" name="n_2mainValue【港湾・漁港】&#10;有形固定資産減価償却率">
          <a:extLst>
            <a:ext uri="{FF2B5EF4-FFF2-40B4-BE49-F238E27FC236}">
              <a16:creationId xmlns:a16="http://schemas.microsoft.com/office/drawing/2014/main" id="{C4382997-197E-4AC8-BD63-67E854791705}"/>
            </a:ext>
          </a:extLst>
        </xdr:cNvPr>
        <xdr:cNvSpPr txBox="1"/>
      </xdr:nvSpPr>
      <xdr:spPr>
        <a:xfrm>
          <a:off x="2439044" y="16261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151147</xdr:rowOff>
    </xdr:from>
    <xdr:ext cx="405111" cy="259045"/>
    <xdr:sp macro="" textlink="">
      <xdr:nvSpPr>
        <xdr:cNvPr id="435" name="n_3mainValue【港湾・漁港】&#10;有形固定資産減価償却率">
          <a:extLst>
            <a:ext uri="{FF2B5EF4-FFF2-40B4-BE49-F238E27FC236}">
              <a16:creationId xmlns:a16="http://schemas.microsoft.com/office/drawing/2014/main" id="{C452D289-2E84-4851-9786-DE026BD6665B}"/>
            </a:ext>
          </a:extLst>
        </xdr:cNvPr>
        <xdr:cNvSpPr txBox="1"/>
      </xdr:nvSpPr>
      <xdr:spPr>
        <a:xfrm>
          <a:off x="1648469" y="1626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100</xdr:row>
      <xdr:rowOff>27322</xdr:rowOff>
    </xdr:from>
    <xdr:ext cx="405111" cy="259045"/>
    <xdr:sp macro="" textlink="">
      <xdr:nvSpPr>
        <xdr:cNvPr id="436" name="n_4mainValue【港湾・漁港】&#10;有形固定資産減価償却率">
          <a:extLst>
            <a:ext uri="{FF2B5EF4-FFF2-40B4-BE49-F238E27FC236}">
              <a16:creationId xmlns:a16="http://schemas.microsoft.com/office/drawing/2014/main" id="{24045706-9508-42C1-AE0F-55B2F307AE14}"/>
            </a:ext>
          </a:extLst>
        </xdr:cNvPr>
        <xdr:cNvSpPr txBox="1"/>
      </xdr:nvSpPr>
      <xdr:spPr>
        <a:xfrm>
          <a:off x="848369" y="16318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F2D5D455-5D34-4F28-B1E6-E74414C6B426}"/>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7559DE82-36B5-4C9A-AB5C-3E745B45EBB1}"/>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A4D2E2E6-0326-4AC8-B1CE-BF0BE65CC3DD}"/>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FBA5B298-25F6-444F-9804-2742D3C6C7ED}"/>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C8DE60F-90D4-45C3-9CB5-3715595C2438}"/>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8A97BCDA-7543-4822-B5A2-600CD02A4241}"/>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963E3086-2830-4CEC-9959-C748D22C3E30}"/>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220,512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A5B0ECC-3DB4-4E87-8BFF-77F39BC954E8}"/>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903B7A2E-901D-4572-A5C5-393C228163C5}"/>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9EBAF266-2102-4ACF-9E4F-417AE2C118D0}"/>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447" name="直線コネクタ 446">
          <a:extLst>
            <a:ext uri="{FF2B5EF4-FFF2-40B4-BE49-F238E27FC236}">
              <a16:creationId xmlns:a16="http://schemas.microsoft.com/office/drawing/2014/main" id="{AB8E46C6-EA43-48BF-AB4E-E1A0AEC78C74}"/>
            </a:ext>
          </a:extLst>
        </xdr:cNvPr>
        <xdr:cNvCxnSpPr/>
      </xdr:nvCxnSpPr>
      <xdr:spPr>
        <a:xfrm>
          <a:off x="5953125" y="178661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64606</xdr:rowOff>
    </xdr:from>
    <xdr:ext cx="248786" cy="259045"/>
    <xdr:sp macro="" textlink="">
      <xdr:nvSpPr>
        <xdr:cNvPr id="448" name="テキスト ボックス 447">
          <a:extLst>
            <a:ext uri="{FF2B5EF4-FFF2-40B4-BE49-F238E27FC236}">
              <a16:creationId xmlns:a16="http://schemas.microsoft.com/office/drawing/2014/main" id="{DB619ED3-5915-45D8-9B00-6A23B72C8502}"/>
            </a:ext>
          </a:extLst>
        </xdr:cNvPr>
        <xdr:cNvSpPr txBox="1"/>
      </xdr:nvSpPr>
      <xdr:spPr>
        <a:xfrm>
          <a:off x="5723389" y="17727131"/>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449" name="直線コネクタ 448">
          <a:extLst>
            <a:ext uri="{FF2B5EF4-FFF2-40B4-BE49-F238E27FC236}">
              <a16:creationId xmlns:a16="http://schemas.microsoft.com/office/drawing/2014/main" id="{8AFE277C-6E8D-4B13-876F-815E3BA47C7B}"/>
            </a:ext>
          </a:extLst>
        </xdr:cNvPr>
        <xdr:cNvCxnSpPr/>
      </xdr:nvCxnSpPr>
      <xdr:spPr>
        <a:xfrm>
          <a:off x="5953125" y="1753643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106</xdr:row>
      <xdr:rowOff>80934</xdr:rowOff>
    </xdr:from>
    <xdr:ext cx="595419" cy="259045"/>
    <xdr:sp macro="" textlink="">
      <xdr:nvSpPr>
        <xdr:cNvPr id="450" name="テキスト ボックス 449">
          <a:extLst>
            <a:ext uri="{FF2B5EF4-FFF2-40B4-BE49-F238E27FC236}">
              <a16:creationId xmlns:a16="http://schemas.microsoft.com/office/drawing/2014/main" id="{2A5DADF5-841D-4D10-8F5A-91C46B987484}"/>
            </a:ext>
          </a:extLst>
        </xdr:cNvPr>
        <xdr:cNvSpPr txBox="1"/>
      </xdr:nvSpPr>
      <xdr:spPr>
        <a:xfrm>
          <a:off x="5421206" y="1740055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451" name="直線コネクタ 450">
          <a:extLst>
            <a:ext uri="{FF2B5EF4-FFF2-40B4-BE49-F238E27FC236}">
              <a16:creationId xmlns:a16="http://schemas.microsoft.com/office/drawing/2014/main" id="{348D33BE-0226-4909-A980-A6D18022B744}"/>
            </a:ext>
          </a:extLst>
        </xdr:cNvPr>
        <xdr:cNvCxnSpPr/>
      </xdr:nvCxnSpPr>
      <xdr:spPr>
        <a:xfrm>
          <a:off x="5953125" y="172098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97263</xdr:rowOff>
    </xdr:from>
    <xdr:ext cx="595419" cy="259045"/>
    <xdr:sp macro="" textlink="">
      <xdr:nvSpPr>
        <xdr:cNvPr id="452" name="テキスト ボックス 451">
          <a:extLst>
            <a:ext uri="{FF2B5EF4-FFF2-40B4-BE49-F238E27FC236}">
              <a16:creationId xmlns:a16="http://schemas.microsoft.com/office/drawing/2014/main" id="{C0DDFFEB-0FAD-43F3-A56A-A9CBE759BB74}"/>
            </a:ext>
          </a:extLst>
        </xdr:cNvPr>
        <xdr:cNvSpPr txBox="1"/>
      </xdr:nvSpPr>
      <xdr:spPr>
        <a:xfrm>
          <a:off x="5421206" y="1707081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453" name="直線コネクタ 452">
          <a:extLst>
            <a:ext uri="{FF2B5EF4-FFF2-40B4-BE49-F238E27FC236}">
              <a16:creationId xmlns:a16="http://schemas.microsoft.com/office/drawing/2014/main" id="{32B2AB2F-3EB5-4B97-A39F-6F1D600204C0}"/>
            </a:ext>
          </a:extLst>
        </xdr:cNvPr>
        <xdr:cNvCxnSpPr/>
      </xdr:nvCxnSpPr>
      <xdr:spPr>
        <a:xfrm>
          <a:off x="5953125" y="1688963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113591</xdr:rowOff>
    </xdr:from>
    <xdr:ext cx="595419" cy="259045"/>
    <xdr:sp macro="" textlink="">
      <xdr:nvSpPr>
        <xdr:cNvPr id="454" name="テキスト ボックス 453">
          <a:extLst>
            <a:ext uri="{FF2B5EF4-FFF2-40B4-BE49-F238E27FC236}">
              <a16:creationId xmlns:a16="http://schemas.microsoft.com/office/drawing/2014/main" id="{282554FD-59E3-4893-8C3A-8C9EED34F6BA}"/>
            </a:ext>
          </a:extLst>
        </xdr:cNvPr>
        <xdr:cNvSpPr txBox="1"/>
      </xdr:nvSpPr>
      <xdr:spPr>
        <a:xfrm>
          <a:off x="5421206" y="167442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455" name="直線コネクタ 454">
          <a:extLst>
            <a:ext uri="{FF2B5EF4-FFF2-40B4-BE49-F238E27FC236}">
              <a16:creationId xmlns:a16="http://schemas.microsoft.com/office/drawing/2014/main" id="{EDD3987F-781D-417A-8CA4-57CFE604B781}"/>
            </a:ext>
          </a:extLst>
        </xdr:cNvPr>
        <xdr:cNvCxnSpPr/>
      </xdr:nvCxnSpPr>
      <xdr:spPr>
        <a:xfrm>
          <a:off x="5953125" y="165630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129920</xdr:rowOff>
    </xdr:from>
    <xdr:ext cx="685572" cy="259045"/>
    <xdr:sp macro="" textlink="">
      <xdr:nvSpPr>
        <xdr:cNvPr id="456" name="テキスト ボックス 455">
          <a:extLst>
            <a:ext uri="{FF2B5EF4-FFF2-40B4-BE49-F238E27FC236}">
              <a16:creationId xmlns:a16="http://schemas.microsoft.com/office/drawing/2014/main" id="{87546187-A151-46CC-AE92-ABF119CD0AAF}"/>
            </a:ext>
          </a:extLst>
        </xdr:cNvPr>
        <xdr:cNvSpPr txBox="1"/>
      </xdr:nvSpPr>
      <xdr:spPr>
        <a:xfrm>
          <a:off x="5324703" y="16414495"/>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457" name="直線コネクタ 456">
          <a:extLst>
            <a:ext uri="{FF2B5EF4-FFF2-40B4-BE49-F238E27FC236}">
              <a16:creationId xmlns:a16="http://schemas.microsoft.com/office/drawing/2014/main" id="{BF15C912-C2BF-4969-A1B4-33CA9D03F998}"/>
            </a:ext>
          </a:extLst>
        </xdr:cNvPr>
        <xdr:cNvCxnSpPr/>
      </xdr:nvCxnSpPr>
      <xdr:spPr>
        <a:xfrm>
          <a:off x="5953125" y="1623332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98</xdr:row>
      <xdr:rowOff>146248</xdr:rowOff>
    </xdr:from>
    <xdr:ext cx="685572" cy="259045"/>
    <xdr:sp macro="" textlink="">
      <xdr:nvSpPr>
        <xdr:cNvPr id="458" name="テキスト ボックス 457">
          <a:extLst>
            <a:ext uri="{FF2B5EF4-FFF2-40B4-BE49-F238E27FC236}">
              <a16:creationId xmlns:a16="http://schemas.microsoft.com/office/drawing/2014/main" id="{54D70206-2F38-4748-BFAF-08100A1DA204}"/>
            </a:ext>
          </a:extLst>
        </xdr:cNvPr>
        <xdr:cNvSpPr txBox="1"/>
      </xdr:nvSpPr>
      <xdr:spPr>
        <a:xfrm>
          <a:off x="5324703" y="1608792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F8D5DBF7-54C2-4CAE-BFFC-20D034AE777F}"/>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60" name="テキスト ボックス 459">
          <a:extLst>
            <a:ext uri="{FF2B5EF4-FFF2-40B4-BE49-F238E27FC236}">
              <a16:creationId xmlns:a16="http://schemas.microsoft.com/office/drawing/2014/main" id="{D67C433E-CA1A-4506-95DD-97E03613645F}"/>
            </a:ext>
          </a:extLst>
        </xdr:cNvPr>
        <xdr:cNvSpPr txBox="1"/>
      </xdr:nvSpPr>
      <xdr:spPr>
        <a:xfrm>
          <a:off x="5324703" y="15761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港湾・漁港】&#10;一人当たり有形固定資産（償却資産）額グラフ枠">
          <a:extLst>
            <a:ext uri="{FF2B5EF4-FFF2-40B4-BE49-F238E27FC236}">
              <a16:creationId xmlns:a16="http://schemas.microsoft.com/office/drawing/2014/main" id="{A2DEDCAA-C82A-4986-B9EE-1179EB869651}"/>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61094</xdr:rowOff>
    </xdr:from>
    <xdr:to>
      <xdr:col>54</xdr:col>
      <xdr:colOff>189865</xdr:colOff>
      <xdr:row>109</xdr:row>
      <xdr:rowOff>28110</xdr:rowOff>
    </xdr:to>
    <xdr:cxnSp macro="">
      <xdr:nvCxnSpPr>
        <xdr:cNvPr id="462" name="直線コネクタ 461">
          <a:extLst>
            <a:ext uri="{FF2B5EF4-FFF2-40B4-BE49-F238E27FC236}">
              <a16:creationId xmlns:a16="http://schemas.microsoft.com/office/drawing/2014/main" id="{6E06BB49-01E9-4024-B8A4-4591B89504FA}"/>
            </a:ext>
          </a:extLst>
        </xdr:cNvPr>
        <xdr:cNvCxnSpPr/>
      </xdr:nvCxnSpPr>
      <xdr:spPr>
        <a:xfrm flipV="1">
          <a:off x="9429115" y="16352019"/>
          <a:ext cx="0" cy="15100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31937</xdr:rowOff>
    </xdr:from>
    <xdr:ext cx="469744" cy="259045"/>
    <xdr:sp macro="" textlink="">
      <xdr:nvSpPr>
        <xdr:cNvPr id="463" name="【港湾・漁港】&#10;一人当たり有形固定資産（償却資産）額最小値テキスト">
          <a:extLst>
            <a:ext uri="{FF2B5EF4-FFF2-40B4-BE49-F238E27FC236}">
              <a16:creationId xmlns:a16="http://schemas.microsoft.com/office/drawing/2014/main" id="{AB6D2313-AA58-4DAD-8243-5FE0361435B0}"/>
            </a:ext>
          </a:extLst>
        </xdr:cNvPr>
        <xdr:cNvSpPr txBox="1"/>
      </xdr:nvSpPr>
      <xdr:spPr>
        <a:xfrm>
          <a:off x="9467850" y="17859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28110</xdr:rowOff>
    </xdr:from>
    <xdr:to>
      <xdr:col>55</xdr:col>
      <xdr:colOff>88900</xdr:colOff>
      <xdr:row>109</xdr:row>
      <xdr:rowOff>28110</xdr:rowOff>
    </xdr:to>
    <xdr:cxnSp macro="">
      <xdr:nvCxnSpPr>
        <xdr:cNvPr id="464" name="直線コネクタ 463">
          <a:extLst>
            <a:ext uri="{FF2B5EF4-FFF2-40B4-BE49-F238E27FC236}">
              <a16:creationId xmlns:a16="http://schemas.microsoft.com/office/drawing/2014/main" id="{A459D974-19E5-4257-94F7-A9A88AC7FCD9}"/>
            </a:ext>
          </a:extLst>
        </xdr:cNvPr>
        <xdr:cNvCxnSpPr/>
      </xdr:nvCxnSpPr>
      <xdr:spPr>
        <a:xfrm>
          <a:off x="9363075" y="1786208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7771</xdr:rowOff>
    </xdr:from>
    <xdr:ext cx="690189" cy="259045"/>
    <xdr:sp macro="" textlink="">
      <xdr:nvSpPr>
        <xdr:cNvPr id="465" name="【港湾・漁港】&#10;一人当たり有形固定資産（償却資産）額最大値テキスト">
          <a:extLst>
            <a:ext uri="{FF2B5EF4-FFF2-40B4-BE49-F238E27FC236}">
              <a16:creationId xmlns:a16="http://schemas.microsoft.com/office/drawing/2014/main" id="{B9C6BB36-2C57-4F8C-B8E2-4EA71B35302F}"/>
            </a:ext>
          </a:extLst>
        </xdr:cNvPr>
        <xdr:cNvSpPr txBox="1"/>
      </xdr:nvSpPr>
      <xdr:spPr>
        <a:xfrm>
          <a:off x="9467850" y="1612724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1,393,877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61094</xdr:rowOff>
    </xdr:from>
    <xdr:to>
      <xdr:col>55</xdr:col>
      <xdr:colOff>88900</xdr:colOff>
      <xdr:row>100</xdr:row>
      <xdr:rowOff>61094</xdr:rowOff>
    </xdr:to>
    <xdr:cxnSp macro="">
      <xdr:nvCxnSpPr>
        <xdr:cNvPr id="466" name="直線コネクタ 465">
          <a:extLst>
            <a:ext uri="{FF2B5EF4-FFF2-40B4-BE49-F238E27FC236}">
              <a16:creationId xmlns:a16="http://schemas.microsoft.com/office/drawing/2014/main" id="{D0B15A86-C1BF-476A-BEC0-F05496692F08}"/>
            </a:ext>
          </a:extLst>
        </xdr:cNvPr>
        <xdr:cNvCxnSpPr/>
      </xdr:nvCxnSpPr>
      <xdr:spPr>
        <a:xfrm>
          <a:off x="9363075" y="1635201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120812</xdr:rowOff>
    </xdr:from>
    <xdr:ext cx="599010" cy="259045"/>
    <xdr:sp macro="" textlink="">
      <xdr:nvSpPr>
        <xdr:cNvPr id="467" name="【港湾・漁港】&#10;一人当たり有形固定資産（償却資産）額平均値テキスト">
          <a:extLst>
            <a:ext uri="{FF2B5EF4-FFF2-40B4-BE49-F238E27FC236}">
              <a16:creationId xmlns:a16="http://schemas.microsoft.com/office/drawing/2014/main" id="{AF27DA17-9D5E-478A-8A58-D0C165854A42}"/>
            </a:ext>
          </a:extLst>
        </xdr:cNvPr>
        <xdr:cNvSpPr txBox="1"/>
      </xdr:nvSpPr>
      <xdr:spPr>
        <a:xfrm>
          <a:off x="9467850" y="1744043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97935</xdr:rowOff>
    </xdr:from>
    <xdr:to>
      <xdr:col>55</xdr:col>
      <xdr:colOff>50800</xdr:colOff>
      <xdr:row>108</xdr:row>
      <xdr:rowOff>28085</xdr:rowOff>
    </xdr:to>
    <xdr:sp macro="" textlink="">
      <xdr:nvSpPr>
        <xdr:cNvPr id="468" name="フローチャート: 判断 467">
          <a:extLst>
            <a:ext uri="{FF2B5EF4-FFF2-40B4-BE49-F238E27FC236}">
              <a16:creationId xmlns:a16="http://schemas.microsoft.com/office/drawing/2014/main" id="{50F5E8FC-B9FC-43C6-9028-05621F8E9138}"/>
            </a:ext>
          </a:extLst>
        </xdr:cNvPr>
        <xdr:cNvSpPr/>
      </xdr:nvSpPr>
      <xdr:spPr>
        <a:xfrm>
          <a:off x="9401175" y="1758583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92318</xdr:rowOff>
    </xdr:from>
    <xdr:to>
      <xdr:col>50</xdr:col>
      <xdr:colOff>165100</xdr:colOff>
      <xdr:row>108</xdr:row>
      <xdr:rowOff>22468</xdr:rowOff>
    </xdr:to>
    <xdr:sp macro="" textlink="">
      <xdr:nvSpPr>
        <xdr:cNvPr id="469" name="フローチャート: 判断 468">
          <a:extLst>
            <a:ext uri="{FF2B5EF4-FFF2-40B4-BE49-F238E27FC236}">
              <a16:creationId xmlns:a16="http://schemas.microsoft.com/office/drawing/2014/main" id="{5E2A4C44-1FE4-4540-BB91-FDD0240D2434}"/>
            </a:ext>
          </a:extLst>
        </xdr:cNvPr>
        <xdr:cNvSpPr/>
      </xdr:nvSpPr>
      <xdr:spPr>
        <a:xfrm>
          <a:off x="8639175" y="1758021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121399</xdr:rowOff>
    </xdr:from>
    <xdr:to>
      <xdr:col>46</xdr:col>
      <xdr:colOff>38100</xdr:colOff>
      <xdr:row>108</xdr:row>
      <xdr:rowOff>51549</xdr:rowOff>
    </xdr:to>
    <xdr:sp macro="" textlink="">
      <xdr:nvSpPr>
        <xdr:cNvPr id="470" name="フローチャート: 判断 469">
          <a:extLst>
            <a:ext uri="{FF2B5EF4-FFF2-40B4-BE49-F238E27FC236}">
              <a16:creationId xmlns:a16="http://schemas.microsoft.com/office/drawing/2014/main" id="{3DF06635-5171-487C-806F-57095C8F93F3}"/>
            </a:ext>
          </a:extLst>
        </xdr:cNvPr>
        <xdr:cNvSpPr/>
      </xdr:nvSpPr>
      <xdr:spPr>
        <a:xfrm>
          <a:off x="7839075" y="1761247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124789</xdr:rowOff>
    </xdr:from>
    <xdr:to>
      <xdr:col>41</xdr:col>
      <xdr:colOff>101600</xdr:colOff>
      <xdr:row>108</xdr:row>
      <xdr:rowOff>54939</xdr:rowOff>
    </xdr:to>
    <xdr:sp macro="" textlink="">
      <xdr:nvSpPr>
        <xdr:cNvPr id="471" name="フローチャート: 判断 470">
          <a:extLst>
            <a:ext uri="{FF2B5EF4-FFF2-40B4-BE49-F238E27FC236}">
              <a16:creationId xmlns:a16="http://schemas.microsoft.com/office/drawing/2014/main" id="{E3084976-7551-468D-845E-7E90337461D7}"/>
            </a:ext>
          </a:extLst>
        </xdr:cNvPr>
        <xdr:cNvSpPr/>
      </xdr:nvSpPr>
      <xdr:spPr>
        <a:xfrm>
          <a:off x="7029450" y="1760951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108</xdr:row>
      <xdr:rowOff>47617</xdr:rowOff>
    </xdr:from>
    <xdr:to>
      <xdr:col>36</xdr:col>
      <xdr:colOff>165100</xdr:colOff>
      <xdr:row>108</xdr:row>
      <xdr:rowOff>149217</xdr:rowOff>
    </xdr:to>
    <xdr:sp macro="" textlink="">
      <xdr:nvSpPr>
        <xdr:cNvPr id="472" name="フローチャート: 判断 471">
          <a:extLst>
            <a:ext uri="{FF2B5EF4-FFF2-40B4-BE49-F238E27FC236}">
              <a16:creationId xmlns:a16="http://schemas.microsoft.com/office/drawing/2014/main" id="{294230DB-50CA-4381-8754-E056A1A9A8DC}"/>
            </a:ext>
          </a:extLst>
        </xdr:cNvPr>
        <xdr:cNvSpPr/>
      </xdr:nvSpPr>
      <xdr:spPr>
        <a:xfrm>
          <a:off x="6238875" y="17710142"/>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A8B588AC-1D7D-42D2-B397-E012045FDB26}"/>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4AA4954-F55E-45F5-8FCE-84AEB7F10995}"/>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FD6CE8C2-5549-4680-A422-5B99A8817012}"/>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D83E4CBC-FDBC-4FAB-9799-1C0D907C65E8}"/>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31AAA17E-A1E1-4293-8AF5-1F29E5A1539A}"/>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91574</xdr:rowOff>
    </xdr:from>
    <xdr:to>
      <xdr:col>55</xdr:col>
      <xdr:colOff>50800</xdr:colOff>
      <xdr:row>109</xdr:row>
      <xdr:rowOff>21724</xdr:rowOff>
    </xdr:to>
    <xdr:sp macro="" textlink="">
      <xdr:nvSpPr>
        <xdr:cNvPr id="478" name="楕円 477">
          <a:extLst>
            <a:ext uri="{FF2B5EF4-FFF2-40B4-BE49-F238E27FC236}">
              <a16:creationId xmlns:a16="http://schemas.microsoft.com/office/drawing/2014/main" id="{B92FC812-97AC-43D2-818B-F2F577823D43}"/>
            </a:ext>
          </a:extLst>
        </xdr:cNvPr>
        <xdr:cNvSpPr/>
      </xdr:nvSpPr>
      <xdr:spPr>
        <a:xfrm>
          <a:off x="9401175" y="1774774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108</xdr:row>
      <xdr:rowOff>6501</xdr:rowOff>
    </xdr:from>
    <xdr:ext cx="534377" cy="259045"/>
    <xdr:sp macro="" textlink="">
      <xdr:nvSpPr>
        <xdr:cNvPr id="479" name="【港湾・漁港】&#10;一人当たり有形固定資産（償却資産）額該当値テキスト">
          <a:extLst>
            <a:ext uri="{FF2B5EF4-FFF2-40B4-BE49-F238E27FC236}">
              <a16:creationId xmlns:a16="http://schemas.microsoft.com/office/drawing/2014/main" id="{80C16E7B-25C4-4F66-BE0B-5325A3CBB3ED}"/>
            </a:ext>
          </a:extLst>
        </xdr:cNvPr>
        <xdr:cNvSpPr txBox="1"/>
      </xdr:nvSpPr>
      <xdr:spPr>
        <a:xfrm>
          <a:off x="9467850" y="17669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92359</xdr:rowOff>
    </xdr:from>
    <xdr:to>
      <xdr:col>50</xdr:col>
      <xdr:colOff>165100</xdr:colOff>
      <xdr:row>109</xdr:row>
      <xdr:rowOff>22509</xdr:rowOff>
    </xdr:to>
    <xdr:sp macro="" textlink="">
      <xdr:nvSpPr>
        <xdr:cNvPr id="480" name="楕円 479">
          <a:extLst>
            <a:ext uri="{FF2B5EF4-FFF2-40B4-BE49-F238E27FC236}">
              <a16:creationId xmlns:a16="http://schemas.microsoft.com/office/drawing/2014/main" id="{D466726D-F4C8-453F-9A8D-477ADF5704D7}"/>
            </a:ext>
          </a:extLst>
        </xdr:cNvPr>
        <xdr:cNvSpPr/>
      </xdr:nvSpPr>
      <xdr:spPr>
        <a:xfrm>
          <a:off x="8639175" y="1775170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142374</xdr:rowOff>
    </xdr:from>
    <xdr:to>
      <xdr:col>55</xdr:col>
      <xdr:colOff>0</xdr:colOff>
      <xdr:row>108</xdr:row>
      <xdr:rowOff>143159</xdr:rowOff>
    </xdr:to>
    <xdr:cxnSp macro="">
      <xdr:nvCxnSpPr>
        <xdr:cNvPr id="481" name="直線コネクタ 480">
          <a:extLst>
            <a:ext uri="{FF2B5EF4-FFF2-40B4-BE49-F238E27FC236}">
              <a16:creationId xmlns:a16="http://schemas.microsoft.com/office/drawing/2014/main" id="{BFAE56FA-AC53-4170-9C5E-22017DF260B8}"/>
            </a:ext>
          </a:extLst>
        </xdr:cNvPr>
        <xdr:cNvCxnSpPr/>
      </xdr:nvCxnSpPr>
      <xdr:spPr>
        <a:xfrm flipV="1">
          <a:off x="8686800" y="178048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97411</xdr:rowOff>
    </xdr:from>
    <xdr:to>
      <xdr:col>46</xdr:col>
      <xdr:colOff>38100</xdr:colOff>
      <xdr:row>109</xdr:row>
      <xdr:rowOff>27561</xdr:rowOff>
    </xdr:to>
    <xdr:sp macro="" textlink="">
      <xdr:nvSpPr>
        <xdr:cNvPr id="482" name="楕円 481">
          <a:extLst>
            <a:ext uri="{FF2B5EF4-FFF2-40B4-BE49-F238E27FC236}">
              <a16:creationId xmlns:a16="http://schemas.microsoft.com/office/drawing/2014/main" id="{C23B7C32-CB81-4CDB-B659-95A9262D63A5}"/>
            </a:ext>
          </a:extLst>
        </xdr:cNvPr>
        <xdr:cNvSpPr/>
      </xdr:nvSpPr>
      <xdr:spPr>
        <a:xfrm>
          <a:off x="7839075" y="1775676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143159</xdr:rowOff>
    </xdr:from>
    <xdr:to>
      <xdr:col>50</xdr:col>
      <xdr:colOff>114300</xdr:colOff>
      <xdr:row>108</xdr:row>
      <xdr:rowOff>148211</xdr:rowOff>
    </xdr:to>
    <xdr:cxnSp macro="">
      <xdr:nvCxnSpPr>
        <xdr:cNvPr id="483" name="直線コネクタ 482">
          <a:extLst>
            <a:ext uri="{FF2B5EF4-FFF2-40B4-BE49-F238E27FC236}">
              <a16:creationId xmlns:a16="http://schemas.microsoft.com/office/drawing/2014/main" id="{B781A5BD-8691-4CFA-8681-6BC3EA02A409}"/>
            </a:ext>
          </a:extLst>
        </xdr:cNvPr>
        <xdr:cNvCxnSpPr/>
      </xdr:nvCxnSpPr>
      <xdr:spPr>
        <a:xfrm flipV="1">
          <a:off x="7886700" y="17799334"/>
          <a:ext cx="800100" cy="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102150</xdr:rowOff>
    </xdr:from>
    <xdr:to>
      <xdr:col>41</xdr:col>
      <xdr:colOff>101600</xdr:colOff>
      <xdr:row>109</xdr:row>
      <xdr:rowOff>32300</xdr:rowOff>
    </xdr:to>
    <xdr:sp macro="" textlink="">
      <xdr:nvSpPr>
        <xdr:cNvPr id="484" name="楕円 483">
          <a:extLst>
            <a:ext uri="{FF2B5EF4-FFF2-40B4-BE49-F238E27FC236}">
              <a16:creationId xmlns:a16="http://schemas.microsoft.com/office/drawing/2014/main" id="{38607AB5-0106-4F87-942C-78A1815F732C}"/>
            </a:ext>
          </a:extLst>
        </xdr:cNvPr>
        <xdr:cNvSpPr/>
      </xdr:nvSpPr>
      <xdr:spPr>
        <a:xfrm>
          <a:off x="7029450" y="177646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148211</xdr:rowOff>
    </xdr:from>
    <xdr:to>
      <xdr:col>45</xdr:col>
      <xdr:colOff>177800</xdr:colOff>
      <xdr:row>108</xdr:row>
      <xdr:rowOff>152950</xdr:rowOff>
    </xdr:to>
    <xdr:cxnSp macro="">
      <xdr:nvCxnSpPr>
        <xdr:cNvPr id="485" name="直線コネクタ 484">
          <a:extLst>
            <a:ext uri="{FF2B5EF4-FFF2-40B4-BE49-F238E27FC236}">
              <a16:creationId xmlns:a16="http://schemas.microsoft.com/office/drawing/2014/main" id="{4ECA0154-1F80-434D-9BD9-41BDF7BF049F}"/>
            </a:ext>
          </a:extLst>
        </xdr:cNvPr>
        <xdr:cNvCxnSpPr/>
      </xdr:nvCxnSpPr>
      <xdr:spPr>
        <a:xfrm flipV="1">
          <a:off x="7077075" y="17804386"/>
          <a:ext cx="809625" cy="7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109156</xdr:rowOff>
    </xdr:from>
    <xdr:to>
      <xdr:col>36</xdr:col>
      <xdr:colOff>165100</xdr:colOff>
      <xdr:row>109</xdr:row>
      <xdr:rowOff>39306</xdr:rowOff>
    </xdr:to>
    <xdr:sp macro="" textlink="">
      <xdr:nvSpPr>
        <xdr:cNvPr id="486" name="楕円 485">
          <a:extLst>
            <a:ext uri="{FF2B5EF4-FFF2-40B4-BE49-F238E27FC236}">
              <a16:creationId xmlns:a16="http://schemas.microsoft.com/office/drawing/2014/main" id="{2ACB0C7B-7011-44E3-9117-B8122CFFDFA1}"/>
            </a:ext>
          </a:extLst>
        </xdr:cNvPr>
        <xdr:cNvSpPr/>
      </xdr:nvSpPr>
      <xdr:spPr>
        <a:xfrm>
          <a:off x="6238875" y="1776533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152950</xdr:rowOff>
    </xdr:from>
    <xdr:to>
      <xdr:col>41</xdr:col>
      <xdr:colOff>50800</xdr:colOff>
      <xdr:row>108</xdr:row>
      <xdr:rowOff>159956</xdr:rowOff>
    </xdr:to>
    <xdr:cxnSp macro="">
      <xdr:nvCxnSpPr>
        <xdr:cNvPr id="487" name="直線コネクタ 486">
          <a:extLst>
            <a:ext uri="{FF2B5EF4-FFF2-40B4-BE49-F238E27FC236}">
              <a16:creationId xmlns:a16="http://schemas.microsoft.com/office/drawing/2014/main" id="{059E3003-8B93-4DDB-9A27-5F87B490687C}"/>
            </a:ext>
          </a:extLst>
        </xdr:cNvPr>
        <xdr:cNvCxnSpPr/>
      </xdr:nvCxnSpPr>
      <xdr:spPr>
        <a:xfrm flipV="1">
          <a:off x="6286500" y="17812300"/>
          <a:ext cx="790575" cy="10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106</xdr:row>
      <xdr:rowOff>38995</xdr:rowOff>
    </xdr:from>
    <xdr:ext cx="599010" cy="259045"/>
    <xdr:sp macro="" textlink="">
      <xdr:nvSpPr>
        <xdr:cNvPr id="488" name="n_1aveValue【港湾・漁港】&#10;一人当たり有形固定資産（償却資産）額">
          <a:extLst>
            <a:ext uri="{FF2B5EF4-FFF2-40B4-BE49-F238E27FC236}">
              <a16:creationId xmlns:a16="http://schemas.microsoft.com/office/drawing/2014/main" id="{6493F0AC-B8F9-44C8-B500-9434110FFE86}"/>
            </a:ext>
          </a:extLst>
        </xdr:cNvPr>
        <xdr:cNvSpPr txBox="1"/>
      </xdr:nvSpPr>
      <xdr:spPr>
        <a:xfrm>
          <a:off x="8399995" y="17355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106</xdr:row>
      <xdr:rowOff>68076</xdr:rowOff>
    </xdr:from>
    <xdr:ext cx="599010" cy="259045"/>
    <xdr:sp macro="" textlink="">
      <xdr:nvSpPr>
        <xdr:cNvPr id="489" name="n_2aveValue【港湾・漁港】&#10;一人当たり有形固定資産（償却資産）額">
          <a:extLst>
            <a:ext uri="{FF2B5EF4-FFF2-40B4-BE49-F238E27FC236}">
              <a16:creationId xmlns:a16="http://schemas.microsoft.com/office/drawing/2014/main" id="{7BBBCA6A-D410-430E-ACE7-46AFBAEC51C7}"/>
            </a:ext>
          </a:extLst>
        </xdr:cNvPr>
        <xdr:cNvSpPr txBox="1"/>
      </xdr:nvSpPr>
      <xdr:spPr>
        <a:xfrm>
          <a:off x="7609420" y="17381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106</xdr:row>
      <xdr:rowOff>71466</xdr:rowOff>
    </xdr:from>
    <xdr:ext cx="599010" cy="259045"/>
    <xdr:sp macro="" textlink="">
      <xdr:nvSpPr>
        <xdr:cNvPr id="490" name="n_3aveValue【港湾・漁港】&#10;一人当たり有形固定資産（償却資産）額">
          <a:extLst>
            <a:ext uri="{FF2B5EF4-FFF2-40B4-BE49-F238E27FC236}">
              <a16:creationId xmlns:a16="http://schemas.microsoft.com/office/drawing/2014/main" id="{A859068A-5DF2-49B1-9484-28722036FE29}"/>
            </a:ext>
          </a:extLst>
        </xdr:cNvPr>
        <xdr:cNvSpPr txBox="1"/>
      </xdr:nvSpPr>
      <xdr:spPr>
        <a:xfrm>
          <a:off x="6818845" y="173847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106</xdr:row>
      <xdr:rowOff>165744</xdr:rowOff>
    </xdr:from>
    <xdr:ext cx="534377" cy="259045"/>
    <xdr:sp macro="" textlink="">
      <xdr:nvSpPr>
        <xdr:cNvPr id="491" name="n_4aveValue【港湾・漁港】&#10;一人当たり有形固定資産（償却資産）額">
          <a:extLst>
            <a:ext uri="{FF2B5EF4-FFF2-40B4-BE49-F238E27FC236}">
              <a16:creationId xmlns:a16="http://schemas.microsoft.com/office/drawing/2014/main" id="{E5FF39C6-CBAE-4DD0-B16A-C7FCFF2816DF}"/>
            </a:ext>
          </a:extLst>
        </xdr:cNvPr>
        <xdr:cNvSpPr txBox="1"/>
      </xdr:nvSpPr>
      <xdr:spPr>
        <a:xfrm>
          <a:off x="6038361" y="17479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109</xdr:row>
      <xdr:rowOff>13636</xdr:rowOff>
    </xdr:from>
    <xdr:ext cx="534377" cy="259045"/>
    <xdr:sp macro="" textlink="">
      <xdr:nvSpPr>
        <xdr:cNvPr id="492" name="n_1mainValue【港湾・漁港】&#10;一人当たり有形固定資産（償却資産）額">
          <a:extLst>
            <a:ext uri="{FF2B5EF4-FFF2-40B4-BE49-F238E27FC236}">
              <a16:creationId xmlns:a16="http://schemas.microsoft.com/office/drawing/2014/main" id="{121D96E9-382F-4C23-9D00-D16767DCF178}"/>
            </a:ext>
          </a:extLst>
        </xdr:cNvPr>
        <xdr:cNvSpPr txBox="1"/>
      </xdr:nvSpPr>
      <xdr:spPr>
        <a:xfrm>
          <a:off x="8429136" y="178412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109</xdr:row>
      <xdr:rowOff>18688</xdr:rowOff>
    </xdr:from>
    <xdr:ext cx="534377" cy="259045"/>
    <xdr:sp macro="" textlink="">
      <xdr:nvSpPr>
        <xdr:cNvPr id="493" name="n_2mainValue【港湾・漁港】&#10;一人当たり有形固定資産（償却資産）額">
          <a:extLst>
            <a:ext uri="{FF2B5EF4-FFF2-40B4-BE49-F238E27FC236}">
              <a16:creationId xmlns:a16="http://schemas.microsoft.com/office/drawing/2014/main" id="{B53418B4-2A77-4170-9896-C6CC07CB3826}"/>
            </a:ext>
          </a:extLst>
        </xdr:cNvPr>
        <xdr:cNvSpPr txBox="1"/>
      </xdr:nvSpPr>
      <xdr:spPr>
        <a:xfrm>
          <a:off x="7648086" y="17849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109</xdr:row>
      <xdr:rowOff>23427</xdr:rowOff>
    </xdr:from>
    <xdr:ext cx="534377" cy="259045"/>
    <xdr:sp macro="" textlink="">
      <xdr:nvSpPr>
        <xdr:cNvPr id="494" name="n_3mainValue【港湾・漁港】&#10;一人当たり有形固定資産（償却資産）額">
          <a:extLst>
            <a:ext uri="{FF2B5EF4-FFF2-40B4-BE49-F238E27FC236}">
              <a16:creationId xmlns:a16="http://schemas.microsoft.com/office/drawing/2014/main" id="{1AC2063B-5ECB-4313-9B65-240EFAE29E02}"/>
            </a:ext>
          </a:extLst>
        </xdr:cNvPr>
        <xdr:cNvSpPr txBox="1"/>
      </xdr:nvSpPr>
      <xdr:spPr>
        <a:xfrm>
          <a:off x="6847986" y="17857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109</xdr:row>
      <xdr:rowOff>30433</xdr:rowOff>
    </xdr:from>
    <xdr:ext cx="534377" cy="259045"/>
    <xdr:sp macro="" textlink="">
      <xdr:nvSpPr>
        <xdr:cNvPr id="495" name="n_4mainValue【港湾・漁港】&#10;一人当たり有形固定資産（償却資産）額">
          <a:extLst>
            <a:ext uri="{FF2B5EF4-FFF2-40B4-BE49-F238E27FC236}">
              <a16:creationId xmlns:a16="http://schemas.microsoft.com/office/drawing/2014/main" id="{69BE662D-D68B-4BD7-8A34-96F9FE5B2951}"/>
            </a:ext>
          </a:extLst>
        </xdr:cNvPr>
        <xdr:cNvSpPr txBox="1"/>
      </xdr:nvSpPr>
      <xdr:spPr>
        <a:xfrm>
          <a:off x="6038361" y="17858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583DA313-0D8B-453A-866A-D3673BFFDEB0}"/>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6124EDB1-99C5-4799-A53D-44C685A19A15}"/>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B7AC1B87-4CF0-4F29-AC37-AA14514835B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1860B626-FB66-4E96-89AB-DDDD8BD90ED4}"/>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1E901FC5-F086-4498-9D58-F4486402E8F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0F7557F3-BD4C-4A60-844F-3456AACA96B4}"/>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A4E24217-28AD-46D1-99ED-81CDE6D34EF9}"/>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1B553D79-2F58-4A05-848B-5B11B67AF376}"/>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B6C82137-719B-4EAF-9E08-0F75FB46AEBE}"/>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11B1E79D-8BE0-4180-93C3-061C1A4395A5}"/>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E33E1F63-9A2C-44C5-BAF0-09E9FDFBCEFC}"/>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54B5021C-1D22-4822-B0A2-3EE1DC5B9875}"/>
            </a:ext>
          </a:extLst>
        </xdr:cNvPr>
        <xdr:cNvCxnSpPr/>
      </xdr:nvCxnSpPr>
      <xdr:spPr>
        <a:xfrm>
          <a:off x="11210925" y="6848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E399AF80-CBDF-4D22-841B-2AE8FF9733BD}"/>
            </a:ext>
          </a:extLst>
        </xdr:cNvPr>
        <xdr:cNvSpPr txBox="1"/>
      </xdr:nvSpPr>
      <xdr:spPr>
        <a:xfrm>
          <a:off x="107945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60208E68-2966-4E62-86E6-593D1DF1525A}"/>
            </a:ext>
          </a:extLst>
        </xdr:cNvPr>
        <xdr:cNvCxnSpPr/>
      </xdr:nvCxnSpPr>
      <xdr:spPr>
        <a:xfrm>
          <a:off x="11210925" y="6486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498EB2C9-97F3-4F0B-86AD-7BDDE832B688}"/>
            </a:ext>
          </a:extLst>
        </xdr:cNvPr>
        <xdr:cNvSpPr txBox="1"/>
      </xdr:nvSpPr>
      <xdr:spPr>
        <a:xfrm>
          <a:off x="10845966" y="6350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F99ACB60-0AD1-4E8F-94B9-C0A4C1C444C7}"/>
            </a:ext>
          </a:extLst>
        </xdr:cNvPr>
        <xdr:cNvCxnSpPr/>
      </xdr:nvCxnSpPr>
      <xdr:spPr>
        <a:xfrm>
          <a:off x="11210925" y="6134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7C13DB35-EE6E-4515-9056-D1043767273F}"/>
            </a:ext>
          </a:extLst>
        </xdr:cNvPr>
        <xdr:cNvSpPr txBox="1"/>
      </xdr:nvSpPr>
      <xdr:spPr>
        <a:xfrm>
          <a:off x="10845966" y="5998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458EFA8F-A414-4370-B397-5CC72B93ADB2}"/>
            </a:ext>
          </a:extLst>
        </xdr:cNvPr>
        <xdr:cNvCxnSpPr/>
      </xdr:nvCxnSpPr>
      <xdr:spPr>
        <a:xfrm>
          <a:off x="11210925" y="5772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D0B9055D-A0F8-46B3-91E2-30BBA1949E6D}"/>
            </a:ext>
          </a:extLst>
        </xdr:cNvPr>
        <xdr:cNvSpPr txBox="1"/>
      </xdr:nvSpPr>
      <xdr:spPr>
        <a:xfrm>
          <a:off x="10845966" y="563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60C8DCBD-3E16-4D8E-8C1B-FF5583613E19}"/>
            </a:ext>
          </a:extLst>
        </xdr:cNvPr>
        <xdr:cNvCxnSpPr/>
      </xdr:nvCxnSpPr>
      <xdr:spPr>
        <a:xfrm>
          <a:off x="11210925" y="54102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0D198637-0A33-40C3-BDB4-A018C2A4828A}"/>
            </a:ext>
          </a:extLst>
        </xdr:cNvPr>
        <xdr:cNvSpPr txBox="1"/>
      </xdr:nvSpPr>
      <xdr:spPr>
        <a:xfrm>
          <a:off x="10845966" y="52743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F036941F-FE49-40BF-90CF-226626CF4554}"/>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C598AE01-4423-4729-8732-003A47637610}"/>
            </a:ext>
          </a:extLst>
        </xdr:cNvPr>
        <xdr:cNvSpPr txBox="1"/>
      </xdr:nvSpPr>
      <xdr:spPr>
        <a:xfrm>
          <a:off x="10903736" y="49123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4ED87520-A7C3-4BC1-85E6-6BF79ABB0D7D}"/>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42</xdr:row>
      <xdr:rowOff>13335</xdr:rowOff>
    </xdr:to>
    <xdr:cxnSp macro="">
      <xdr:nvCxnSpPr>
        <xdr:cNvPr id="520" name="直線コネクタ 519">
          <a:extLst>
            <a:ext uri="{FF2B5EF4-FFF2-40B4-BE49-F238E27FC236}">
              <a16:creationId xmlns:a16="http://schemas.microsoft.com/office/drawing/2014/main" id="{79E2D6F8-6633-41E0-AF7D-F177BD8BA636}"/>
            </a:ext>
          </a:extLst>
        </xdr:cNvPr>
        <xdr:cNvCxnSpPr/>
      </xdr:nvCxnSpPr>
      <xdr:spPr>
        <a:xfrm flipV="1">
          <a:off x="14696439" y="5527040"/>
          <a:ext cx="0" cy="12934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21" name="【認定こども園・幼稚園・保育所】&#10;有形固定資産減価償却率最小値テキスト">
          <a:extLst>
            <a:ext uri="{FF2B5EF4-FFF2-40B4-BE49-F238E27FC236}">
              <a16:creationId xmlns:a16="http://schemas.microsoft.com/office/drawing/2014/main" id="{83E3AE97-3BC8-4AFB-9069-7408FB0AD067}"/>
            </a:ext>
          </a:extLst>
        </xdr:cNvPr>
        <xdr:cNvSpPr txBox="1"/>
      </xdr:nvSpPr>
      <xdr:spPr>
        <a:xfrm>
          <a:off x="14735175" y="6827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22" name="直線コネクタ 521">
          <a:extLst>
            <a:ext uri="{FF2B5EF4-FFF2-40B4-BE49-F238E27FC236}">
              <a16:creationId xmlns:a16="http://schemas.microsoft.com/office/drawing/2014/main" id="{F582435C-F7B3-434D-B9A5-00DE9DD79934}"/>
            </a:ext>
          </a:extLst>
        </xdr:cNvPr>
        <xdr:cNvCxnSpPr/>
      </xdr:nvCxnSpPr>
      <xdr:spPr>
        <a:xfrm>
          <a:off x="14611350" y="68205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23" name="【認定こども園・幼稚園・保育所】&#10;有形固定資産減価償却率最大値テキスト">
          <a:extLst>
            <a:ext uri="{FF2B5EF4-FFF2-40B4-BE49-F238E27FC236}">
              <a16:creationId xmlns:a16="http://schemas.microsoft.com/office/drawing/2014/main" id="{65B3DFAC-FE4B-4B8F-BD6B-42CFE21C4082}"/>
            </a:ext>
          </a:extLst>
        </xdr:cNvPr>
        <xdr:cNvSpPr txBox="1"/>
      </xdr:nvSpPr>
      <xdr:spPr>
        <a:xfrm>
          <a:off x="14735175" y="5324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24" name="直線コネクタ 523">
          <a:extLst>
            <a:ext uri="{FF2B5EF4-FFF2-40B4-BE49-F238E27FC236}">
              <a16:creationId xmlns:a16="http://schemas.microsoft.com/office/drawing/2014/main" id="{1AAA7D5B-E849-436F-9039-D4C78AF8283B}"/>
            </a:ext>
          </a:extLst>
        </xdr:cNvPr>
        <xdr:cNvCxnSpPr/>
      </xdr:nvCxnSpPr>
      <xdr:spPr>
        <a:xfrm>
          <a:off x="14611350" y="552704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60977</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050D93DC-2574-4261-82B1-4AAAD74B42B3}"/>
            </a:ext>
          </a:extLst>
        </xdr:cNvPr>
        <xdr:cNvSpPr txBox="1"/>
      </xdr:nvSpPr>
      <xdr:spPr>
        <a:xfrm>
          <a:off x="14735175" y="60649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82550</xdr:rowOff>
    </xdr:from>
    <xdr:to>
      <xdr:col>85</xdr:col>
      <xdr:colOff>177800</xdr:colOff>
      <xdr:row>38</xdr:row>
      <xdr:rowOff>12700</xdr:rowOff>
    </xdr:to>
    <xdr:sp macro="" textlink="">
      <xdr:nvSpPr>
        <xdr:cNvPr id="526" name="フローチャート: 判断 525">
          <a:extLst>
            <a:ext uri="{FF2B5EF4-FFF2-40B4-BE49-F238E27FC236}">
              <a16:creationId xmlns:a16="http://schemas.microsoft.com/office/drawing/2014/main" id="{8D520296-8351-4418-82F5-D53795CC2767}"/>
            </a:ext>
          </a:extLst>
        </xdr:cNvPr>
        <xdr:cNvSpPr/>
      </xdr:nvSpPr>
      <xdr:spPr>
        <a:xfrm>
          <a:off x="14649450" y="60864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69215</xdr:rowOff>
    </xdr:from>
    <xdr:to>
      <xdr:col>81</xdr:col>
      <xdr:colOff>101600</xdr:colOff>
      <xdr:row>37</xdr:row>
      <xdr:rowOff>170815</xdr:rowOff>
    </xdr:to>
    <xdr:sp macro="" textlink="">
      <xdr:nvSpPr>
        <xdr:cNvPr id="527" name="フローチャート: 判断 526">
          <a:extLst>
            <a:ext uri="{FF2B5EF4-FFF2-40B4-BE49-F238E27FC236}">
              <a16:creationId xmlns:a16="http://schemas.microsoft.com/office/drawing/2014/main" id="{A965CCB4-4F6E-4FCE-B39D-B52CA03ED686}"/>
            </a:ext>
          </a:extLst>
        </xdr:cNvPr>
        <xdr:cNvSpPr/>
      </xdr:nvSpPr>
      <xdr:spPr>
        <a:xfrm>
          <a:off x="13887450" y="606679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59690</xdr:rowOff>
    </xdr:from>
    <xdr:to>
      <xdr:col>76</xdr:col>
      <xdr:colOff>165100</xdr:colOff>
      <xdr:row>37</xdr:row>
      <xdr:rowOff>161290</xdr:rowOff>
    </xdr:to>
    <xdr:sp macro="" textlink="">
      <xdr:nvSpPr>
        <xdr:cNvPr id="528" name="フローチャート: 判断 527">
          <a:extLst>
            <a:ext uri="{FF2B5EF4-FFF2-40B4-BE49-F238E27FC236}">
              <a16:creationId xmlns:a16="http://schemas.microsoft.com/office/drawing/2014/main" id="{7C6452CD-51FB-4C78-A097-0C59A2631AA0}"/>
            </a:ext>
          </a:extLst>
        </xdr:cNvPr>
        <xdr:cNvSpPr/>
      </xdr:nvSpPr>
      <xdr:spPr>
        <a:xfrm>
          <a:off x="13096875" y="606044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529" name="フローチャート: 判断 528">
          <a:extLst>
            <a:ext uri="{FF2B5EF4-FFF2-40B4-BE49-F238E27FC236}">
              <a16:creationId xmlns:a16="http://schemas.microsoft.com/office/drawing/2014/main" id="{ED40C97D-19D3-4028-A29E-A0AA8F66E805}"/>
            </a:ext>
          </a:extLst>
        </xdr:cNvPr>
        <xdr:cNvSpPr/>
      </xdr:nvSpPr>
      <xdr:spPr>
        <a:xfrm>
          <a:off x="12296775" y="604774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42545</xdr:rowOff>
    </xdr:from>
    <xdr:to>
      <xdr:col>67</xdr:col>
      <xdr:colOff>101600</xdr:colOff>
      <xdr:row>37</xdr:row>
      <xdr:rowOff>144145</xdr:rowOff>
    </xdr:to>
    <xdr:sp macro="" textlink="">
      <xdr:nvSpPr>
        <xdr:cNvPr id="530" name="フローチャート: 判断 529">
          <a:extLst>
            <a:ext uri="{FF2B5EF4-FFF2-40B4-BE49-F238E27FC236}">
              <a16:creationId xmlns:a16="http://schemas.microsoft.com/office/drawing/2014/main" id="{4DD66CBC-9C32-4CA8-9B94-2A28C9D68958}"/>
            </a:ext>
          </a:extLst>
        </xdr:cNvPr>
        <xdr:cNvSpPr/>
      </xdr:nvSpPr>
      <xdr:spPr>
        <a:xfrm>
          <a:off x="11487150" y="6046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85012010-F81E-4A18-9F1F-6317677C5A4A}"/>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DEC7067F-952E-49FC-BC73-486D484DD10A}"/>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C79B42FD-37A3-4EB0-8FA0-89F4E68950D3}"/>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7B2E89C2-B29C-4340-873F-6F563FD26F6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C04ABC65-AFE2-40BF-A5EE-B1D45D4C1CA0}"/>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536" name="楕円 535">
          <a:extLst>
            <a:ext uri="{FF2B5EF4-FFF2-40B4-BE49-F238E27FC236}">
              <a16:creationId xmlns:a16="http://schemas.microsoft.com/office/drawing/2014/main" id="{E8AC66F0-5984-475C-B324-DDFB11F11CD9}"/>
            </a:ext>
          </a:extLst>
        </xdr:cNvPr>
        <xdr:cNvSpPr/>
      </xdr:nvSpPr>
      <xdr:spPr>
        <a:xfrm>
          <a:off x="14649450" y="592455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105427</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6D9CECE1-38D9-4E74-8486-04BBFFF52628}"/>
            </a:ext>
          </a:extLst>
        </xdr:cNvPr>
        <xdr:cNvSpPr txBox="1"/>
      </xdr:nvSpPr>
      <xdr:spPr>
        <a:xfrm>
          <a:off x="14735175" y="5779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164465</xdr:rowOff>
    </xdr:from>
    <xdr:to>
      <xdr:col>81</xdr:col>
      <xdr:colOff>101600</xdr:colOff>
      <xdr:row>39</xdr:row>
      <xdr:rowOff>94615</xdr:rowOff>
    </xdr:to>
    <xdr:sp macro="" textlink="">
      <xdr:nvSpPr>
        <xdr:cNvPr id="538" name="楕円 537">
          <a:extLst>
            <a:ext uri="{FF2B5EF4-FFF2-40B4-BE49-F238E27FC236}">
              <a16:creationId xmlns:a16="http://schemas.microsoft.com/office/drawing/2014/main" id="{C3461048-E088-4470-9E71-9528E62A57CA}"/>
            </a:ext>
          </a:extLst>
        </xdr:cNvPr>
        <xdr:cNvSpPr/>
      </xdr:nvSpPr>
      <xdr:spPr>
        <a:xfrm>
          <a:off x="13887450" y="6323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133350</xdr:rowOff>
    </xdr:from>
    <xdr:to>
      <xdr:col>85</xdr:col>
      <xdr:colOff>127000</xdr:colOff>
      <xdr:row>39</xdr:row>
      <xdr:rowOff>43815</xdr:rowOff>
    </xdr:to>
    <xdr:cxnSp macro="">
      <xdr:nvCxnSpPr>
        <xdr:cNvPr id="539" name="直線コネクタ 538">
          <a:extLst>
            <a:ext uri="{FF2B5EF4-FFF2-40B4-BE49-F238E27FC236}">
              <a16:creationId xmlns:a16="http://schemas.microsoft.com/office/drawing/2014/main" id="{260EA202-01F6-4EB7-BC94-135787D3228B}"/>
            </a:ext>
          </a:extLst>
        </xdr:cNvPr>
        <xdr:cNvCxnSpPr/>
      </xdr:nvCxnSpPr>
      <xdr:spPr>
        <a:xfrm flipV="1">
          <a:off x="13935075" y="5972175"/>
          <a:ext cx="762000" cy="399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158750</xdr:rowOff>
    </xdr:from>
    <xdr:to>
      <xdr:col>76</xdr:col>
      <xdr:colOff>165100</xdr:colOff>
      <xdr:row>40</xdr:row>
      <xdr:rowOff>88900</xdr:rowOff>
    </xdr:to>
    <xdr:sp macro="" textlink="">
      <xdr:nvSpPr>
        <xdr:cNvPr id="540" name="楕円 539">
          <a:extLst>
            <a:ext uri="{FF2B5EF4-FFF2-40B4-BE49-F238E27FC236}">
              <a16:creationId xmlns:a16="http://schemas.microsoft.com/office/drawing/2014/main" id="{B155D7DA-7A2E-4A89-8B86-6F98164AB1C4}"/>
            </a:ext>
          </a:extLst>
        </xdr:cNvPr>
        <xdr:cNvSpPr/>
      </xdr:nvSpPr>
      <xdr:spPr>
        <a:xfrm>
          <a:off x="13096875" y="648652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43815</xdr:rowOff>
    </xdr:from>
    <xdr:to>
      <xdr:col>81</xdr:col>
      <xdr:colOff>50800</xdr:colOff>
      <xdr:row>40</xdr:row>
      <xdr:rowOff>38100</xdr:rowOff>
    </xdr:to>
    <xdr:cxnSp macro="">
      <xdr:nvCxnSpPr>
        <xdr:cNvPr id="541" name="直線コネクタ 540">
          <a:extLst>
            <a:ext uri="{FF2B5EF4-FFF2-40B4-BE49-F238E27FC236}">
              <a16:creationId xmlns:a16="http://schemas.microsoft.com/office/drawing/2014/main" id="{9F793BD0-6B20-47A8-8015-93E178B6FAD8}"/>
            </a:ext>
          </a:extLst>
        </xdr:cNvPr>
        <xdr:cNvCxnSpPr/>
      </xdr:nvCxnSpPr>
      <xdr:spPr>
        <a:xfrm flipV="1">
          <a:off x="13144500" y="6371590"/>
          <a:ext cx="790575" cy="153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8255</xdr:rowOff>
    </xdr:from>
    <xdr:to>
      <xdr:col>72</xdr:col>
      <xdr:colOff>38100</xdr:colOff>
      <xdr:row>41</xdr:row>
      <xdr:rowOff>109855</xdr:rowOff>
    </xdr:to>
    <xdr:sp macro="" textlink="">
      <xdr:nvSpPr>
        <xdr:cNvPr id="542" name="楕円 541">
          <a:extLst>
            <a:ext uri="{FF2B5EF4-FFF2-40B4-BE49-F238E27FC236}">
              <a16:creationId xmlns:a16="http://schemas.microsoft.com/office/drawing/2014/main" id="{953A6883-16B8-4861-B134-77F255802DAC}"/>
            </a:ext>
          </a:extLst>
        </xdr:cNvPr>
        <xdr:cNvSpPr/>
      </xdr:nvSpPr>
      <xdr:spPr>
        <a:xfrm>
          <a:off x="12296775" y="66598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38100</xdr:rowOff>
    </xdr:from>
    <xdr:to>
      <xdr:col>76</xdr:col>
      <xdr:colOff>114300</xdr:colOff>
      <xdr:row>41</xdr:row>
      <xdr:rowOff>59055</xdr:rowOff>
    </xdr:to>
    <xdr:cxnSp macro="">
      <xdr:nvCxnSpPr>
        <xdr:cNvPr id="543" name="直線コネクタ 542">
          <a:extLst>
            <a:ext uri="{FF2B5EF4-FFF2-40B4-BE49-F238E27FC236}">
              <a16:creationId xmlns:a16="http://schemas.microsoft.com/office/drawing/2014/main" id="{85DD51F0-E279-4755-8522-A3E434799BBB}"/>
            </a:ext>
          </a:extLst>
        </xdr:cNvPr>
        <xdr:cNvCxnSpPr/>
      </xdr:nvCxnSpPr>
      <xdr:spPr>
        <a:xfrm flipV="1">
          <a:off x="12344400" y="6524625"/>
          <a:ext cx="8001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42545</xdr:rowOff>
    </xdr:from>
    <xdr:to>
      <xdr:col>67</xdr:col>
      <xdr:colOff>101600</xdr:colOff>
      <xdr:row>41</xdr:row>
      <xdr:rowOff>144145</xdr:rowOff>
    </xdr:to>
    <xdr:sp macro="" textlink="">
      <xdr:nvSpPr>
        <xdr:cNvPr id="544" name="楕円 543">
          <a:extLst>
            <a:ext uri="{FF2B5EF4-FFF2-40B4-BE49-F238E27FC236}">
              <a16:creationId xmlns:a16="http://schemas.microsoft.com/office/drawing/2014/main" id="{9A9D0B13-965F-4BCB-A7B6-8299EA225CBB}"/>
            </a:ext>
          </a:extLst>
        </xdr:cNvPr>
        <xdr:cNvSpPr/>
      </xdr:nvSpPr>
      <xdr:spPr>
        <a:xfrm>
          <a:off x="11487150" y="66941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59055</xdr:rowOff>
    </xdr:from>
    <xdr:to>
      <xdr:col>71</xdr:col>
      <xdr:colOff>177800</xdr:colOff>
      <xdr:row>41</xdr:row>
      <xdr:rowOff>93345</xdr:rowOff>
    </xdr:to>
    <xdr:cxnSp macro="">
      <xdr:nvCxnSpPr>
        <xdr:cNvPr id="545" name="直線コネクタ 544">
          <a:extLst>
            <a:ext uri="{FF2B5EF4-FFF2-40B4-BE49-F238E27FC236}">
              <a16:creationId xmlns:a16="http://schemas.microsoft.com/office/drawing/2014/main" id="{BF3F4FB3-0042-492F-91B5-34ADB3B9929C}"/>
            </a:ext>
          </a:extLst>
        </xdr:cNvPr>
        <xdr:cNvCxnSpPr/>
      </xdr:nvCxnSpPr>
      <xdr:spPr>
        <a:xfrm flipV="1">
          <a:off x="11534775" y="6707505"/>
          <a:ext cx="809625"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15892</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D753F2AF-5F73-4431-9A05-4A667D75EB04}"/>
            </a:ext>
          </a:extLst>
        </xdr:cNvPr>
        <xdr:cNvSpPr txBox="1"/>
      </xdr:nvSpPr>
      <xdr:spPr>
        <a:xfrm>
          <a:off x="13745219" y="585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6367</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86C3AB4F-3380-4F38-AC54-0BB3C3279EAA}"/>
            </a:ext>
          </a:extLst>
        </xdr:cNvPr>
        <xdr:cNvSpPr txBox="1"/>
      </xdr:nvSpPr>
      <xdr:spPr>
        <a:xfrm>
          <a:off x="12964169" y="5848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A84C8BDD-9852-408A-A90E-87E70B912AB1}"/>
            </a:ext>
          </a:extLst>
        </xdr:cNvPr>
        <xdr:cNvSpPr txBox="1"/>
      </xdr:nvSpPr>
      <xdr:spPr>
        <a:xfrm>
          <a:off x="12164069"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160672</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CFBD80FC-3D28-433A-A750-AA5058F41EFD}"/>
            </a:ext>
          </a:extLst>
        </xdr:cNvPr>
        <xdr:cNvSpPr txBox="1"/>
      </xdr:nvSpPr>
      <xdr:spPr>
        <a:xfrm>
          <a:off x="11354444" y="5840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85742</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7BD7EF0B-1A88-4227-A8C1-90A54A7D79F6}"/>
            </a:ext>
          </a:extLst>
        </xdr:cNvPr>
        <xdr:cNvSpPr txBox="1"/>
      </xdr:nvSpPr>
      <xdr:spPr>
        <a:xfrm>
          <a:off x="13745219"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80027</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6EBF728E-53A2-47FD-8021-CD1B2D9630BE}"/>
            </a:ext>
          </a:extLst>
        </xdr:cNvPr>
        <xdr:cNvSpPr txBox="1"/>
      </xdr:nvSpPr>
      <xdr:spPr>
        <a:xfrm>
          <a:off x="12964169" y="6569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100982</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F8AEE1A5-3364-43F9-853B-9C4DD848AC96}"/>
            </a:ext>
          </a:extLst>
        </xdr:cNvPr>
        <xdr:cNvSpPr txBox="1"/>
      </xdr:nvSpPr>
      <xdr:spPr>
        <a:xfrm>
          <a:off x="12164069" y="6752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135272</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7B1282B8-C7BF-4D24-88EC-909893B1F646}"/>
            </a:ext>
          </a:extLst>
        </xdr:cNvPr>
        <xdr:cNvSpPr txBox="1"/>
      </xdr:nvSpPr>
      <xdr:spPr>
        <a:xfrm>
          <a:off x="11354444" y="678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3C56054D-89DA-43EA-8BA9-08C7D1D39E7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CFAAD395-128C-40F3-8781-9842951D2DC0}"/>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A167200C-5B0B-4026-9902-149988498147}"/>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D50CF893-0388-4461-8498-A765535DA4DF}"/>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7DDA53BE-E528-437B-86DF-CA6117D19856}"/>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8D81A62A-B310-46EF-88CC-C20BAEBBDF89}"/>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5B5DD808-7FEA-4A41-AB8D-CBC7FA7135EC}"/>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031CDDCF-43AF-4EC4-8A3A-4EF593CB0C2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B6E97910-0BAA-45E8-BD58-2A5AF0F7AF44}"/>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112353FA-D6FA-4F39-B891-D674A24F4593}"/>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B733B9DF-66D1-45CA-894E-5071DEC7F2FF}"/>
            </a:ext>
          </a:extLst>
        </xdr:cNvPr>
        <xdr:cNvCxnSpPr/>
      </xdr:nvCxnSpPr>
      <xdr:spPr>
        <a:xfrm>
          <a:off x="16459200" y="6848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5" name="テキスト ボックス 564">
          <a:extLst>
            <a:ext uri="{FF2B5EF4-FFF2-40B4-BE49-F238E27FC236}">
              <a16:creationId xmlns:a16="http://schemas.microsoft.com/office/drawing/2014/main" id="{CC0502C7-F740-4F50-B5EF-B0A029E4E294}"/>
            </a:ext>
          </a:extLst>
        </xdr:cNvPr>
        <xdr:cNvSpPr txBox="1"/>
      </xdr:nvSpPr>
      <xdr:spPr>
        <a:xfrm>
          <a:off x="16052346"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603AF7C0-26E8-4BD6-8067-80FD83F932A4}"/>
            </a:ext>
          </a:extLst>
        </xdr:cNvPr>
        <xdr:cNvCxnSpPr/>
      </xdr:nvCxnSpPr>
      <xdr:spPr>
        <a:xfrm>
          <a:off x="16459200" y="6486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7" name="テキスト ボックス 566">
          <a:extLst>
            <a:ext uri="{FF2B5EF4-FFF2-40B4-BE49-F238E27FC236}">
              <a16:creationId xmlns:a16="http://schemas.microsoft.com/office/drawing/2014/main" id="{A017AA1A-A82D-4829-B778-2B5BBB27B425}"/>
            </a:ext>
          </a:extLst>
        </xdr:cNvPr>
        <xdr:cNvSpPr txBox="1"/>
      </xdr:nvSpPr>
      <xdr:spPr>
        <a:xfrm>
          <a:off x="16052346"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888E4FAD-0E9C-4868-AAAB-030935F4111E}"/>
            </a:ext>
          </a:extLst>
        </xdr:cNvPr>
        <xdr:cNvCxnSpPr/>
      </xdr:nvCxnSpPr>
      <xdr:spPr>
        <a:xfrm>
          <a:off x="16459200" y="613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9" name="テキスト ボックス 568">
          <a:extLst>
            <a:ext uri="{FF2B5EF4-FFF2-40B4-BE49-F238E27FC236}">
              <a16:creationId xmlns:a16="http://schemas.microsoft.com/office/drawing/2014/main" id="{29D4CC00-A11F-41D1-9363-EF87CE77FCA3}"/>
            </a:ext>
          </a:extLst>
        </xdr:cNvPr>
        <xdr:cNvSpPr txBox="1"/>
      </xdr:nvSpPr>
      <xdr:spPr>
        <a:xfrm>
          <a:off x="16052346"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6A912FE8-C3BD-4A9A-9A79-23E1FFF83BCF}"/>
            </a:ext>
          </a:extLst>
        </xdr:cNvPr>
        <xdr:cNvCxnSpPr/>
      </xdr:nvCxnSpPr>
      <xdr:spPr>
        <a:xfrm>
          <a:off x="16459200" y="5772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71" name="テキスト ボックス 570">
          <a:extLst>
            <a:ext uri="{FF2B5EF4-FFF2-40B4-BE49-F238E27FC236}">
              <a16:creationId xmlns:a16="http://schemas.microsoft.com/office/drawing/2014/main" id="{892F55F0-2BB4-42AB-9F93-46DAAD73F2FB}"/>
            </a:ext>
          </a:extLst>
        </xdr:cNvPr>
        <xdr:cNvSpPr txBox="1"/>
      </xdr:nvSpPr>
      <xdr:spPr>
        <a:xfrm>
          <a:off x="16052346"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363114D3-AEB5-4AFD-B09F-C4C097E87800}"/>
            </a:ext>
          </a:extLst>
        </xdr:cNvPr>
        <xdr:cNvCxnSpPr/>
      </xdr:nvCxnSpPr>
      <xdr:spPr>
        <a:xfrm>
          <a:off x="16459200" y="54102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73" name="テキスト ボックス 572">
          <a:extLst>
            <a:ext uri="{FF2B5EF4-FFF2-40B4-BE49-F238E27FC236}">
              <a16:creationId xmlns:a16="http://schemas.microsoft.com/office/drawing/2014/main" id="{8E55DF60-5123-4AAD-B0D3-FC8A48E9FCA4}"/>
            </a:ext>
          </a:extLst>
        </xdr:cNvPr>
        <xdr:cNvSpPr txBox="1"/>
      </xdr:nvSpPr>
      <xdr:spPr>
        <a:xfrm>
          <a:off x="16052346"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B863B82F-C524-4704-B419-2C3CF5B7BAA6}"/>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5" name="テキスト ボックス 574">
          <a:extLst>
            <a:ext uri="{FF2B5EF4-FFF2-40B4-BE49-F238E27FC236}">
              <a16:creationId xmlns:a16="http://schemas.microsoft.com/office/drawing/2014/main" id="{296AE0BC-D323-4B33-A7AE-893E98F6D04E}"/>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認定こども園・幼稚園・保育所】&#10;一人当たり面積グラフ枠">
          <a:extLst>
            <a:ext uri="{FF2B5EF4-FFF2-40B4-BE49-F238E27FC236}">
              <a16:creationId xmlns:a16="http://schemas.microsoft.com/office/drawing/2014/main" id="{9D40397D-2845-4A34-9A71-534351554388}"/>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87630</xdr:rowOff>
    </xdr:from>
    <xdr:to>
      <xdr:col>116</xdr:col>
      <xdr:colOff>62864</xdr:colOff>
      <xdr:row>42</xdr:row>
      <xdr:rowOff>22860</xdr:rowOff>
    </xdr:to>
    <xdr:cxnSp macro="">
      <xdr:nvCxnSpPr>
        <xdr:cNvPr id="577" name="直線コネクタ 576">
          <a:extLst>
            <a:ext uri="{FF2B5EF4-FFF2-40B4-BE49-F238E27FC236}">
              <a16:creationId xmlns:a16="http://schemas.microsoft.com/office/drawing/2014/main" id="{274EC05E-136B-4EA4-96F1-FDFC737718B1}"/>
            </a:ext>
          </a:extLst>
        </xdr:cNvPr>
        <xdr:cNvCxnSpPr/>
      </xdr:nvCxnSpPr>
      <xdr:spPr>
        <a:xfrm flipV="1">
          <a:off x="19954239" y="5599430"/>
          <a:ext cx="0" cy="1236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26687</xdr:rowOff>
    </xdr:from>
    <xdr:ext cx="469744" cy="259045"/>
    <xdr:sp macro="" textlink="">
      <xdr:nvSpPr>
        <xdr:cNvPr id="578" name="【認定こども園・幼稚園・保育所】&#10;一人当たり面積最小値テキスト">
          <a:extLst>
            <a:ext uri="{FF2B5EF4-FFF2-40B4-BE49-F238E27FC236}">
              <a16:creationId xmlns:a16="http://schemas.microsoft.com/office/drawing/2014/main" id="{AAAE7EB6-5BFF-4B13-9C16-303D0B09FCCA}"/>
            </a:ext>
          </a:extLst>
        </xdr:cNvPr>
        <xdr:cNvSpPr txBox="1"/>
      </xdr:nvSpPr>
      <xdr:spPr>
        <a:xfrm>
          <a:off x="19992975" y="6840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22860</xdr:rowOff>
    </xdr:from>
    <xdr:to>
      <xdr:col>116</xdr:col>
      <xdr:colOff>152400</xdr:colOff>
      <xdr:row>42</xdr:row>
      <xdr:rowOff>22860</xdr:rowOff>
    </xdr:to>
    <xdr:cxnSp macro="">
      <xdr:nvCxnSpPr>
        <xdr:cNvPr id="579" name="直線コネクタ 578">
          <a:extLst>
            <a:ext uri="{FF2B5EF4-FFF2-40B4-BE49-F238E27FC236}">
              <a16:creationId xmlns:a16="http://schemas.microsoft.com/office/drawing/2014/main" id="{6CBA1E3A-E556-4C5B-9F2C-12F0F58EA228}"/>
            </a:ext>
          </a:extLst>
        </xdr:cNvPr>
        <xdr:cNvCxnSpPr/>
      </xdr:nvCxnSpPr>
      <xdr:spPr>
        <a:xfrm>
          <a:off x="19878675" y="68364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34307</xdr:rowOff>
    </xdr:from>
    <xdr:ext cx="469744" cy="259045"/>
    <xdr:sp macro="" textlink="">
      <xdr:nvSpPr>
        <xdr:cNvPr id="580" name="【認定こども園・幼稚園・保育所】&#10;一人当たり面積最大値テキスト">
          <a:extLst>
            <a:ext uri="{FF2B5EF4-FFF2-40B4-BE49-F238E27FC236}">
              <a16:creationId xmlns:a16="http://schemas.microsoft.com/office/drawing/2014/main" id="{D23C4918-F90C-4161-A038-C1E65C40FE16}"/>
            </a:ext>
          </a:extLst>
        </xdr:cNvPr>
        <xdr:cNvSpPr txBox="1"/>
      </xdr:nvSpPr>
      <xdr:spPr>
        <a:xfrm>
          <a:off x="19992975" y="5384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87630</xdr:rowOff>
    </xdr:from>
    <xdr:to>
      <xdr:col>116</xdr:col>
      <xdr:colOff>152400</xdr:colOff>
      <xdr:row>34</xdr:row>
      <xdr:rowOff>87630</xdr:rowOff>
    </xdr:to>
    <xdr:cxnSp macro="">
      <xdr:nvCxnSpPr>
        <xdr:cNvPr id="581" name="直線コネクタ 580">
          <a:extLst>
            <a:ext uri="{FF2B5EF4-FFF2-40B4-BE49-F238E27FC236}">
              <a16:creationId xmlns:a16="http://schemas.microsoft.com/office/drawing/2014/main" id="{9813394A-D236-436A-9004-3BA77C449529}"/>
            </a:ext>
          </a:extLst>
        </xdr:cNvPr>
        <xdr:cNvCxnSpPr/>
      </xdr:nvCxnSpPr>
      <xdr:spPr>
        <a:xfrm>
          <a:off x="19878675" y="55994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25417</xdr:rowOff>
    </xdr:from>
    <xdr:ext cx="469744" cy="259045"/>
    <xdr:sp macro="" textlink="">
      <xdr:nvSpPr>
        <xdr:cNvPr id="582" name="【認定こども園・幼稚園・保育所】&#10;一人当たり面積平均値テキスト">
          <a:extLst>
            <a:ext uri="{FF2B5EF4-FFF2-40B4-BE49-F238E27FC236}">
              <a16:creationId xmlns:a16="http://schemas.microsoft.com/office/drawing/2014/main" id="{6ED53753-B59B-4610-B606-1FA3CE363250}"/>
            </a:ext>
          </a:extLst>
        </xdr:cNvPr>
        <xdr:cNvSpPr txBox="1"/>
      </xdr:nvSpPr>
      <xdr:spPr>
        <a:xfrm>
          <a:off x="19992975" y="63531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2540</xdr:rowOff>
    </xdr:from>
    <xdr:to>
      <xdr:col>116</xdr:col>
      <xdr:colOff>114300</xdr:colOff>
      <xdr:row>40</xdr:row>
      <xdr:rowOff>104140</xdr:rowOff>
    </xdr:to>
    <xdr:sp macro="" textlink="">
      <xdr:nvSpPr>
        <xdr:cNvPr id="583" name="フローチャート: 判断 582">
          <a:extLst>
            <a:ext uri="{FF2B5EF4-FFF2-40B4-BE49-F238E27FC236}">
              <a16:creationId xmlns:a16="http://schemas.microsoft.com/office/drawing/2014/main" id="{4C6F2F03-A529-4535-80C8-80CA54B848D0}"/>
            </a:ext>
          </a:extLst>
        </xdr:cNvPr>
        <xdr:cNvSpPr/>
      </xdr:nvSpPr>
      <xdr:spPr>
        <a:xfrm>
          <a:off x="19897725" y="648906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170180</xdr:rowOff>
    </xdr:from>
    <xdr:to>
      <xdr:col>112</xdr:col>
      <xdr:colOff>38100</xdr:colOff>
      <xdr:row>40</xdr:row>
      <xdr:rowOff>100330</xdr:rowOff>
    </xdr:to>
    <xdr:sp macro="" textlink="">
      <xdr:nvSpPr>
        <xdr:cNvPr id="584" name="フローチャート: 判断 583">
          <a:extLst>
            <a:ext uri="{FF2B5EF4-FFF2-40B4-BE49-F238E27FC236}">
              <a16:creationId xmlns:a16="http://schemas.microsoft.com/office/drawing/2014/main" id="{D5F8D52E-AD9D-4A69-AC53-264EF9936968}"/>
            </a:ext>
          </a:extLst>
        </xdr:cNvPr>
        <xdr:cNvSpPr/>
      </xdr:nvSpPr>
      <xdr:spPr>
        <a:xfrm>
          <a:off x="191547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170180</xdr:rowOff>
    </xdr:from>
    <xdr:to>
      <xdr:col>107</xdr:col>
      <xdr:colOff>101600</xdr:colOff>
      <xdr:row>40</xdr:row>
      <xdr:rowOff>100330</xdr:rowOff>
    </xdr:to>
    <xdr:sp macro="" textlink="">
      <xdr:nvSpPr>
        <xdr:cNvPr id="585" name="フローチャート: 判断 584">
          <a:extLst>
            <a:ext uri="{FF2B5EF4-FFF2-40B4-BE49-F238E27FC236}">
              <a16:creationId xmlns:a16="http://schemas.microsoft.com/office/drawing/2014/main" id="{EFE06795-F030-4D51-8ACC-81F4A328F035}"/>
            </a:ext>
          </a:extLst>
        </xdr:cNvPr>
        <xdr:cNvSpPr/>
      </xdr:nvSpPr>
      <xdr:spPr>
        <a:xfrm>
          <a:off x="18345150" y="64852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162560</xdr:rowOff>
    </xdr:from>
    <xdr:to>
      <xdr:col>102</xdr:col>
      <xdr:colOff>165100</xdr:colOff>
      <xdr:row>40</xdr:row>
      <xdr:rowOff>92710</xdr:rowOff>
    </xdr:to>
    <xdr:sp macro="" textlink="">
      <xdr:nvSpPr>
        <xdr:cNvPr id="586" name="フローチャート: 判断 585">
          <a:extLst>
            <a:ext uri="{FF2B5EF4-FFF2-40B4-BE49-F238E27FC236}">
              <a16:creationId xmlns:a16="http://schemas.microsoft.com/office/drawing/2014/main" id="{9AC899CF-74AD-44BB-A230-89446EB5A19E}"/>
            </a:ext>
          </a:extLst>
        </xdr:cNvPr>
        <xdr:cNvSpPr/>
      </xdr:nvSpPr>
      <xdr:spPr>
        <a:xfrm>
          <a:off x="17554575" y="648398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170180</xdr:rowOff>
    </xdr:from>
    <xdr:to>
      <xdr:col>98</xdr:col>
      <xdr:colOff>38100</xdr:colOff>
      <xdr:row>40</xdr:row>
      <xdr:rowOff>100330</xdr:rowOff>
    </xdr:to>
    <xdr:sp macro="" textlink="">
      <xdr:nvSpPr>
        <xdr:cNvPr id="587" name="フローチャート: 判断 586">
          <a:extLst>
            <a:ext uri="{FF2B5EF4-FFF2-40B4-BE49-F238E27FC236}">
              <a16:creationId xmlns:a16="http://schemas.microsoft.com/office/drawing/2014/main" id="{A16BC837-22B8-454B-8D9A-2327B6F6880E}"/>
            </a:ext>
          </a:extLst>
        </xdr:cNvPr>
        <xdr:cNvSpPr/>
      </xdr:nvSpPr>
      <xdr:spPr>
        <a:xfrm>
          <a:off x="16754475" y="648525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E3A3209-68F2-4702-B078-30819ACD513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16F092D-0F6C-44AE-AFAD-F7F65B8080E0}"/>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68A13968-3DBE-48B8-B163-CAB9A092993F}"/>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DF0B4F3A-37AE-496F-97ED-B9217D22C02B}"/>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2C09654E-9690-4109-A00C-EEE5064B967A}"/>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120650</xdr:rowOff>
    </xdr:from>
    <xdr:to>
      <xdr:col>116</xdr:col>
      <xdr:colOff>114300</xdr:colOff>
      <xdr:row>42</xdr:row>
      <xdr:rowOff>50800</xdr:rowOff>
    </xdr:to>
    <xdr:sp macro="" textlink="">
      <xdr:nvSpPr>
        <xdr:cNvPr id="593" name="楕円 592">
          <a:extLst>
            <a:ext uri="{FF2B5EF4-FFF2-40B4-BE49-F238E27FC236}">
              <a16:creationId xmlns:a16="http://schemas.microsoft.com/office/drawing/2014/main" id="{AE03A3F3-979F-49E5-9DB0-2093738ADB6C}"/>
            </a:ext>
          </a:extLst>
        </xdr:cNvPr>
        <xdr:cNvSpPr/>
      </xdr:nvSpPr>
      <xdr:spPr>
        <a:xfrm>
          <a:off x="19897725" y="67722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41</xdr:row>
      <xdr:rowOff>35577</xdr:rowOff>
    </xdr:from>
    <xdr:ext cx="469744" cy="259045"/>
    <xdr:sp macro="" textlink="">
      <xdr:nvSpPr>
        <xdr:cNvPr id="594" name="【認定こども園・幼稚園・保育所】&#10;一人当たり面積該当値テキスト">
          <a:extLst>
            <a:ext uri="{FF2B5EF4-FFF2-40B4-BE49-F238E27FC236}">
              <a16:creationId xmlns:a16="http://schemas.microsoft.com/office/drawing/2014/main" id="{F670F765-BBD5-4876-81D0-EE5C3399B495}"/>
            </a:ext>
          </a:extLst>
        </xdr:cNvPr>
        <xdr:cNvSpPr txBox="1"/>
      </xdr:nvSpPr>
      <xdr:spPr>
        <a:xfrm>
          <a:off x="19992975" y="6684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120650</xdr:rowOff>
    </xdr:from>
    <xdr:to>
      <xdr:col>112</xdr:col>
      <xdr:colOff>38100</xdr:colOff>
      <xdr:row>42</xdr:row>
      <xdr:rowOff>50800</xdr:rowOff>
    </xdr:to>
    <xdr:sp macro="" textlink="">
      <xdr:nvSpPr>
        <xdr:cNvPr id="595" name="楕円 594">
          <a:extLst>
            <a:ext uri="{FF2B5EF4-FFF2-40B4-BE49-F238E27FC236}">
              <a16:creationId xmlns:a16="http://schemas.microsoft.com/office/drawing/2014/main" id="{16CCD857-DFFA-4895-ADAA-F9088482125F}"/>
            </a:ext>
          </a:extLst>
        </xdr:cNvPr>
        <xdr:cNvSpPr/>
      </xdr:nvSpPr>
      <xdr:spPr>
        <a:xfrm>
          <a:off x="19154775" y="67722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42</xdr:row>
      <xdr:rowOff>0</xdr:rowOff>
    </xdr:from>
    <xdr:to>
      <xdr:col>116</xdr:col>
      <xdr:colOff>63500</xdr:colOff>
      <xdr:row>42</xdr:row>
      <xdr:rowOff>0</xdr:rowOff>
    </xdr:to>
    <xdr:cxnSp macro="">
      <xdr:nvCxnSpPr>
        <xdr:cNvPr id="596" name="直線コネクタ 595">
          <a:extLst>
            <a:ext uri="{FF2B5EF4-FFF2-40B4-BE49-F238E27FC236}">
              <a16:creationId xmlns:a16="http://schemas.microsoft.com/office/drawing/2014/main" id="{872B4ED4-48B7-4862-9B3D-6FEC1C157663}"/>
            </a:ext>
          </a:extLst>
        </xdr:cNvPr>
        <xdr:cNvCxnSpPr/>
      </xdr:nvCxnSpPr>
      <xdr:spPr>
        <a:xfrm>
          <a:off x="19202400" y="681037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120650</xdr:rowOff>
    </xdr:from>
    <xdr:to>
      <xdr:col>107</xdr:col>
      <xdr:colOff>101600</xdr:colOff>
      <xdr:row>42</xdr:row>
      <xdr:rowOff>50800</xdr:rowOff>
    </xdr:to>
    <xdr:sp macro="" textlink="">
      <xdr:nvSpPr>
        <xdr:cNvPr id="597" name="楕円 596">
          <a:extLst>
            <a:ext uri="{FF2B5EF4-FFF2-40B4-BE49-F238E27FC236}">
              <a16:creationId xmlns:a16="http://schemas.microsoft.com/office/drawing/2014/main" id="{937D9364-9C0E-4D38-89BC-E9132048C0C1}"/>
            </a:ext>
          </a:extLst>
        </xdr:cNvPr>
        <xdr:cNvSpPr/>
      </xdr:nvSpPr>
      <xdr:spPr>
        <a:xfrm>
          <a:off x="18345150" y="677227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42</xdr:row>
      <xdr:rowOff>0</xdr:rowOff>
    </xdr:from>
    <xdr:to>
      <xdr:col>111</xdr:col>
      <xdr:colOff>177800</xdr:colOff>
      <xdr:row>42</xdr:row>
      <xdr:rowOff>0</xdr:rowOff>
    </xdr:to>
    <xdr:cxnSp macro="">
      <xdr:nvCxnSpPr>
        <xdr:cNvPr id="598" name="直線コネクタ 597">
          <a:extLst>
            <a:ext uri="{FF2B5EF4-FFF2-40B4-BE49-F238E27FC236}">
              <a16:creationId xmlns:a16="http://schemas.microsoft.com/office/drawing/2014/main" id="{880AEE85-C334-4B1D-BD17-2E0E02051ACC}"/>
            </a:ext>
          </a:extLst>
        </xdr:cNvPr>
        <xdr:cNvCxnSpPr/>
      </xdr:nvCxnSpPr>
      <xdr:spPr>
        <a:xfrm>
          <a:off x="18392775" y="681037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124460</xdr:rowOff>
    </xdr:from>
    <xdr:to>
      <xdr:col>102</xdr:col>
      <xdr:colOff>165100</xdr:colOff>
      <xdr:row>42</xdr:row>
      <xdr:rowOff>54610</xdr:rowOff>
    </xdr:to>
    <xdr:sp macro="" textlink="">
      <xdr:nvSpPr>
        <xdr:cNvPr id="599" name="楕円 598">
          <a:extLst>
            <a:ext uri="{FF2B5EF4-FFF2-40B4-BE49-F238E27FC236}">
              <a16:creationId xmlns:a16="http://schemas.microsoft.com/office/drawing/2014/main" id="{DDB90231-E23B-48E4-8F4B-04957520B5CE}"/>
            </a:ext>
          </a:extLst>
        </xdr:cNvPr>
        <xdr:cNvSpPr/>
      </xdr:nvSpPr>
      <xdr:spPr>
        <a:xfrm>
          <a:off x="17554575" y="676973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42</xdr:row>
      <xdr:rowOff>0</xdr:rowOff>
    </xdr:from>
    <xdr:to>
      <xdr:col>107</xdr:col>
      <xdr:colOff>50800</xdr:colOff>
      <xdr:row>42</xdr:row>
      <xdr:rowOff>3810</xdr:rowOff>
    </xdr:to>
    <xdr:cxnSp macro="">
      <xdr:nvCxnSpPr>
        <xdr:cNvPr id="600" name="直線コネクタ 599">
          <a:extLst>
            <a:ext uri="{FF2B5EF4-FFF2-40B4-BE49-F238E27FC236}">
              <a16:creationId xmlns:a16="http://schemas.microsoft.com/office/drawing/2014/main" id="{0551F8CB-EE6D-4930-898D-20F888EB7E3C}"/>
            </a:ext>
          </a:extLst>
        </xdr:cNvPr>
        <xdr:cNvCxnSpPr/>
      </xdr:nvCxnSpPr>
      <xdr:spPr>
        <a:xfrm flipV="1">
          <a:off x="17602200" y="6810375"/>
          <a:ext cx="790575"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124460</xdr:rowOff>
    </xdr:from>
    <xdr:to>
      <xdr:col>98</xdr:col>
      <xdr:colOff>38100</xdr:colOff>
      <xdr:row>42</xdr:row>
      <xdr:rowOff>54610</xdr:rowOff>
    </xdr:to>
    <xdr:sp macro="" textlink="">
      <xdr:nvSpPr>
        <xdr:cNvPr id="601" name="楕円 600">
          <a:extLst>
            <a:ext uri="{FF2B5EF4-FFF2-40B4-BE49-F238E27FC236}">
              <a16:creationId xmlns:a16="http://schemas.microsoft.com/office/drawing/2014/main" id="{27FA7BD1-07E6-44B4-83D8-2D445E14FC3C}"/>
            </a:ext>
          </a:extLst>
        </xdr:cNvPr>
        <xdr:cNvSpPr/>
      </xdr:nvSpPr>
      <xdr:spPr>
        <a:xfrm>
          <a:off x="16754475" y="676973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42</xdr:row>
      <xdr:rowOff>3810</xdr:rowOff>
    </xdr:from>
    <xdr:to>
      <xdr:col>102</xdr:col>
      <xdr:colOff>114300</xdr:colOff>
      <xdr:row>42</xdr:row>
      <xdr:rowOff>3810</xdr:rowOff>
    </xdr:to>
    <xdr:cxnSp macro="">
      <xdr:nvCxnSpPr>
        <xdr:cNvPr id="602" name="直線コネクタ 601">
          <a:extLst>
            <a:ext uri="{FF2B5EF4-FFF2-40B4-BE49-F238E27FC236}">
              <a16:creationId xmlns:a16="http://schemas.microsoft.com/office/drawing/2014/main" id="{8753281C-A4E2-4AE1-8650-CAAE31CC350C}"/>
            </a:ext>
          </a:extLst>
        </xdr:cNvPr>
        <xdr:cNvCxnSpPr/>
      </xdr:nvCxnSpPr>
      <xdr:spPr>
        <a:xfrm>
          <a:off x="16802100" y="681736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116857</xdr:rowOff>
    </xdr:from>
    <xdr:ext cx="469744" cy="259045"/>
    <xdr:sp macro="" textlink="">
      <xdr:nvSpPr>
        <xdr:cNvPr id="603" name="n_1aveValue【認定こども園・幼稚園・保育所】&#10;一人当たり面積">
          <a:extLst>
            <a:ext uri="{FF2B5EF4-FFF2-40B4-BE49-F238E27FC236}">
              <a16:creationId xmlns:a16="http://schemas.microsoft.com/office/drawing/2014/main" id="{0E1CFCAD-7FEC-4A8C-ACCC-7052641D43A0}"/>
            </a:ext>
          </a:extLst>
        </xdr:cNvPr>
        <xdr:cNvSpPr txBox="1"/>
      </xdr:nvSpPr>
      <xdr:spPr>
        <a:xfrm>
          <a:off x="189834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116857</xdr:rowOff>
    </xdr:from>
    <xdr:ext cx="469744" cy="259045"/>
    <xdr:sp macro="" textlink="">
      <xdr:nvSpPr>
        <xdr:cNvPr id="604" name="n_2aveValue【認定こども園・幼稚園・保育所】&#10;一人当たり面積">
          <a:extLst>
            <a:ext uri="{FF2B5EF4-FFF2-40B4-BE49-F238E27FC236}">
              <a16:creationId xmlns:a16="http://schemas.microsoft.com/office/drawing/2014/main" id="{115629C4-F1D4-49A8-9C9D-383768293AFF}"/>
            </a:ext>
          </a:extLst>
        </xdr:cNvPr>
        <xdr:cNvSpPr txBox="1"/>
      </xdr:nvSpPr>
      <xdr:spPr>
        <a:xfrm>
          <a:off x="18183302"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109237</xdr:rowOff>
    </xdr:from>
    <xdr:ext cx="469744" cy="259045"/>
    <xdr:sp macro="" textlink="">
      <xdr:nvSpPr>
        <xdr:cNvPr id="605" name="n_3aveValue【認定こども園・幼稚園・保育所】&#10;一人当たり面積">
          <a:extLst>
            <a:ext uri="{FF2B5EF4-FFF2-40B4-BE49-F238E27FC236}">
              <a16:creationId xmlns:a16="http://schemas.microsoft.com/office/drawing/2014/main" id="{95757EF0-0D2B-41AE-85E2-7AE062D87A3E}"/>
            </a:ext>
          </a:extLst>
        </xdr:cNvPr>
        <xdr:cNvSpPr txBox="1"/>
      </xdr:nvSpPr>
      <xdr:spPr>
        <a:xfrm>
          <a:off x="17383202" y="6268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116857</xdr:rowOff>
    </xdr:from>
    <xdr:ext cx="469744" cy="259045"/>
    <xdr:sp macro="" textlink="">
      <xdr:nvSpPr>
        <xdr:cNvPr id="606" name="n_4aveValue【認定こども園・幼稚園・保育所】&#10;一人当たり面積">
          <a:extLst>
            <a:ext uri="{FF2B5EF4-FFF2-40B4-BE49-F238E27FC236}">
              <a16:creationId xmlns:a16="http://schemas.microsoft.com/office/drawing/2014/main" id="{CB3B886D-330A-432D-A9F6-5C756B47EE07}"/>
            </a:ext>
          </a:extLst>
        </xdr:cNvPr>
        <xdr:cNvSpPr txBox="1"/>
      </xdr:nvSpPr>
      <xdr:spPr>
        <a:xfrm>
          <a:off x="16592627" y="627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42</xdr:row>
      <xdr:rowOff>41927</xdr:rowOff>
    </xdr:from>
    <xdr:ext cx="469744" cy="259045"/>
    <xdr:sp macro="" textlink="">
      <xdr:nvSpPr>
        <xdr:cNvPr id="607" name="n_1mainValue【認定こども園・幼稚園・保育所】&#10;一人当たり面積">
          <a:extLst>
            <a:ext uri="{FF2B5EF4-FFF2-40B4-BE49-F238E27FC236}">
              <a16:creationId xmlns:a16="http://schemas.microsoft.com/office/drawing/2014/main" id="{74722B1C-801D-4EB7-8DAE-338DF3BD4289}"/>
            </a:ext>
          </a:extLst>
        </xdr:cNvPr>
        <xdr:cNvSpPr txBox="1"/>
      </xdr:nvSpPr>
      <xdr:spPr>
        <a:xfrm>
          <a:off x="18983402"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42</xdr:row>
      <xdr:rowOff>41927</xdr:rowOff>
    </xdr:from>
    <xdr:ext cx="469744" cy="259045"/>
    <xdr:sp macro="" textlink="">
      <xdr:nvSpPr>
        <xdr:cNvPr id="608" name="n_2mainValue【認定こども園・幼稚園・保育所】&#10;一人当たり面積">
          <a:extLst>
            <a:ext uri="{FF2B5EF4-FFF2-40B4-BE49-F238E27FC236}">
              <a16:creationId xmlns:a16="http://schemas.microsoft.com/office/drawing/2014/main" id="{9FBC6E89-0A83-498A-AA68-7DE3A8B25C41}"/>
            </a:ext>
          </a:extLst>
        </xdr:cNvPr>
        <xdr:cNvSpPr txBox="1"/>
      </xdr:nvSpPr>
      <xdr:spPr>
        <a:xfrm>
          <a:off x="18183302" y="685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45737</xdr:rowOff>
    </xdr:from>
    <xdr:ext cx="469744" cy="259045"/>
    <xdr:sp macro="" textlink="">
      <xdr:nvSpPr>
        <xdr:cNvPr id="609" name="n_3mainValue【認定こども園・幼稚園・保育所】&#10;一人当たり面積">
          <a:extLst>
            <a:ext uri="{FF2B5EF4-FFF2-40B4-BE49-F238E27FC236}">
              <a16:creationId xmlns:a16="http://schemas.microsoft.com/office/drawing/2014/main" id="{46EF7A44-BC33-4F60-BE6E-9ABF896CCC8A}"/>
            </a:ext>
          </a:extLst>
        </xdr:cNvPr>
        <xdr:cNvSpPr txBox="1"/>
      </xdr:nvSpPr>
      <xdr:spPr>
        <a:xfrm>
          <a:off x="17383202" y="685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45737</xdr:rowOff>
    </xdr:from>
    <xdr:ext cx="469744" cy="259045"/>
    <xdr:sp macro="" textlink="">
      <xdr:nvSpPr>
        <xdr:cNvPr id="610" name="n_4mainValue【認定こども園・幼稚園・保育所】&#10;一人当たり面積">
          <a:extLst>
            <a:ext uri="{FF2B5EF4-FFF2-40B4-BE49-F238E27FC236}">
              <a16:creationId xmlns:a16="http://schemas.microsoft.com/office/drawing/2014/main" id="{DCABF617-CADA-4A21-B700-4A65A1BADC16}"/>
            </a:ext>
          </a:extLst>
        </xdr:cNvPr>
        <xdr:cNvSpPr txBox="1"/>
      </xdr:nvSpPr>
      <xdr:spPr>
        <a:xfrm>
          <a:off x="16592627" y="6859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74B0795C-B7E5-4EC1-B229-BA54360867E7}"/>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781C5035-3576-40AC-AE7C-858EF8D291C8}"/>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5495FBBB-82CB-47A9-BA2D-E1DD752196AE}"/>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E505D2C8-54C6-46B4-A717-2480F6B70D6C}"/>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3C431930-C5A8-4846-80A0-6617038D27D7}"/>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38C88608-241C-4C38-8CE6-460F9D7291F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A51E2F69-9E5D-4EFA-8BD2-8DD8DD7015B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8BB2F5CE-FE0A-4331-B556-4D59F66CDCF6}"/>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8F1C397E-1D36-4A0C-91E1-7180DF59FAC7}"/>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CA389C83-0907-4B96-94A4-E9F756F773D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D793775A-5FFC-401C-86ED-B49822A22342}"/>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22" name="直線コネクタ 621">
          <a:extLst>
            <a:ext uri="{FF2B5EF4-FFF2-40B4-BE49-F238E27FC236}">
              <a16:creationId xmlns:a16="http://schemas.microsoft.com/office/drawing/2014/main" id="{E5C7C271-9492-4FE1-ABDA-37BAD17D4CB2}"/>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23" name="テキスト ボックス 622">
          <a:extLst>
            <a:ext uri="{FF2B5EF4-FFF2-40B4-BE49-F238E27FC236}">
              <a16:creationId xmlns:a16="http://schemas.microsoft.com/office/drawing/2014/main" id="{E479034E-0D37-48C3-A989-5EEE1090027D}"/>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4" name="直線コネクタ 623">
          <a:extLst>
            <a:ext uri="{FF2B5EF4-FFF2-40B4-BE49-F238E27FC236}">
              <a16:creationId xmlns:a16="http://schemas.microsoft.com/office/drawing/2014/main" id="{30C47EFA-4B2B-4CEB-B77E-EAF9ADB83E21}"/>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5" name="テキスト ボックス 624">
          <a:extLst>
            <a:ext uri="{FF2B5EF4-FFF2-40B4-BE49-F238E27FC236}">
              <a16:creationId xmlns:a16="http://schemas.microsoft.com/office/drawing/2014/main" id="{66300E2C-C3DA-4F00-AB67-C1D97E27BFAD}"/>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6" name="直線コネクタ 625">
          <a:extLst>
            <a:ext uri="{FF2B5EF4-FFF2-40B4-BE49-F238E27FC236}">
              <a16:creationId xmlns:a16="http://schemas.microsoft.com/office/drawing/2014/main" id="{567BCBDC-B01E-4A48-9515-651AD64AEA0A}"/>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7" name="テキスト ボックス 626">
          <a:extLst>
            <a:ext uri="{FF2B5EF4-FFF2-40B4-BE49-F238E27FC236}">
              <a16:creationId xmlns:a16="http://schemas.microsoft.com/office/drawing/2014/main" id="{26EAA2CF-8FD0-48BB-96FC-1040EB3737B6}"/>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8" name="直線コネクタ 627">
          <a:extLst>
            <a:ext uri="{FF2B5EF4-FFF2-40B4-BE49-F238E27FC236}">
              <a16:creationId xmlns:a16="http://schemas.microsoft.com/office/drawing/2014/main" id="{A3CE56F1-506F-4120-98C0-14A4B0F6125E}"/>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9" name="テキスト ボックス 628">
          <a:extLst>
            <a:ext uri="{FF2B5EF4-FFF2-40B4-BE49-F238E27FC236}">
              <a16:creationId xmlns:a16="http://schemas.microsoft.com/office/drawing/2014/main" id="{B7E2397E-6FC5-4412-9D6B-52773A62FC37}"/>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30" name="直線コネクタ 629">
          <a:extLst>
            <a:ext uri="{FF2B5EF4-FFF2-40B4-BE49-F238E27FC236}">
              <a16:creationId xmlns:a16="http://schemas.microsoft.com/office/drawing/2014/main" id="{82AA0895-A1DB-45EF-BE19-DD900EB305D9}"/>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31" name="テキスト ボックス 630">
          <a:extLst>
            <a:ext uri="{FF2B5EF4-FFF2-40B4-BE49-F238E27FC236}">
              <a16:creationId xmlns:a16="http://schemas.microsoft.com/office/drawing/2014/main" id="{5ECBA1F4-6917-47E1-A67D-1158B9961A7B}"/>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556330E9-8898-4D85-8287-662B213EB330}"/>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33" name="テキスト ボックス 632">
          <a:extLst>
            <a:ext uri="{FF2B5EF4-FFF2-40B4-BE49-F238E27FC236}">
              <a16:creationId xmlns:a16="http://schemas.microsoft.com/office/drawing/2014/main" id="{26B58066-85B6-4245-AD93-A8F0510D369A}"/>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4" name="【学校施設】&#10;有形固定資産減価償却率グラフ枠">
          <a:extLst>
            <a:ext uri="{FF2B5EF4-FFF2-40B4-BE49-F238E27FC236}">
              <a16:creationId xmlns:a16="http://schemas.microsoft.com/office/drawing/2014/main" id="{0653825D-4967-44F1-AF99-3F54C7A339FA}"/>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17145</xdr:rowOff>
    </xdr:from>
    <xdr:to>
      <xdr:col>85</xdr:col>
      <xdr:colOff>126364</xdr:colOff>
      <xdr:row>63</xdr:row>
      <xdr:rowOff>137160</xdr:rowOff>
    </xdr:to>
    <xdr:cxnSp macro="">
      <xdr:nvCxnSpPr>
        <xdr:cNvPr id="635" name="直線コネクタ 634">
          <a:extLst>
            <a:ext uri="{FF2B5EF4-FFF2-40B4-BE49-F238E27FC236}">
              <a16:creationId xmlns:a16="http://schemas.microsoft.com/office/drawing/2014/main" id="{2E83C33D-DB00-40CB-B6FE-F704D2C89AF8}"/>
            </a:ext>
          </a:extLst>
        </xdr:cNvPr>
        <xdr:cNvCxnSpPr/>
      </xdr:nvCxnSpPr>
      <xdr:spPr>
        <a:xfrm flipV="1">
          <a:off x="14696439" y="9256395"/>
          <a:ext cx="0" cy="10947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140987</xdr:rowOff>
    </xdr:from>
    <xdr:ext cx="405111" cy="259045"/>
    <xdr:sp macro="" textlink="">
      <xdr:nvSpPr>
        <xdr:cNvPr id="636" name="【学校施設】&#10;有形固定資産減価償却率最小値テキスト">
          <a:extLst>
            <a:ext uri="{FF2B5EF4-FFF2-40B4-BE49-F238E27FC236}">
              <a16:creationId xmlns:a16="http://schemas.microsoft.com/office/drawing/2014/main" id="{0E7F02AA-E2A3-46AB-8C96-84AFF076DCE5}"/>
            </a:ext>
          </a:extLst>
        </xdr:cNvPr>
        <xdr:cNvSpPr txBox="1"/>
      </xdr:nvSpPr>
      <xdr:spPr>
        <a:xfrm>
          <a:off x="14735175" y="10354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137160</xdr:rowOff>
    </xdr:from>
    <xdr:to>
      <xdr:col>86</xdr:col>
      <xdr:colOff>25400</xdr:colOff>
      <xdr:row>63</xdr:row>
      <xdr:rowOff>137160</xdr:rowOff>
    </xdr:to>
    <xdr:cxnSp macro="">
      <xdr:nvCxnSpPr>
        <xdr:cNvPr id="637" name="直線コネクタ 636">
          <a:extLst>
            <a:ext uri="{FF2B5EF4-FFF2-40B4-BE49-F238E27FC236}">
              <a16:creationId xmlns:a16="http://schemas.microsoft.com/office/drawing/2014/main" id="{4BBFF039-8129-4CE1-B348-2772BBFFCB10}"/>
            </a:ext>
          </a:extLst>
        </xdr:cNvPr>
        <xdr:cNvCxnSpPr/>
      </xdr:nvCxnSpPr>
      <xdr:spPr>
        <a:xfrm>
          <a:off x="14611350" y="103511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135272</xdr:rowOff>
    </xdr:from>
    <xdr:ext cx="405111" cy="259045"/>
    <xdr:sp macro="" textlink="">
      <xdr:nvSpPr>
        <xdr:cNvPr id="638" name="【学校施設】&#10;有形固定資産減価償却率最大値テキスト">
          <a:extLst>
            <a:ext uri="{FF2B5EF4-FFF2-40B4-BE49-F238E27FC236}">
              <a16:creationId xmlns:a16="http://schemas.microsoft.com/office/drawing/2014/main" id="{F69C9AEB-DCEC-4EF3-85A2-E2C4D6D1D165}"/>
            </a:ext>
          </a:extLst>
        </xdr:cNvPr>
        <xdr:cNvSpPr txBox="1"/>
      </xdr:nvSpPr>
      <xdr:spPr>
        <a:xfrm>
          <a:off x="14735175" y="9050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17145</xdr:rowOff>
    </xdr:from>
    <xdr:to>
      <xdr:col>86</xdr:col>
      <xdr:colOff>25400</xdr:colOff>
      <xdr:row>57</xdr:row>
      <xdr:rowOff>17145</xdr:rowOff>
    </xdr:to>
    <xdr:cxnSp macro="">
      <xdr:nvCxnSpPr>
        <xdr:cNvPr id="639" name="直線コネクタ 638">
          <a:extLst>
            <a:ext uri="{FF2B5EF4-FFF2-40B4-BE49-F238E27FC236}">
              <a16:creationId xmlns:a16="http://schemas.microsoft.com/office/drawing/2014/main" id="{4F56DCD8-A40A-49CE-99A7-C49769359C1C}"/>
            </a:ext>
          </a:extLst>
        </xdr:cNvPr>
        <xdr:cNvCxnSpPr/>
      </xdr:nvCxnSpPr>
      <xdr:spPr>
        <a:xfrm>
          <a:off x="14611350" y="925639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107332</xdr:rowOff>
    </xdr:from>
    <xdr:ext cx="405111" cy="259045"/>
    <xdr:sp macro="" textlink="">
      <xdr:nvSpPr>
        <xdr:cNvPr id="640" name="【学校施設】&#10;有形固定資産減価償却率平均値テキスト">
          <a:extLst>
            <a:ext uri="{FF2B5EF4-FFF2-40B4-BE49-F238E27FC236}">
              <a16:creationId xmlns:a16="http://schemas.microsoft.com/office/drawing/2014/main" id="{C0D31146-4811-4B39-8938-CFCA04446762}"/>
            </a:ext>
          </a:extLst>
        </xdr:cNvPr>
        <xdr:cNvSpPr txBox="1"/>
      </xdr:nvSpPr>
      <xdr:spPr>
        <a:xfrm>
          <a:off x="14735175" y="9667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84455</xdr:rowOff>
    </xdr:from>
    <xdr:to>
      <xdr:col>85</xdr:col>
      <xdr:colOff>177800</xdr:colOff>
      <xdr:row>61</xdr:row>
      <xdr:rowOff>14605</xdr:rowOff>
    </xdr:to>
    <xdr:sp macro="" textlink="">
      <xdr:nvSpPr>
        <xdr:cNvPr id="641" name="フローチャート: 判断 640">
          <a:extLst>
            <a:ext uri="{FF2B5EF4-FFF2-40B4-BE49-F238E27FC236}">
              <a16:creationId xmlns:a16="http://schemas.microsoft.com/office/drawing/2014/main" id="{2AB19B30-B4C3-4990-AAF0-83E095539835}"/>
            </a:ext>
          </a:extLst>
        </xdr:cNvPr>
        <xdr:cNvSpPr/>
      </xdr:nvSpPr>
      <xdr:spPr>
        <a:xfrm>
          <a:off x="14649450" y="981265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80645</xdr:rowOff>
    </xdr:from>
    <xdr:to>
      <xdr:col>81</xdr:col>
      <xdr:colOff>101600</xdr:colOff>
      <xdr:row>61</xdr:row>
      <xdr:rowOff>10795</xdr:rowOff>
    </xdr:to>
    <xdr:sp macro="" textlink="">
      <xdr:nvSpPr>
        <xdr:cNvPr id="642" name="フローチャート: 判断 641">
          <a:extLst>
            <a:ext uri="{FF2B5EF4-FFF2-40B4-BE49-F238E27FC236}">
              <a16:creationId xmlns:a16="http://schemas.microsoft.com/office/drawing/2014/main" id="{C74B9E64-4BAF-49C8-8E10-6CCF91A1DAF2}"/>
            </a:ext>
          </a:extLst>
        </xdr:cNvPr>
        <xdr:cNvSpPr/>
      </xdr:nvSpPr>
      <xdr:spPr>
        <a:xfrm>
          <a:off x="13887450" y="980884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71120</xdr:rowOff>
    </xdr:from>
    <xdr:to>
      <xdr:col>76</xdr:col>
      <xdr:colOff>165100</xdr:colOff>
      <xdr:row>61</xdr:row>
      <xdr:rowOff>1270</xdr:rowOff>
    </xdr:to>
    <xdr:sp macro="" textlink="">
      <xdr:nvSpPr>
        <xdr:cNvPr id="643" name="フローチャート: 判断 642">
          <a:extLst>
            <a:ext uri="{FF2B5EF4-FFF2-40B4-BE49-F238E27FC236}">
              <a16:creationId xmlns:a16="http://schemas.microsoft.com/office/drawing/2014/main" id="{190AE5B6-EBC3-4B99-B5A9-198A75A7DB43}"/>
            </a:ext>
          </a:extLst>
        </xdr:cNvPr>
        <xdr:cNvSpPr/>
      </xdr:nvSpPr>
      <xdr:spPr>
        <a:xfrm>
          <a:off x="13096875" y="97929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59690</xdr:rowOff>
    </xdr:from>
    <xdr:to>
      <xdr:col>72</xdr:col>
      <xdr:colOff>38100</xdr:colOff>
      <xdr:row>60</xdr:row>
      <xdr:rowOff>161290</xdr:rowOff>
    </xdr:to>
    <xdr:sp macro="" textlink="">
      <xdr:nvSpPr>
        <xdr:cNvPr id="644" name="フローチャート: 判断 643">
          <a:extLst>
            <a:ext uri="{FF2B5EF4-FFF2-40B4-BE49-F238E27FC236}">
              <a16:creationId xmlns:a16="http://schemas.microsoft.com/office/drawing/2014/main" id="{47760412-10C2-4A65-B8BE-082EB942A413}"/>
            </a:ext>
          </a:extLst>
        </xdr:cNvPr>
        <xdr:cNvSpPr/>
      </xdr:nvSpPr>
      <xdr:spPr>
        <a:xfrm>
          <a:off x="12296775" y="978471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45" name="フローチャート: 判断 644">
          <a:extLst>
            <a:ext uri="{FF2B5EF4-FFF2-40B4-BE49-F238E27FC236}">
              <a16:creationId xmlns:a16="http://schemas.microsoft.com/office/drawing/2014/main" id="{AD5A74FA-2290-4ABD-AE9F-8F02B43B22A3}"/>
            </a:ext>
          </a:extLst>
        </xdr:cNvPr>
        <xdr:cNvSpPr/>
      </xdr:nvSpPr>
      <xdr:spPr>
        <a:xfrm>
          <a:off x="11487150" y="977011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8069976-23F2-4DB2-B534-7D29D7C46489}"/>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E7AE396A-7F6A-46DC-9BBE-6028C7A5DBB6}"/>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0ECE75B5-827F-4A71-BD51-6281BF6AEE2C}"/>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9F3A1A4B-8AD0-4445-BA54-00508C95ABF7}"/>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DE517155-7372-426C-8321-D143654ED4E9}"/>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160655</xdr:rowOff>
    </xdr:from>
    <xdr:to>
      <xdr:col>85</xdr:col>
      <xdr:colOff>177800</xdr:colOff>
      <xdr:row>61</xdr:row>
      <xdr:rowOff>90805</xdr:rowOff>
    </xdr:to>
    <xdr:sp macro="" textlink="">
      <xdr:nvSpPr>
        <xdr:cNvPr id="651" name="楕円 650">
          <a:extLst>
            <a:ext uri="{FF2B5EF4-FFF2-40B4-BE49-F238E27FC236}">
              <a16:creationId xmlns:a16="http://schemas.microsoft.com/office/drawing/2014/main" id="{7AEB984C-9E64-4FA1-AD72-3AAA296FDFCE}"/>
            </a:ext>
          </a:extLst>
        </xdr:cNvPr>
        <xdr:cNvSpPr/>
      </xdr:nvSpPr>
      <xdr:spPr>
        <a:xfrm>
          <a:off x="14649450" y="988885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139082</xdr:rowOff>
    </xdr:from>
    <xdr:ext cx="405111" cy="259045"/>
    <xdr:sp macro="" textlink="">
      <xdr:nvSpPr>
        <xdr:cNvPr id="652" name="【学校施設】&#10;有形固定資産減価償却率該当値テキスト">
          <a:extLst>
            <a:ext uri="{FF2B5EF4-FFF2-40B4-BE49-F238E27FC236}">
              <a16:creationId xmlns:a16="http://schemas.microsoft.com/office/drawing/2014/main" id="{A15A39EA-FBAE-4DD4-B900-BC6E6A5BAD6F}"/>
            </a:ext>
          </a:extLst>
        </xdr:cNvPr>
        <xdr:cNvSpPr txBox="1"/>
      </xdr:nvSpPr>
      <xdr:spPr>
        <a:xfrm>
          <a:off x="14735175"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154940</xdr:rowOff>
    </xdr:from>
    <xdr:to>
      <xdr:col>81</xdr:col>
      <xdr:colOff>101600</xdr:colOff>
      <xdr:row>61</xdr:row>
      <xdr:rowOff>85090</xdr:rowOff>
    </xdr:to>
    <xdr:sp macro="" textlink="">
      <xdr:nvSpPr>
        <xdr:cNvPr id="653" name="楕円 652">
          <a:extLst>
            <a:ext uri="{FF2B5EF4-FFF2-40B4-BE49-F238E27FC236}">
              <a16:creationId xmlns:a16="http://schemas.microsoft.com/office/drawing/2014/main" id="{F429CF6F-22D8-4C9E-88E2-CA89F6E194A4}"/>
            </a:ext>
          </a:extLst>
        </xdr:cNvPr>
        <xdr:cNvSpPr/>
      </xdr:nvSpPr>
      <xdr:spPr>
        <a:xfrm>
          <a:off x="13887450" y="987996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34290</xdr:rowOff>
    </xdr:from>
    <xdr:to>
      <xdr:col>85</xdr:col>
      <xdr:colOff>127000</xdr:colOff>
      <xdr:row>61</xdr:row>
      <xdr:rowOff>40005</xdr:rowOff>
    </xdr:to>
    <xdr:cxnSp macro="">
      <xdr:nvCxnSpPr>
        <xdr:cNvPr id="654" name="直線コネクタ 653">
          <a:extLst>
            <a:ext uri="{FF2B5EF4-FFF2-40B4-BE49-F238E27FC236}">
              <a16:creationId xmlns:a16="http://schemas.microsoft.com/office/drawing/2014/main" id="{55D51A01-0967-4052-8238-AA9A927A8820}"/>
            </a:ext>
          </a:extLst>
        </xdr:cNvPr>
        <xdr:cNvCxnSpPr/>
      </xdr:nvCxnSpPr>
      <xdr:spPr>
        <a:xfrm>
          <a:off x="13935075" y="9918065"/>
          <a:ext cx="762000"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126365</xdr:rowOff>
    </xdr:from>
    <xdr:to>
      <xdr:col>76</xdr:col>
      <xdr:colOff>165100</xdr:colOff>
      <xdr:row>61</xdr:row>
      <xdr:rowOff>56515</xdr:rowOff>
    </xdr:to>
    <xdr:sp macro="" textlink="">
      <xdr:nvSpPr>
        <xdr:cNvPr id="655" name="楕円 654">
          <a:extLst>
            <a:ext uri="{FF2B5EF4-FFF2-40B4-BE49-F238E27FC236}">
              <a16:creationId xmlns:a16="http://schemas.microsoft.com/office/drawing/2014/main" id="{D4D5418A-0A6E-4D22-8009-458758B354B3}"/>
            </a:ext>
          </a:extLst>
        </xdr:cNvPr>
        <xdr:cNvSpPr/>
      </xdr:nvSpPr>
      <xdr:spPr>
        <a:xfrm>
          <a:off x="13096875" y="984821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5715</xdr:rowOff>
    </xdr:from>
    <xdr:to>
      <xdr:col>81</xdr:col>
      <xdr:colOff>50800</xdr:colOff>
      <xdr:row>61</xdr:row>
      <xdr:rowOff>34290</xdr:rowOff>
    </xdr:to>
    <xdr:cxnSp macro="">
      <xdr:nvCxnSpPr>
        <xdr:cNvPr id="656" name="直線コネクタ 655">
          <a:extLst>
            <a:ext uri="{FF2B5EF4-FFF2-40B4-BE49-F238E27FC236}">
              <a16:creationId xmlns:a16="http://schemas.microsoft.com/office/drawing/2014/main" id="{50917A18-E5A7-4909-BB4D-2A05289B2F77}"/>
            </a:ext>
          </a:extLst>
        </xdr:cNvPr>
        <xdr:cNvCxnSpPr/>
      </xdr:nvCxnSpPr>
      <xdr:spPr>
        <a:xfrm>
          <a:off x="13144500" y="9895840"/>
          <a:ext cx="790575" cy="22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130175</xdr:rowOff>
    </xdr:from>
    <xdr:to>
      <xdr:col>72</xdr:col>
      <xdr:colOff>38100</xdr:colOff>
      <xdr:row>61</xdr:row>
      <xdr:rowOff>60325</xdr:rowOff>
    </xdr:to>
    <xdr:sp macro="" textlink="">
      <xdr:nvSpPr>
        <xdr:cNvPr id="657" name="楕円 656">
          <a:extLst>
            <a:ext uri="{FF2B5EF4-FFF2-40B4-BE49-F238E27FC236}">
              <a16:creationId xmlns:a16="http://schemas.microsoft.com/office/drawing/2014/main" id="{0763422B-E0C5-4CE4-A3A6-F7E3A2D72595}"/>
            </a:ext>
          </a:extLst>
        </xdr:cNvPr>
        <xdr:cNvSpPr/>
      </xdr:nvSpPr>
      <xdr:spPr>
        <a:xfrm>
          <a:off x="12296775" y="98552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xdr:rowOff>
    </xdr:from>
    <xdr:to>
      <xdr:col>76</xdr:col>
      <xdr:colOff>114300</xdr:colOff>
      <xdr:row>61</xdr:row>
      <xdr:rowOff>9525</xdr:rowOff>
    </xdr:to>
    <xdr:cxnSp macro="">
      <xdr:nvCxnSpPr>
        <xdr:cNvPr id="658" name="直線コネクタ 657">
          <a:extLst>
            <a:ext uri="{FF2B5EF4-FFF2-40B4-BE49-F238E27FC236}">
              <a16:creationId xmlns:a16="http://schemas.microsoft.com/office/drawing/2014/main" id="{A3566939-1B37-44BA-8AA5-1A52EFC93FFC}"/>
            </a:ext>
          </a:extLst>
        </xdr:cNvPr>
        <xdr:cNvCxnSpPr/>
      </xdr:nvCxnSpPr>
      <xdr:spPr>
        <a:xfrm flipV="1">
          <a:off x="12344400" y="98958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84455</xdr:rowOff>
    </xdr:from>
    <xdr:to>
      <xdr:col>67</xdr:col>
      <xdr:colOff>101600</xdr:colOff>
      <xdr:row>61</xdr:row>
      <xdr:rowOff>14605</xdr:rowOff>
    </xdr:to>
    <xdr:sp macro="" textlink="">
      <xdr:nvSpPr>
        <xdr:cNvPr id="659" name="楕円 658">
          <a:extLst>
            <a:ext uri="{FF2B5EF4-FFF2-40B4-BE49-F238E27FC236}">
              <a16:creationId xmlns:a16="http://schemas.microsoft.com/office/drawing/2014/main" id="{5BFAFECF-BCDF-471B-B3C8-857880301A00}"/>
            </a:ext>
          </a:extLst>
        </xdr:cNvPr>
        <xdr:cNvSpPr/>
      </xdr:nvSpPr>
      <xdr:spPr>
        <a:xfrm>
          <a:off x="11487150" y="98126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135255</xdr:rowOff>
    </xdr:from>
    <xdr:to>
      <xdr:col>71</xdr:col>
      <xdr:colOff>177800</xdr:colOff>
      <xdr:row>61</xdr:row>
      <xdr:rowOff>9525</xdr:rowOff>
    </xdr:to>
    <xdr:cxnSp macro="">
      <xdr:nvCxnSpPr>
        <xdr:cNvPr id="660" name="直線コネクタ 659">
          <a:extLst>
            <a:ext uri="{FF2B5EF4-FFF2-40B4-BE49-F238E27FC236}">
              <a16:creationId xmlns:a16="http://schemas.microsoft.com/office/drawing/2014/main" id="{D9EBEE9E-DD5A-4317-847E-1B8ECEF17073}"/>
            </a:ext>
          </a:extLst>
        </xdr:cNvPr>
        <xdr:cNvCxnSpPr/>
      </xdr:nvCxnSpPr>
      <xdr:spPr>
        <a:xfrm>
          <a:off x="11534775" y="9860280"/>
          <a:ext cx="809625"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27322</xdr:rowOff>
    </xdr:from>
    <xdr:ext cx="405111" cy="259045"/>
    <xdr:sp macro="" textlink="">
      <xdr:nvSpPr>
        <xdr:cNvPr id="661" name="n_1aveValue【学校施設】&#10;有形固定資産減価償却率">
          <a:extLst>
            <a:ext uri="{FF2B5EF4-FFF2-40B4-BE49-F238E27FC236}">
              <a16:creationId xmlns:a16="http://schemas.microsoft.com/office/drawing/2014/main" id="{2650E19E-52B0-47C6-B4C0-18164C7B8CF7}"/>
            </a:ext>
          </a:extLst>
        </xdr:cNvPr>
        <xdr:cNvSpPr txBox="1"/>
      </xdr:nvSpPr>
      <xdr:spPr>
        <a:xfrm>
          <a:off x="13745219" y="959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17797</xdr:rowOff>
    </xdr:from>
    <xdr:ext cx="405111" cy="259045"/>
    <xdr:sp macro="" textlink="">
      <xdr:nvSpPr>
        <xdr:cNvPr id="662" name="n_2aveValue【学校施設】&#10;有形固定資産減価償却率">
          <a:extLst>
            <a:ext uri="{FF2B5EF4-FFF2-40B4-BE49-F238E27FC236}">
              <a16:creationId xmlns:a16="http://schemas.microsoft.com/office/drawing/2014/main" id="{8E476D5C-E8B6-4D6B-A140-105806BD384E}"/>
            </a:ext>
          </a:extLst>
        </xdr:cNvPr>
        <xdr:cNvSpPr txBox="1"/>
      </xdr:nvSpPr>
      <xdr:spPr>
        <a:xfrm>
          <a:off x="12964169" y="958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6367</xdr:rowOff>
    </xdr:from>
    <xdr:ext cx="405111" cy="259045"/>
    <xdr:sp macro="" textlink="">
      <xdr:nvSpPr>
        <xdr:cNvPr id="663" name="n_3aveValue【学校施設】&#10;有形固定資産減価償却率">
          <a:extLst>
            <a:ext uri="{FF2B5EF4-FFF2-40B4-BE49-F238E27FC236}">
              <a16:creationId xmlns:a16="http://schemas.microsoft.com/office/drawing/2014/main" id="{4FCF399D-AD52-47CB-8643-9F92182B5632}"/>
            </a:ext>
          </a:extLst>
        </xdr:cNvPr>
        <xdr:cNvSpPr txBox="1"/>
      </xdr:nvSpPr>
      <xdr:spPr>
        <a:xfrm>
          <a:off x="12164069" y="9572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166387</xdr:rowOff>
    </xdr:from>
    <xdr:ext cx="405111" cy="259045"/>
    <xdr:sp macro="" textlink="">
      <xdr:nvSpPr>
        <xdr:cNvPr id="664" name="n_4aveValue【学校施設】&#10;有形固定資産減価償却率">
          <a:extLst>
            <a:ext uri="{FF2B5EF4-FFF2-40B4-BE49-F238E27FC236}">
              <a16:creationId xmlns:a16="http://schemas.microsoft.com/office/drawing/2014/main" id="{EC597B17-6F18-4334-B25B-DCB817531C67}"/>
            </a:ext>
          </a:extLst>
        </xdr:cNvPr>
        <xdr:cNvSpPr txBox="1"/>
      </xdr:nvSpPr>
      <xdr:spPr>
        <a:xfrm>
          <a:off x="11354444" y="9564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76217</xdr:rowOff>
    </xdr:from>
    <xdr:ext cx="405111" cy="259045"/>
    <xdr:sp macro="" textlink="">
      <xdr:nvSpPr>
        <xdr:cNvPr id="665" name="n_1mainValue【学校施設】&#10;有形固定資産減価償却率">
          <a:extLst>
            <a:ext uri="{FF2B5EF4-FFF2-40B4-BE49-F238E27FC236}">
              <a16:creationId xmlns:a16="http://schemas.microsoft.com/office/drawing/2014/main" id="{D3A1F928-FD9D-4CF1-BDBA-A54A35AB7F92}"/>
            </a:ext>
          </a:extLst>
        </xdr:cNvPr>
        <xdr:cNvSpPr txBox="1"/>
      </xdr:nvSpPr>
      <xdr:spPr>
        <a:xfrm>
          <a:off x="13745219" y="9963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47642</xdr:rowOff>
    </xdr:from>
    <xdr:ext cx="405111" cy="259045"/>
    <xdr:sp macro="" textlink="">
      <xdr:nvSpPr>
        <xdr:cNvPr id="666" name="n_2mainValue【学校施設】&#10;有形固定資産減価償却率">
          <a:extLst>
            <a:ext uri="{FF2B5EF4-FFF2-40B4-BE49-F238E27FC236}">
              <a16:creationId xmlns:a16="http://schemas.microsoft.com/office/drawing/2014/main" id="{403E41DF-45AA-40A8-92DE-8075BBDC8685}"/>
            </a:ext>
          </a:extLst>
        </xdr:cNvPr>
        <xdr:cNvSpPr txBox="1"/>
      </xdr:nvSpPr>
      <xdr:spPr>
        <a:xfrm>
          <a:off x="12964169"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51452</xdr:rowOff>
    </xdr:from>
    <xdr:ext cx="405111" cy="259045"/>
    <xdr:sp macro="" textlink="">
      <xdr:nvSpPr>
        <xdr:cNvPr id="667" name="n_3mainValue【学校施設】&#10;有形固定資産減価償却率">
          <a:extLst>
            <a:ext uri="{FF2B5EF4-FFF2-40B4-BE49-F238E27FC236}">
              <a16:creationId xmlns:a16="http://schemas.microsoft.com/office/drawing/2014/main" id="{7FA98B6C-462B-40F8-A900-575DFFAD2A80}"/>
            </a:ext>
          </a:extLst>
        </xdr:cNvPr>
        <xdr:cNvSpPr txBox="1"/>
      </xdr:nvSpPr>
      <xdr:spPr>
        <a:xfrm>
          <a:off x="12164069" y="993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5732</xdr:rowOff>
    </xdr:from>
    <xdr:ext cx="405111" cy="259045"/>
    <xdr:sp macro="" textlink="">
      <xdr:nvSpPr>
        <xdr:cNvPr id="668" name="n_4mainValue【学校施設】&#10;有形固定資産減価償却率">
          <a:extLst>
            <a:ext uri="{FF2B5EF4-FFF2-40B4-BE49-F238E27FC236}">
              <a16:creationId xmlns:a16="http://schemas.microsoft.com/office/drawing/2014/main" id="{659DB455-71E9-4BE6-8328-C23B856CCE08}"/>
            </a:ext>
          </a:extLst>
        </xdr:cNvPr>
        <xdr:cNvSpPr txBox="1"/>
      </xdr:nvSpPr>
      <xdr:spPr>
        <a:xfrm>
          <a:off x="11354444"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919A66FB-33B3-4C78-9BD8-A18422234DA1}"/>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408267C6-2F11-4BC4-9B7D-FEBB6CAD59A3}"/>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76E452D3-15EF-409F-AF42-E1FBEB195598}"/>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47B7623F-FECF-4F50-8094-86CB8B35F656}"/>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8C1CC0D1-42A7-4C97-AE17-E13327B60382}"/>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EB3D37F0-99BF-4439-B73A-BF9E0341B061}"/>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5BE47C92-00C8-4734-85B5-0282EC35A27B}"/>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A3606361-F458-4323-8BDE-3C53335E4B1C}"/>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FBDA1B42-C5E4-4C84-83EB-8B8C576699C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3DA5552B-B9C4-4430-80B5-4EE35E21AF8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9" name="テキスト ボックス 678">
          <a:extLst>
            <a:ext uri="{FF2B5EF4-FFF2-40B4-BE49-F238E27FC236}">
              <a16:creationId xmlns:a16="http://schemas.microsoft.com/office/drawing/2014/main" id="{F3FB5835-DF5E-4D9F-AC65-9F9AAD45D849}"/>
            </a:ext>
          </a:extLst>
        </xdr:cNvPr>
        <xdr:cNvSpPr txBox="1"/>
      </xdr:nvSpPr>
      <xdr:spPr>
        <a:xfrm>
          <a:off x="160523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35B7C8D8-22B0-4821-A1D8-9CAE7CE82DFD}"/>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F14A5E1F-5EA8-4892-8D26-21F75175EFFC}"/>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746D9D98-53CB-4C4E-B02C-B1E240EE5883}"/>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857EE5DE-5959-44C3-A1F1-F1F3F50E5EBC}"/>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D2ECE9B9-2C37-4B55-A21D-4FDFA939BDC6}"/>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E3B482D9-1A54-4DDA-8AE0-E6E849DF3F8F}"/>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28E4F0EB-B285-4605-AA3B-635AAE32D913}"/>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D282F1C3-C37F-4F5A-B485-A60C5258CCCA}"/>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71772EFC-0740-48DF-9D35-247C1117F4BC}"/>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40E3963E-B507-4B4A-B7A1-5771DDDD6A11}"/>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学校施設】&#10;一人当たり面積グラフ枠">
          <a:extLst>
            <a:ext uri="{FF2B5EF4-FFF2-40B4-BE49-F238E27FC236}">
              <a16:creationId xmlns:a16="http://schemas.microsoft.com/office/drawing/2014/main" id="{A61CDB72-514A-4DEC-ACCA-9EFEFD56C0E5}"/>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67666</xdr:rowOff>
    </xdr:from>
    <xdr:to>
      <xdr:col>116</xdr:col>
      <xdr:colOff>62864</xdr:colOff>
      <xdr:row>64</xdr:row>
      <xdr:rowOff>98298</xdr:rowOff>
    </xdr:to>
    <xdr:cxnSp macro="">
      <xdr:nvCxnSpPr>
        <xdr:cNvPr id="691" name="直線コネクタ 690">
          <a:extLst>
            <a:ext uri="{FF2B5EF4-FFF2-40B4-BE49-F238E27FC236}">
              <a16:creationId xmlns:a16="http://schemas.microsoft.com/office/drawing/2014/main" id="{3C879CD8-700E-4E4D-BF47-E9D525ACD7B5}"/>
            </a:ext>
          </a:extLst>
        </xdr:cNvPr>
        <xdr:cNvCxnSpPr/>
      </xdr:nvCxnSpPr>
      <xdr:spPr>
        <a:xfrm flipV="1">
          <a:off x="19954239" y="8979891"/>
          <a:ext cx="0" cy="1491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102125</xdr:rowOff>
    </xdr:from>
    <xdr:ext cx="469744" cy="259045"/>
    <xdr:sp macro="" textlink="">
      <xdr:nvSpPr>
        <xdr:cNvPr id="692" name="【学校施設】&#10;一人当たり面積最小値テキスト">
          <a:extLst>
            <a:ext uri="{FF2B5EF4-FFF2-40B4-BE49-F238E27FC236}">
              <a16:creationId xmlns:a16="http://schemas.microsoft.com/office/drawing/2014/main" id="{7D28E44C-61A0-4D27-BD67-FB2033F19069}"/>
            </a:ext>
          </a:extLst>
        </xdr:cNvPr>
        <xdr:cNvSpPr txBox="1"/>
      </xdr:nvSpPr>
      <xdr:spPr>
        <a:xfrm>
          <a:off x="19992975" y="10478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98298</xdr:rowOff>
    </xdr:from>
    <xdr:to>
      <xdr:col>116</xdr:col>
      <xdr:colOff>152400</xdr:colOff>
      <xdr:row>64</xdr:row>
      <xdr:rowOff>98298</xdr:rowOff>
    </xdr:to>
    <xdr:cxnSp macro="">
      <xdr:nvCxnSpPr>
        <xdr:cNvPr id="693" name="直線コネクタ 692">
          <a:extLst>
            <a:ext uri="{FF2B5EF4-FFF2-40B4-BE49-F238E27FC236}">
              <a16:creationId xmlns:a16="http://schemas.microsoft.com/office/drawing/2014/main" id="{FEA553EB-22E7-44F1-8801-1B0ECCAA7227}"/>
            </a:ext>
          </a:extLst>
        </xdr:cNvPr>
        <xdr:cNvCxnSpPr/>
      </xdr:nvCxnSpPr>
      <xdr:spPr>
        <a:xfrm>
          <a:off x="19878675" y="1047102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14343</xdr:rowOff>
    </xdr:from>
    <xdr:ext cx="469744" cy="259045"/>
    <xdr:sp macro="" textlink="">
      <xdr:nvSpPr>
        <xdr:cNvPr id="694" name="【学校施設】&#10;一人当たり面積最大値テキスト">
          <a:extLst>
            <a:ext uri="{FF2B5EF4-FFF2-40B4-BE49-F238E27FC236}">
              <a16:creationId xmlns:a16="http://schemas.microsoft.com/office/drawing/2014/main" id="{A39380A4-82F5-4048-B678-71D7CB346563}"/>
            </a:ext>
          </a:extLst>
        </xdr:cNvPr>
        <xdr:cNvSpPr txBox="1"/>
      </xdr:nvSpPr>
      <xdr:spPr>
        <a:xfrm>
          <a:off x="19992975" y="8764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67666</xdr:rowOff>
    </xdr:from>
    <xdr:to>
      <xdr:col>116</xdr:col>
      <xdr:colOff>152400</xdr:colOff>
      <xdr:row>55</xdr:row>
      <xdr:rowOff>67666</xdr:rowOff>
    </xdr:to>
    <xdr:cxnSp macro="">
      <xdr:nvCxnSpPr>
        <xdr:cNvPr id="695" name="直線コネクタ 694">
          <a:extLst>
            <a:ext uri="{FF2B5EF4-FFF2-40B4-BE49-F238E27FC236}">
              <a16:creationId xmlns:a16="http://schemas.microsoft.com/office/drawing/2014/main" id="{6AC8B8F0-683C-4197-BDD6-4B684A22CE11}"/>
            </a:ext>
          </a:extLst>
        </xdr:cNvPr>
        <xdr:cNvCxnSpPr/>
      </xdr:nvCxnSpPr>
      <xdr:spPr>
        <a:xfrm>
          <a:off x="19878675" y="897989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111980</xdr:rowOff>
    </xdr:from>
    <xdr:ext cx="469744" cy="259045"/>
    <xdr:sp macro="" textlink="">
      <xdr:nvSpPr>
        <xdr:cNvPr id="696" name="【学校施設】&#10;一人当たり面積平均値テキスト">
          <a:extLst>
            <a:ext uri="{FF2B5EF4-FFF2-40B4-BE49-F238E27FC236}">
              <a16:creationId xmlns:a16="http://schemas.microsoft.com/office/drawing/2014/main" id="{EB420318-6788-4D43-921E-8F9BA436AA1E}"/>
            </a:ext>
          </a:extLst>
        </xdr:cNvPr>
        <xdr:cNvSpPr txBox="1"/>
      </xdr:nvSpPr>
      <xdr:spPr>
        <a:xfrm>
          <a:off x="19992975" y="99989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89103</xdr:rowOff>
    </xdr:from>
    <xdr:to>
      <xdr:col>116</xdr:col>
      <xdr:colOff>114300</xdr:colOff>
      <xdr:row>63</xdr:row>
      <xdr:rowOff>19253</xdr:rowOff>
    </xdr:to>
    <xdr:sp macro="" textlink="">
      <xdr:nvSpPr>
        <xdr:cNvPr id="697" name="フローチャート: 判断 696">
          <a:extLst>
            <a:ext uri="{FF2B5EF4-FFF2-40B4-BE49-F238E27FC236}">
              <a16:creationId xmlns:a16="http://schemas.microsoft.com/office/drawing/2014/main" id="{4D33B96B-409E-4DB2-A940-1AD6F2AC0124}"/>
            </a:ext>
          </a:extLst>
        </xdr:cNvPr>
        <xdr:cNvSpPr/>
      </xdr:nvSpPr>
      <xdr:spPr>
        <a:xfrm>
          <a:off x="19897725" y="1013480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87275</xdr:rowOff>
    </xdr:from>
    <xdr:to>
      <xdr:col>112</xdr:col>
      <xdr:colOff>38100</xdr:colOff>
      <xdr:row>63</xdr:row>
      <xdr:rowOff>17425</xdr:rowOff>
    </xdr:to>
    <xdr:sp macro="" textlink="">
      <xdr:nvSpPr>
        <xdr:cNvPr id="698" name="フローチャート: 判断 697">
          <a:extLst>
            <a:ext uri="{FF2B5EF4-FFF2-40B4-BE49-F238E27FC236}">
              <a16:creationId xmlns:a16="http://schemas.microsoft.com/office/drawing/2014/main" id="{89920CBC-BE2B-4045-B2E6-7E1DA5D9796B}"/>
            </a:ext>
          </a:extLst>
        </xdr:cNvPr>
        <xdr:cNvSpPr/>
      </xdr:nvSpPr>
      <xdr:spPr>
        <a:xfrm>
          <a:off x="19154775" y="101329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95047</xdr:rowOff>
    </xdr:from>
    <xdr:to>
      <xdr:col>107</xdr:col>
      <xdr:colOff>101600</xdr:colOff>
      <xdr:row>63</xdr:row>
      <xdr:rowOff>25197</xdr:rowOff>
    </xdr:to>
    <xdr:sp macro="" textlink="">
      <xdr:nvSpPr>
        <xdr:cNvPr id="699" name="フローチャート: 判断 698">
          <a:extLst>
            <a:ext uri="{FF2B5EF4-FFF2-40B4-BE49-F238E27FC236}">
              <a16:creationId xmlns:a16="http://schemas.microsoft.com/office/drawing/2014/main" id="{27146426-34E7-4889-8E6B-4EDA383E2B99}"/>
            </a:ext>
          </a:extLst>
        </xdr:cNvPr>
        <xdr:cNvSpPr/>
      </xdr:nvSpPr>
      <xdr:spPr>
        <a:xfrm>
          <a:off x="18345150" y="1014392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95504</xdr:rowOff>
    </xdr:from>
    <xdr:to>
      <xdr:col>102</xdr:col>
      <xdr:colOff>165100</xdr:colOff>
      <xdr:row>63</xdr:row>
      <xdr:rowOff>25654</xdr:rowOff>
    </xdr:to>
    <xdr:sp macro="" textlink="">
      <xdr:nvSpPr>
        <xdr:cNvPr id="700" name="フローチャート: 判断 699">
          <a:extLst>
            <a:ext uri="{FF2B5EF4-FFF2-40B4-BE49-F238E27FC236}">
              <a16:creationId xmlns:a16="http://schemas.microsoft.com/office/drawing/2014/main" id="{C5EDC858-AC5A-47EA-AE05-7A7F8D080775}"/>
            </a:ext>
          </a:extLst>
        </xdr:cNvPr>
        <xdr:cNvSpPr/>
      </xdr:nvSpPr>
      <xdr:spPr>
        <a:xfrm>
          <a:off x="17554575" y="101443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701" name="フローチャート: 判断 700">
          <a:extLst>
            <a:ext uri="{FF2B5EF4-FFF2-40B4-BE49-F238E27FC236}">
              <a16:creationId xmlns:a16="http://schemas.microsoft.com/office/drawing/2014/main" id="{A463BCE2-B78D-4BE3-8912-8B1299A86514}"/>
            </a:ext>
          </a:extLst>
        </xdr:cNvPr>
        <xdr:cNvSpPr/>
      </xdr:nvSpPr>
      <xdr:spPr>
        <a:xfrm>
          <a:off x="16754475" y="1013251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D957B5B6-ACB7-4649-942B-29D99B1BB02F}"/>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A0C46A34-5B1A-4EE3-ADB9-E45EF6B7CDD9}"/>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D3D61578-207C-4BF1-8E58-214B16050E1C}"/>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9AACCF44-CB77-4DB1-82C1-4FD6041C625A}"/>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D797338-2FEF-4800-9AB3-797FC5C4B7F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94132</xdr:rowOff>
    </xdr:from>
    <xdr:to>
      <xdr:col>116</xdr:col>
      <xdr:colOff>114300</xdr:colOff>
      <xdr:row>63</xdr:row>
      <xdr:rowOff>24282</xdr:rowOff>
    </xdr:to>
    <xdr:sp macro="" textlink="">
      <xdr:nvSpPr>
        <xdr:cNvPr id="707" name="楕円 706">
          <a:extLst>
            <a:ext uri="{FF2B5EF4-FFF2-40B4-BE49-F238E27FC236}">
              <a16:creationId xmlns:a16="http://schemas.microsoft.com/office/drawing/2014/main" id="{CCE17B0D-5DA2-4F3A-83F5-21F40E91F79C}"/>
            </a:ext>
          </a:extLst>
        </xdr:cNvPr>
        <xdr:cNvSpPr/>
      </xdr:nvSpPr>
      <xdr:spPr>
        <a:xfrm>
          <a:off x="19897725" y="101430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72559</xdr:rowOff>
    </xdr:from>
    <xdr:ext cx="469744" cy="259045"/>
    <xdr:sp macro="" textlink="">
      <xdr:nvSpPr>
        <xdr:cNvPr id="708" name="【学校施設】&#10;一人当たり面積該当値テキスト">
          <a:extLst>
            <a:ext uri="{FF2B5EF4-FFF2-40B4-BE49-F238E27FC236}">
              <a16:creationId xmlns:a16="http://schemas.microsoft.com/office/drawing/2014/main" id="{5FA842E6-C99D-4B8D-85AB-C25C71393610}"/>
            </a:ext>
          </a:extLst>
        </xdr:cNvPr>
        <xdr:cNvSpPr txBox="1"/>
      </xdr:nvSpPr>
      <xdr:spPr>
        <a:xfrm>
          <a:off x="19992975" y="10118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101905</xdr:rowOff>
    </xdr:from>
    <xdr:to>
      <xdr:col>112</xdr:col>
      <xdr:colOff>38100</xdr:colOff>
      <xdr:row>63</xdr:row>
      <xdr:rowOff>32055</xdr:rowOff>
    </xdr:to>
    <xdr:sp macro="" textlink="">
      <xdr:nvSpPr>
        <xdr:cNvPr id="709" name="楕円 708">
          <a:extLst>
            <a:ext uri="{FF2B5EF4-FFF2-40B4-BE49-F238E27FC236}">
              <a16:creationId xmlns:a16="http://schemas.microsoft.com/office/drawing/2014/main" id="{E26F6ED4-7147-43CC-8031-CC5766D4DB2A}"/>
            </a:ext>
          </a:extLst>
        </xdr:cNvPr>
        <xdr:cNvSpPr/>
      </xdr:nvSpPr>
      <xdr:spPr>
        <a:xfrm>
          <a:off x="19154775" y="1015395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144932</xdr:rowOff>
    </xdr:from>
    <xdr:to>
      <xdr:col>116</xdr:col>
      <xdr:colOff>63500</xdr:colOff>
      <xdr:row>62</xdr:row>
      <xdr:rowOff>152705</xdr:rowOff>
    </xdr:to>
    <xdr:cxnSp macro="">
      <xdr:nvCxnSpPr>
        <xdr:cNvPr id="710" name="直線コネクタ 709">
          <a:extLst>
            <a:ext uri="{FF2B5EF4-FFF2-40B4-BE49-F238E27FC236}">
              <a16:creationId xmlns:a16="http://schemas.microsoft.com/office/drawing/2014/main" id="{0FD80154-BE96-4D6B-8B58-51DF5628AF88}"/>
            </a:ext>
          </a:extLst>
        </xdr:cNvPr>
        <xdr:cNvCxnSpPr/>
      </xdr:nvCxnSpPr>
      <xdr:spPr>
        <a:xfrm flipV="1">
          <a:off x="19202400" y="10190632"/>
          <a:ext cx="752475" cy="1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111963</xdr:rowOff>
    </xdr:from>
    <xdr:to>
      <xdr:col>107</xdr:col>
      <xdr:colOff>101600</xdr:colOff>
      <xdr:row>63</xdr:row>
      <xdr:rowOff>42113</xdr:rowOff>
    </xdr:to>
    <xdr:sp macro="" textlink="">
      <xdr:nvSpPr>
        <xdr:cNvPr id="711" name="楕円 710">
          <a:extLst>
            <a:ext uri="{FF2B5EF4-FFF2-40B4-BE49-F238E27FC236}">
              <a16:creationId xmlns:a16="http://schemas.microsoft.com/office/drawing/2014/main" id="{C0648447-3383-4252-BD2A-2771AAB07FFA}"/>
            </a:ext>
          </a:extLst>
        </xdr:cNvPr>
        <xdr:cNvSpPr/>
      </xdr:nvSpPr>
      <xdr:spPr>
        <a:xfrm>
          <a:off x="18345150" y="1016083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152705</xdr:rowOff>
    </xdr:from>
    <xdr:to>
      <xdr:col>111</xdr:col>
      <xdr:colOff>177800</xdr:colOff>
      <xdr:row>62</xdr:row>
      <xdr:rowOff>162763</xdr:rowOff>
    </xdr:to>
    <xdr:cxnSp macro="">
      <xdr:nvCxnSpPr>
        <xdr:cNvPr id="712" name="直線コネクタ 711">
          <a:extLst>
            <a:ext uri="{FF2B5EF4-FFF2-40B4-BE49-F238E27FC236}">
              <a16:creationId xmlns:a16="http://schemas.microsoft.com/office/drawing/2014/main" id="{049E2A9F-2D29-495E-AE12-708EF18AE42E}"/>
            </a:ext>
          </a:extLst>
        </xdr:cNvPr>
        <xdr:cNvCxnSpPr/>
      </xdr:nvCxnSpPr>
      <xdr:spPr>
        <a:xfrm flipV="1">
          <a:off x="18392775" y="10201580"/>
          <a:ext cx="809625" cy="68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117907</xdr:rowOff>
    </xdr:from>
    <xdr:to>
      <xdr:col>102</xdr:col>
      <xdr:colOff>165100</xdr:colOff>
      <xdr:row>63</xdr:row>
      <xdr:rowOff>48057</xdr:rowOff>
    </xdr:to>
    <xdr:sp macro="" textlink="">
      <xdr:nvSpPr>
        <xdr:cNvPr id="713" name="楕円 712">
          <a:extLst>
            <a:ext uri="{FF2B5EF4-FFF2-40B4-BE49-F238E27FC236}">
              <a16:creationId xmlns:a16="http://schemas.microsoft.com/office/drawing/2014/main" id="{8BAA39FE-456F-4DB4-97ED-59BEC9371D19}"/>
            </a:ext>
          </a:extLst>
        </xdr:cNvPr>
        <xdr:cNvSpPr/>
      </xdr:nvSpPr>
      <xdr:spPr>
        <a:xfrm>
          <a:off x="17554575" y="10169957"/>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162763</xdr:rowOff>
    </xdr:from>
    <xdr:to>
      <xdr:col>107</xdr:col>
      <xdr:colOff>50800</xdr:colOff>
      <xdr:row>62</xdr:row>
      <xdr:rowOff>168707</xdr:rowOff>
    </xdr:to>
    <xdr:cxnSp macro="">
      <xdr:nvCxnSpPr>
        <xdr:cNvPr id="714" name="直線コネクタ 713">
          <a:extLst>
            <a:ext uri="{FF2B5EF4-FFF2-40B4-BE49-F238E27FC236}">
              <a16:creationId xmlns:a16="http://schemas.microsoft.com/office/drawing/2014/main" id="{243542F4-AE3F-4853-9F6E-CCB99099DF70}"/>
            </a:ext>
          </a:extLst>
        </xdr:cNvPr>
        <xdr:cNvCxnSpPr/>
      </xdr:nvCxnSpPr>
      <xdr:spPr>
        <a:xfrm flipV="1">
          <a:off x="17602200" y="10208463"/>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126594</xdr:rowOff>
    </xdr:from>
    <xdr:to>
      <xdr:col>98</xdr:col>
      <xdr:colOff>38100</xdr:colOff>
      <xdr:row>63</xdr:row>
      <xdr:rowOff>56744</xdr:rowOff>
    </xdr:to>
    <xdr:sp macro="" textlink="">
      <xdr:nvSpPr>
        <xdr:cNvPr id="715" name="楕円 714">
          <a:extLst>
            <a:ext uri="{FF2B5EF4-FFF2-40B4-BE49-F238E27FC236}">
              <a16:creationId xmlns:a16="http://schemas.microsoft.com/office/drawing/2014/main" id="{65D0D868-D6D2-4E10-9156-6F89C0438D78}"/>
            </a:ext>
          </a:extLst>
        </xdr:cNvPr>
        <xdr:cNvSpPr/>
      </xdr:nvSpPr>
      <xdr:spPr>
        <a:xfrm>
          <a:off x="16754475" y="1017229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168707</xdr:rowOff>
    </xdr:from>
    <xdr:to>
      <xdr:col>102</xdr:col>
      <xdr:colOff>114300</xdr:colOff>
      <xdr:row>63</xdr:row>
      <xdr:rowOff>5944</xdr:rowOff>
    </xdr:to>
    <xdr:cxnSp macro="">
      <xdr:nvCxnSpPr>
        <xdr:cNvPr id="716" name="直線コネクタ 715">
          <a:extLst>
            <a:ext uri="{FF2B5EF4-FFF2-40B4-BE49-F238E27FC236}">
              <a16:creationId xmlns:a16="http://schemas.microsoft.com/office/drawing/2014/main" id="{B1A2DAEA-3453-4754-99C8-1B1897142920}"/>
            </a:ext>
          </a:extLst>
        </xdr:cNvPr>
        <xdr:cNvCxnSpPr/>
      </xdr:nvCxnSpPr>
      <xdr:spPr>
        <a:xfrm flipV="1">
          <a:off x="16802100" y="10208057"/>
          <a:ext cx="800100" cy="1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33952</xdr:rowOff>
    </xdr:from>
    <xdr:ext cx="469744" cy="259045"/>
    <xdr:sp macro="" textlink="">
      <xdr:nvSpPr>
        <xdr:cNvPr id="717" name="n_1aveValue【学校施設】&#10;一人当たり面積">
          <a:extLst>
            <a:ext uri="{FF2B5EF4-FFF2-40B4-BE49-F238E27FC236}">
              <a16:creationId xmlns:a16="http://schemas.microsoft.com/office/drawing/2014/main" id="{6A545E47-7649-495E-8600-12F1EF37AEFB}"/>
            </a:ext>
          </a:extLst>
        </xdr:cNvPr>
        <xdr:cNvSpPr txBox="1"/>
      </xdr:nvSpPr>
      <xdr:spPr>
        <a:xfrm>
          <a:off x="18983402" y="9917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41724</xdr:rowOff>
    </xdr:from>
    <xdr:ext cx="469744" cy="259045"/>
    <xdr:sp macro="" textlink="">
      <xdr:nvSpPr>
        <xdr:cNvPr id="718" name="n_2aveValue【学校施設】&#10;一人当たり面積">
          <a:extLst>
            <a:ext uri="{FF2B5EF4-FFF2-40B4-BE49-F238E27FC236}">
              <a16:creationId xmlns:a16="http://schemas.microsoft.com/office/drawing/2014/main" id="{41D150B3-16C2-4BB6-ACA1-856E12A853C5}"/>
            </a:ext>
          </a:extLst>
        </xdr:cNvPr>
        <xdr:cNvSpPr txBox="1"/>
      </xdr:nvSpPr>
      <xdr:spPr>
        <a:xfrm>
          <a:off x="18183302" y="9931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42181</xdr:rowOff>
    </xdr:from>
    <xdr:ext cx="469744" cy="259045"/>
    <xdr:sp macro="" textlink="">
      <xdr:nvSpPr>
        <xdr:cNvPr id="719" name="n_3aveValue【学校施設】&#10;一人当たり面積">
          <a:extLst>
            <a:ext uri="{FF2B5EF4-FFF2-40B4-BE49-F238E27FC236}">
              <a16:creationId xmlns:a16="http://schemas.microsoft.com/office/drawing/2014/main" id="{13100E76-778C-4865-9543-3F2FFA365FF6}"/>
            </a:ext>
          </a:extLst>
        </xdr:cNvPr>
        <xdr:cNvSpPr txBox="1"/>
      </xdr:nvSpPr>
      <xdr:spPr>
        <a:xfrm>
          <a:off x="17383202" y="9932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33494</xdr:rowOff>
    </xdr:from>
    <xdr:ext cx="469744" cy="259045"/>
    <xdr:sp macro="" textlink="">
      <xdr:nvSpPr>
        <xdr:cNvPr id="720" name="n_4aveValue【学校施設】&#10;一人当たり面積">
          <a:extLst>
            <a:ext uri="{FF2B5EF4-FFF2-40B4-BE49-F238E27FC236}">
              <a16:creationId xmlns:a16="http://schemas.microsoft.com/office/drawing/2014/main" id="{E49F3104-6CF6-4E0D-AA0D-EEA9E6FE2796}"/>
            </a:ext>
          </a:extLst>
        </xdr:cNvPr>
        <xdr:cNvSpPr txBox="1"/>
      </xdr:nvSpPr>
      <xdr:spPr>
        <a:xfrm>
          <a:off x="16592627" y="9917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23182</xdr:rowOff>
    </xdr:from>
    <xdr:ext cx="469744" cy="259045"/>
    <xdr:sp macro="" textlink="">
      <xdr:nvSpPr>
        <xdr:cNvPr id="721" name="n_1mainValue【学校施設】&#10;一人当たり面積">
          <a:extLst>
            <a:ext uri="{FF2B5EF4-FFF2-40B4-BE49-F238E27FC236}">
              <a16:creationId xmlns:a16="http://schemas.microsoft.com/office/drawing/2014/main" id="{BF87AD56-633B-4199-B6A4-3C6B8FE4B9E2}"/>
            </a:ext>
          </a:extLst>
        </xdr:cNvPr>
        <xdr:cNvSpPr txBox="1"/>
      </xdr:nvSpPr>
      <xdr:spPr>
        <a:xfrm>
          <a:off x="18983402" y="1023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33240</xdr:rowOff>
    </xdr:from>
    <xdr:ext cx="469744" cy="259045"/>
    <xdr:sp macro="" textlink="">
      <xdr:nvSpPr>
        <xdr:cNvPr id="722" name="n_2mainValue【学校施設】&#10;一人当たり面積">
          <a:extLst>
            <a:ext uri="{FF2B5EF4-FFF2-40B4-BE49-F238E27FC236}">
              <a16:creationId xmlns:a16="http://schemas.microsoft.com/office/drawing/2014/main" id="{574CC9CB-829B-476C-8724-D75D92BBF398}"/>
            </a:ext>
          </a:extLst>
        </xdr:cNvPr>
        <xdr:cNvSpPr txBox="1"/>
      </xdr:nvSpPr>
      <xdr:spPr>
        <a:xfrm>
          <a:off x="18183302" y="1024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39184</xdr:rowOff>
    </xdr:from>
    <xdr:ext cx="469744" cy="259045"/>
    <xdr:sp macro="" textlink="">
      <xdr:nvSpPr>
        <xdr:cNvPr id="723" name="n_3mainValue【学校施設】&#10;一人当たり面積">
          <a:extLst>
            <a:ext uri="{FF2B5EF4-FFF2-40B4-BE49-F238E27FC236}">
              <a16:creationId xmlns:a16="http://schemas.microsoft.com/office/drawing/2014/main" id="{76185256-D684-4EB7-A583-2E8CEB8DEDF0}"/>
            </a:ext>
          </a:extLst>
        </xdr:cNvPr>
        <xdr:cNvSpPr txBox="1"/>
      </xdr:nvSpPr>
      <xdr:spPr>
        <a:xfrm>
          <a:off x="17383202" y="10249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47871</xdr:rowOff>
    </xdr:from>
    <xdr:ext cx="469744" cy="259045"/>
    <xdr:sp macro="" textlink="">
      <xdr:nvSpPr>
        <xdr:cNvPr id="724" name="n_4mainValue【学校施設】&#10;一人当たり面積">
          <a:extLst>
            <a:ext uri="{FF2B5EF4-FFF2-40B4-BE49-F238E27FC236}">
              <a16:creationId xmlns:a16="http://schemas.microsoft.com/office/drawing/2014/main" id="{F2FFC215-C272-4749-9050-8CCEFC185BD8}"/>
            </a:ext>
          </a:extLst>
        </xdr:cNvPr>
        <xdr:cNvSpPr txBox="1"/>
      </xdr:nvSpPr>
      <xdr:spPr>
        <a:xfrm>
          <a:off x="16592627" y="10255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2046A079-BD8C-47EC-AAAB-373A40773FB4}"/>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BB68AEE5-A9AE-4565-9B05-371424B5361F}"/>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9387704C-4E90-4209-A6FC-1528849E9D1D}"/>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A310D9A8-DEAA-40C1-9A3E-B7CEF3BDA4E5}"/>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90B5AAD9-1B42-477D-9EA1-AA89908C92FA}"/>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F66E0A2C-E995-42FF-A31A-F26B71527C0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A839E138-ABE8-46C5-A49A-CAE791AA28E9}"/>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F0375CD6-0090-4509-B2C9-E9CEAF2AE938}"/>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EC1D94DE-75DF-4982-9447-DAD727DD7339}"/>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60F79C85-67CF-4045-A91B-11B2C8048F45}"/>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808A0E7C-268E-4F1A-A19A-F85231EEF33F}"/>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6" name="直線コネクタ 735">
          <a:extLst>
            <a:ext uri="{FF2B5EF4-FFF2-40B4-BE49-F238E27FC236}">
              <a16:creationId xmlns:a16="http://schemas.microsoft.com/office/drawing/2014/main" id="{EC55870A-7BB6-432C-8413-49393A5BE7D8}"/>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7" name="テキスト ボックス 736">
          <a:extLst>
            <a:ext uri="{FF2B5EF4-FFF2-40B4-BE49-F238E27FC236}">
              <a16:creationId xmlns:a16="http://schemas.microsoft.com/office/drawing/2014/main" id="{3AD29117-1369-441F-97F2-73823AE10935}"/>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8" name="直線コネクタ 737">
          <a:extLst>
            <a:ext uri="{FF2B5EF4-FFF2-40B4-BE49-F238E27FC236}">
              <a16:creationId xmlns:a16="http://schemas.microsoft.com/office/drawing/2014/main" id="{21242D84-3CA6-4E0D-AE29-466E5FAE6984}"/>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9" name="テキスト ボックス 738">
          <a:extLst>
            <a:ext uri="{FF2B5EF4-FFF2-40B4-BE49-F238E27FC236}">
              <a16:creationId xmlns:a16="http://schemas.microsoft.com/office/drawing/2014/main" id="{D2CE5D86-CB09-41BF-A45D-30D5362B238A}"/>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40" name="直線コネクタ 739">
          <a:extLst>
            <a:ext uri="{FF2B5EF4-FFF2-40B4-BE49-F238E27FC236}">
              <a16:creationId xmlns:a16="http://schemas.microsoft.com/office/drawing/2014/main" id="{5F2198DD-9651-4F0F-B7EE-BB47F52891AE}"/>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41" name="テキスト ボックス 740">
          <a:extLst>
            <a:ext uri="{FF2B5EF4-FFF2-40B4-BE49-F238E27FC236}">
              <a16:creationId xmlns:a16="http://schemas.microsoft.com/office/drawing/2014/main" id="{686D1B40-74F2-4E53-A211-B4810A09B7A9}"/>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2" name="直線コネクタ 741">
          <a:extLst>
            <a:ext uri="{FF2B5EF4-FFF2-40B4-BE49-F238E27FC236}">
              <a16:creationId xmlns:a16="http://schemas.microsoft.com/office/drawing/2014/main" id="{E18E1200-B4BF-445F-95F2-A2D20736B7D0}"/>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3" name="テキスト ボックス 742">
          <a:extLst>
            <a:ext uri="{FF2B5EF4-FFF2-40B4-BE49-F238E27FC236}">
              <a16:creationId xmlns:a16="http://schemas.microsoft.com/office/drawing/2014/main" id="{782B9253-D0F0-4006-828A-0FFDDFB73F29}"/>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4" name="直線コネクタ 743">
          <a:extLst>
            <a:ext uri="{FF2B5EF4-FFF2-40B4-BE49-F238E27FC236}">
              <a16:creationId xmlns:a16="http://schemas.microsoft.com/office/drawing/2014/main" id="{3D2D9EB2-E071-45F5-865C-E2CD462C4270}"/>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5" name="テキスト ボックス 744">
          <a:extLst>
            <a:ext uri="{FF2B5EF4-FFF2-40B4-BE49-F238E27FC236}">
              <a16:creationId xmlns:a16="http://schemas.microsoft.com/office/drawing/2014/main" id="{987BA923-A622-44FC-A945-BF92A6B9E9AF}"/>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6" name="直線コネクタ 745">
          <a:extLst>
            <a:ext uri="{FF2B5EF4-FFF2-40B4-BE49-F238E27FC236}">
              <a16:creationId xmlns:a16="http://schemas.microsoft.com/office/drawing/2014/main" id="{E6201FAB-1EEF-443C-A905-94CD9CC33F8E}"/>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7" name="テキスト ボックス 746">
          <a:extLst>
            <a:ext uri="{FF2B5EF4-FFF2-40B4-BE49-F238E27FC236}">
              <a16:creationId xmlns:a16="http://schemas.microsoft.com/office/drawing/2014/main" id="{DFEAA3C7-A91D-499E-947A-E6586000C6A7}"/>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8" name="直線コネクタ 747">
          <a:extLst>
            <a:ext uri="{FF2B5EF4-FFF2-40B4-BE49-F238E27FC236}">
              <a16:creationId xmlns:a16="http://schemas.microsoft.com/office/drawing/2014/main" id="{5E50B752-822E-4F0C-843D-F0328880DAD2}"/>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9" name="【児童館】&#10;有形固定資産減価償却率グラフ枠">
          <a:extLst>
            <a:ext uri="{FF2B5EF4-FFF2-40B4-BE49-F238E27FC236}">
              <a16:creationId xmlns:a16="http://schemas.microsoft.com/office/drawing/2014/main" id="{B93C7414-19E9-47FB-865A-4DA50F91544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134438</xdr:rowOff>
    </xdr:from>
    <xdr:to>
      <xdr:col>85</xdr:col>
      <xdr:colOff>126364</xdr:colOff>
      <xdr:row>86</xdr:row>
      <xdr:rowOff>168729</xdr:rowOff>
    </xdr:to>
    <xdr:cxnSp macro="">
      <xdr:nvCxnSpPr>
        <xdr:cNvPr id="750" name="直線コネクタ 749">
          <a:extLst>
            <a:ext uri="{FF2B5EF4-FFF2-40B4-BE49-F238E27FC236}">
              <a16:creationId xmlns:a16="http://schemas.microsoft.com/office/drawing/2014/main" id="{99583370-983B-4B6E-9299-159DE3F14531}"/>
            </a:ext>
          </a:extLst>
        </xdr:cNvPr>
        <xdr:cNvCxnSpPr/>
      </xdr:nvCxnSpPr>
      <xdr:spPr>
        <a:xfrm flipV="1">
          <a:off x="14696439" y="12612188"/>
          <a:ext cx="0" cy="1482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51" name="【児童館】&#10;有形固定資産減価償却率最小値テキスト">
          <a:extLst>
            <a:ext uri="{FF2B5EF4-FFF2-40B4-BE49-F238E27FC236}">
              <a16:creationId xmlns:a16="http://schemas.microsoft.com/office/drawing/2014/main" id="{F0ABC6D6-4113-4711-8AA2-D68566C54369}"/>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2" name="直線コネクタ 751">
          <a:extLst>
            <a:ext uri="{FF2B5EF4-FFF2-40B4-BE49-F238E27FC236}">
              <a16:creationId xmlns:a16="http://schemas.microsoft.com/office/drawing/2014/main" id="{3D924343-558A-47D9-852D-97E935411AF7}"/>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81115</xdr:rowOff>
    </xdr:from>
    <xdr:ext cx="340478" cy="259045"/>
    <xdr:sp macro="" textlink="">
      <xdr:nvSpPr>
        <xdr:cNvPr id="753" name="【児童館】&#10;有形固定資産減価償却率最大値テキスト">
          <a:extLst>
            <a:ext uri="{FF2B5EF4-FFF2-40B4-BE49-F238E27FC236}">
              <a16:creationId xmlns:a16="http://schemas.microsoft.com/office/drawing/2014/main" id="{27BBACF1-15D3-4D23-83B7-52BCCE7FA517}"/>
            </a:ext>
          </a:extLst>
        </xdr:cNvPr>
        <xdr:cNvSpPr txBox="1"/>
      </xdr:nvSpPr>
      <xdr:spPr>
        <a:xfrm>
          <a:off x="14735175" y="12400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134438</xdr:rowOff>
    </xdr:from>
    <xdr:to>
      <xdr:col>86</xdr:col>
      <xdr:colOff>25400</xdr:colOff>
      <xdr:row>77</xdr:row>
      <xdr:rowOff>134438</xdr:rowOff>
    </xdr:to>
    <xdr:cxnSp macro="">
      <xdr:nvCxnSpPr>
        <xdr:cNvPr id="754" name="直線コネクタ 753">
          <a:extLst>
            <a:ext uri="{FF2B5EF4-FFF2-40B4-BE49-F238E27FC236}">
              <a16:creationId xmlns:a16="http://schemas.microsoft.com/office/drawing/2014/main" id="{B9B47A31-71C0-4D23-B6FC-A0E4FA3E761E}"/>
            </a:ext>
          </a:extLst>
        </xdr:cNvPr>
        <xdr:cNvCxnSpPr/>
      </xdr:nvCxnSpPr>
      <xdr:spPr>
        <a:xfrm>
          <a:off x="14611350" y="1261218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49003</xdr:rowOff>
    </xdr:from>
    <xdr:ext cx="405111" cy="259045"/>
    <xdr:sp macro="" textlink="">
      <xdr:nvSpPr>
        <xdr:cNvPr id="755" name="【児童館】&#10;有形固定資産減価償却率平均値テキスト">
          <a:extLst>
            <a:ext uri="{FF2B5EF4-FFF2-40B4-BE49-F238E27FC236}">
              <a16:creationId xmlns:a16="http://schemas.microsoft.com/office/drawing/2014/main" id="{6A21D00B-469E-4FDF-93AD-1A22C37340B5}"/>
            </a:ext>
          </a:extLst>
        </xdr:cNvPr>
        <xdr:cNvSpPr txBox="1"/>
      </xdr:nvSpPr>
      <xdr:spPr>
        <a:xfrm>
          <a:off x="14735175" y="133332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70576</xdr:rowOff>
    </xdr:from>
    <xdr:to>
      <xdr:col>85</xdr:col>
      <xdr:colOff>177800</xdr:colOff>
      <xdr:row>83</xdr:row>
      <xdr:rowOff>726</xdr:rowOff>
    </xdr:to>
    <xdr:sp macro="" textlink="">
      <xdr:nvSpPr>
        <xdr:cNvPr id="756" name="フローチャート: 判断 755">
          <a:extLst>
            <a:ext uri="{FF2B5EF4-FFF2-40B4-BE49-F238E27FC236}">
              <a16:creationId xmlns:a16="http://schemas.microsoft.com/office/drawing/2014/main" id="{C7581E23-9A9C-4F1C-A4FF-8BF97FF27841}"/>
            </a:ext>
          </a:extLst>
        </xdr:cNvPr>
        <xdr:cNvSpPr/>
      </xdr:nvSpPr>
      <xdr:spPr>
        <a:xfrm>
          <a:off x="14649450" y="1335477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47716</xdr:rowOff>
    </xdr:from>
    <xdr:to>
      <xdr:col>81</xdr:col>
      <xdr:colOff>101600</xdr:colOff>
      <xdr:row>82</xdr:row>
      <xdr:rowOff>149316</xdr:rowOff>
    </xdr:to>
    <xdr:sp macro="" textlink="">
      <xdr:nvSpPr>
        <xdr:cNvPr id="757" name="フローチャート: 判断 756">
          <a:extLst>
            <a:ext uri="{FF2B5EF4-FFF2-40B4-BE49-F238E27FC236}">
              <a16:creationId xmlns:a16="http://schemas.microsoft.com/office/drawing/2014/main" id="{99964BEA-5366-4148-B0B0-7361C0133A96}"/>
            </a:ext>
          </a:extLst>
        </xdr:cNvPr>
        <xdr:cNvSpPr/>
      </xdr:nvSpPr>
      <xdr:spPr>
        <a:xfrm>
          <a:off x="13887450" y="1333191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29755</xdr:rowOff>
    </xdr:from>
    <xdr:to>
      <xdr:col>76</xdr:col>
      <xdr:colOff>165100</xdr:colOff>
      <xdr:row>82</xdr:row>
      <xdr:rowOff>131355</xdr:rowOff>
    </xdr:to>
    <xdr:sp macro="" textlink="">
      <xdr:nvSpPr>
        <xdr:cNvPr id="758" name="フローチャート: 判断 757">
          <a:extLst>
            <a:ext uri="{FF2B5EF4-FFF2-40B4-BE49-F238E27FC236}">
              <a16:creationId xmlns:a16="http://schemas.microsoft.com/office/drawing/2014/main" id="{448BEF77-6521-4803-9E56-938421BA7211}"/>
            </a:ext>
          </a:extLst>
        </xdr:cNvPr>
        <xdr:cNvSpPr/>
      </xdr:nvSpPr>
      <xdr:spPr>
        <a:xfrm>
          <a:off x="13096875" y="133139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46082</xdr:rowOff>
    </xdr:from>
    <xdr:to>
      <xdr:col>72</xdr:col>
      <xdr:colOff>38100</xdr:colOff>
      <xdr:row>82</xdr:row>
      <xdr:rowOff>147682</xdr:rowOff>
    </xdr:to>
    <xdr:sp macro="" textlink="">
      <xdr:nvSpPr>
        <xdr:cNvPr id="759" name="フローチャート: 判断 758">
          <a:extLst>
            <a:ext uri="{FF2B5EF4-FFF2-40B4-BE49-F238E27FC236}">
              <a16:creationId xmlns:a16="http://schemas.microsoft.com/office/drawing/2014/main" id="{8909813B-CAFC-4573-82CC-2EA381C80FA0}"/>
            </a:ext>
          </a:extLst>
        </xdr:cNvPr>
        <xdr:cNvSpPr/>
      </xdr:nvSpPr>
      <xdr:spPr>
        <a:xfrm>
          <a:off x="12296775" y="1333663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60" name="フローチャート: 判断 759">
          <a:extLst>
            <a:ext uri="{FF2B5EF4-FFF2-40B4-BE49-F238E27FC236}">
              <a16:creationId xmlns:a16="http://schemas.microsoft.com/office/drawing/2014/main" id="{09CFD16D-78F2-4927-9133-A4245EF3CCB3}"/>
            </a:ext>
          </a:extLst>
        </xdr:cNvPr>
        <xdr:cNvSpPr/>
      </xdr:nvSpPr>
      <xdr:spPr>
        <a:xfrm>
          <a:off x="11487150" y="13380811"/>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6E2C0EA5-AB17-4161-909E-28897491B1C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DEA059AD-1B74-4919-BB2A-CA9FEA4CC552}"/>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F3888C63-370B-4464-A74E-065A5C54EEC9}"/>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1662F3A-DE50-4825-B55B-D86D564EF56D}"/>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9F8FCAC8-8E91-4845-AF06-3B0B4BA92E71}"/>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96701</xdr:rowOff>
    </xdr:from>
    <xdr:to>
      <xdr:col>85</xdr:col>
      <xdr:colOff>177800</xdr:colOff>
      <xdr:row>79</xdr:row>
      <xdr:rowOff>26851</xdr:rowOff>
    </xdr:to>
    <xdr:sp macro="" textlink="">
      <xdr:nvSpPr>
        <xdr:cNvPr id="766" name="楕円 765">
          <a:extLst>
            <a:ext uri="{FF2B5EF4-FFF2-40B4-BE49-F238E27FC236}">
              <a16:creationId xmlns:a16="http://schemas.microsoft.com/office/drawing/2014/main" id="{30F1EB5D-34BE-4778-9395-26D4EF1A4DC7}"/>
            </a:ext>
          </a:extLst>
        </xdr:cNvPr>
        <xdr:cNvSpPr/>
      </xdr:nvSpPr>
      <xdr:spPr>
        <a:xfrm>
          <a:off x="14649450" y="1273637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119578</xdr:rowOff>
    </xdr:from>
    <xdr:ext cx="405111" cy="259045"/>
    <xdr:sp macro="" textlink="">
      <xdr:nvSpPr>
        <xdr:cNvPr id="767" name="【児童館】&#10;有形固定資産減価償却率該当値テキスト">
          <a:extLst>
            <a:ext uri="{FF2B5EF4-FFF2-40B4-BE49-F238E27FC236}">
              <a16:creationId xmlns:a16="http://schemas.microsoft.com/office/drawing/2014/main" id="{BA632934-4A90-4F68-A4F9-E925653D61BA}"/>
            </a:ext>
          </a:extLst>
        </xdr:cNvPr>
        <xdr:cNvSpPr txBox="1"/>
      </xdr:nvSpPr>
      <xdr:spPr>
        <a:xfrm>
          <a:off x="14735175" y="12600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166914</xdr:rowOff>
    </xdr:from>
    <xdr:to>
      <xdr:col>81</xdr:col>
      <xdr:colOff>101600</xdr:colOff>
      <xdr:row>78</xdr:row>
      <xdr:rowOff>97064</xdr:rowOff>
    </xdr:to>
    <xdr:sp macro="" textlink="">
      <xdr:nvSpPr>
        <xdr:cNvPr id="768" name="楕円 767">
          <a:extLst>
            <a:ext uri="{FF2B5EF4-FFF2-40B4-BE49-F238E27FC236}">
              <a16:creationId xmlns:a16="http://schemas.microsoft.com/office/drawing/2014/main" id="{BD507DA7-BC03-4994-94E9-83F1A6D09A96}"/>
            </a:ext>
          </a:extLst>
        </xdr:cNvPr>
        <xdr:cNvSpPr/>
      </xdr:nvSpPr>
      <xdr:spPr>
        <a:xfrm>
          <a:off x="13887450" y="126414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46264</xdr:rowOff>
    </xdr:from>
    <xdr:to>
      <xdr:col>85</xdr:col>
      <xdr:colOff>127000</xdr:colOff>
      <xdr:row>78</xdr:row>
      <xdr:rowOff>147501</xdr:rowOff>
    </xdr:to>
    <xdr:cxnSp macro="">
      <xdr:nvCxnSpPr>
        <xdr:cNvPr id="769" name="直線コネクタ 768">
          <a:extLst>
            <a:ext uri="{FF2B5EF4-FFF2-40B4-BE49-F238E27FC236}">
              <a16:creationId xmlns:a16="http://schemas.microsoft.com/office/drawing/2014/main" id="{AA3F97CE-5BEA-48D6-913B-70FDF1732AF8}"/>
            </a:ext>
          </a:extLst>
        </xdr:cNvPr>
        <xdr:cNvCxnSpPr/>
      </xdr:nvCxnSpPr>
      <xdr:spPr>
        <a:xfrm>
          <a:off x="13935075" y="12689114"/>
          <a:ext cx="762000" cy="94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64044</xdr:rowOff>
    </xdr:from>
    <xdr:to>
      <xdr:col>76</xdr:col>
      <xdr:colOff>165100</xdr:colOff>
      <xdr:row>77</xdr:row>
      <xdr:rowOff>165644</xdr:rowOff>
    </xdr:to>
    <xdr:sp macro="" textlink="">
      <xdr:nvSpPr>
        <xdr:cNvPr id="770" name="楕円 769">
          <a:extLst>
            <a:ext uri="{FF2B5EF4-FFF2-40B4-BE49-F238E27FC236}">
              <a16:creationId xmlns:a16="http://schemas.microsoft.com/office/drawing/2014/main" id="{FC170684-FBCF-4DF1-A96B-123FE979AB6F}"/>
            </a:ext>
          </a:extLst>
        </xdr:cNvPr>
        <xdr:cNvSpPr/>
      </xdr:nvSpPr>
      <xdr:spPr>
        <a:xfrm>
          <a:off x="13096875" y="125449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114844</xdr:rowOff>
    </xdr:from>
    <xdr:to>
      <xdr:col>81</xdr:col>
      <xdr:colOff>50800</xdr:colOff>
      <xdr:row>78</xdr:row>
      <xdr:rowOff>46264</xdr:rowOff>
    </xdr:to>
    <xdr:cxnSp macro="">
      <xdr:nvCxnSpPr>
        <xdr:cNvPr id="771" name="直線コネクタ 770">
          <a:extLst>
            <a:ext uri="{FF2B5EF4-FFF2-40B4-BE49-F238E27FC236}">
              <a16:creationId xmlns:a16="http://schemas.microsoft.com/office/drawing/2014/main" id="{51EBFBEE-B4BC-4A17-AD65-1C9E280EA280}"/>
            </a:ext>
          </a:extLst>
        </xdr:cNvPr>
        <xdr:cNvCxnSpPr/>
      </xdr:nvCxnSpPr>
      <xdr:spPr>
        <a:xfrm>
          <a:off x="13144500" y="12592594"/>
          <a:ext cx="790575"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72208</xdr:rowOff>
    </xdr:from>
    <xdr:to>
      <xdr:col>72</xdr:col>
      <xdr:colOff>38100</xdr:colOff>
      <xdr:row>79</xdr:row>
      <xdr:rowOff>2358</xdr:rowOff>
    </xdr:to>
    <xdr:sp macro="" textlink="">
      <xdr:nvSpPr>
        <xdr:cNvPr id="772" name="楕円 771">
          <a:extLst>
            <a:ext uri="{FF2B5EF4-FFF2-40B4-BE49-F238E27FC236}">
              <a16:creationId xmlns:a16="http://schemas.microsoft.com/office/drawing/2014/main" id="{1E8B8021-6CDC-497A-8DFC-8821A1E85205}"/>
            </a:ext>
          </a:extLst>
        </xdr:cNvPr>
        <xdr:cNvSpPr/>
      </xdr:nvSpPr>
      <xdr:spPr>
        <a:xfrm>
          <a:off x="12296775" y="1270870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77</xdr:row>
      <xdr:rowOff>114844</xdr:rowOff>
    </xdr:from>
    <xdr:to>
      <xdr:col>76</xdr:col>
      <xdr:colOff>114300</xdr:colOff>
      <xdr:row>78</xdr:row>
      <xdr:rowOff>123008</xdr:rowOff>
    </xdr:to>
    <xdr:cxnSp macro="">
      <xdr:nvCxnSpPr>
        <xdr:cNvPr id="773" name="直線コネクタ 772">
          <a:extLst>
            <a:ext uri="{FF2B5EF4-FFF2-40B4-BE49-F238E27FC236}">
              <a16:creationId xmlns:a16="http://schemas.microsoft.com/office/drawing/2014/main" id="{C9A40A8B-F202-4DAB-82EF-303B340FCC6F}"/>
            </a:ext>
          </a:extLst>
        </xdr:cNvPr>
        <xdr:cNvCxnSpPr/>
      </xdr:nvCxnSpPr>
      <xdr:spPr>
        <a:xfrm flipV="1">
          <a:off x="12344400" y="12592594"/>
          <a:ext cx="800100" cy="173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78</xdr:row>
      <xdr:rowOff>36286</xdr:rowOff>
    </xdr:from>
    <xdr:to>
      <xdr:col>67</xdr:col>
      <xdr:colOff>101600</xdr:colOff>
      <xdr:row>78</xdr:row>
      <xdr:rowOff>137886</xdr:rowOff>
    </xdr:to>
    <xdr:sp macro="" textlink="">
      <xdr:nvSpPr>
        <xdr:cNvPr id="774" name="楕円 773">
          <a:extLst>
            <a:ext uri="{FF2B5EF4-FFF2-40B4-BE49-F238E27FC236}">
              <a16:creationId xmlns:a16="http://schemas.microsoft.com/office/drawing/2014/main" id="{37098C6D-B5B3-4842-BBB1-57F39B06F331}"/>
            </a:ext>
          </a:extLst>
        </xdr:cNvPr>
        <xdr:cNvSpPr/>
      </xdr:nvSpPr>
      <xdr:spPr>
        <a:xfrm>
          <a:off x="11487150" y="126759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87086</xdr:rowOff>
    </xdr:from>
    <xdr:to>
      <xdr:col>71</xdr:col>
      <xdr:colOff>177800</xdr:colOff>
      <xdr:row>78</xdr:row>
      <xdr:rowOff>123008</xdr:rowOff>
    </xdr:to>
    <xdr:cxnSp macro="">
      <xdr:nvCxnSpPr>
        <xdr:cNvPr id="775" name="直線コネクタ 774">
          <a:extLst>
            <a:ext uri="{FF2B5EF4-FFF2-40B4-BE49-F238E27FC236}">
              <a16:creationId xmlns:a16="http://schemas.microsoft.com/office/drawing/2014/main" id="{FF06EE5F-F927-4A2E-A8A7-A62C1E80A665}"/>
            </a:ext>
          </a:extLst>
        </xdr:cNvPr>
        <xdr:cNvCxnSpPr/>
      </xdr:nvCxnSpPr>
      <xdr:spPr>
        <a:xfrm>
          <a:off x="11534775" y="12723586"/>
          <a:ext cx="809625" cy="42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140443</xdr:rowOff>
    </xdr:from>
    <xdr:ext cx="405111" cy="259045"/>
    <xdr:sp macro="" textlink="">
      <xdr:nvSpPr>
        <xdr:cNvPr id="776" name="n_1aveValue【児童館】&#10;有形固定資産減価償却率">
          <a:extLst>
            <a:ext uri="{FF2B5EF4-FFF2-40B4-BE49-F238E27FC236}">
              <a16:creationId xmlns:a16="http://schemas.microsoft.com/office/drawing/2014/main" id="{505F3D1C-0F9B-41B8-9BFC-4A415A6CA006}"/>
            </a:ext>
          </a:extLst>
        </xdr:cNvPr>
        <xdr:cNvSpPr txBox="1"/>
      </xdr:nvSpPr>
      <xdr:spPr>
        <a:xfrm>
          <a:off x="13745219" y="13430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122482</xdr:rowOff>
    </xdr:from>
    <xdr:ext cx="405111" cy="259045"/>
    <xdr:sp macro="" textlink="">
      <xdr:nvSpPr>
        <xdr:cNvPr id="777" name="n_2aveValue【児童館】&#10;有形固定資産減価償却率">
          <a:extLst>
            <a:ext uri="{FF2B5EF4-FFF2-40B4-BE49-F238E27FC236}">
              <a16:creationId xmlns:a16="http://schemas.microsoft.com/office/drawing/2014/main" id="{90B47419-3BFA-401E-9FD0-D9130D1F4C3E}"/>
            </a:ext>
          </a:extLst>
        </xdr:cNvPr>
        <xdr:cNvSpPr txBox="1"/>
      </xdr:nvSpPr>
      <xdr:spPr>
        <a:xfrm>
          <a:off x="12964169" y="13413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138809</xdr:rowOff>
    </xdr:from>
    <xdr:ext cx="405111" cy="259045"/>
    <xdr:sp macro="" textlink="">
      <xdr:nvSpPr>
        <xdr:cNvPr id="778" name="n_3aveValue【児童館】&#10;有形固定資産減価償却率">
          <a:extLst>
            <a:ext uri="{FF2B5EF4-FFF2-40B4-BE49-F238E27FC236}">
              <a16:creationId xmlns:a16="http://schemas.microsoft.com/office/drawing/2014/main" id="{C0137DFA-6273-4B6A-B7EE-D2A16A05C2E1}"/>
            </a:ext>
          </a:extLst>
        </xdr:cNvPr>
        <xdr:cNvSpPr txBox="1"/>
      </xdr:nvSpPr>
      <xdr:spPr>
        <a:xfrm>
          <a:off x="12164069" y="13429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9" name="n_4aveValue【児童館】&#10;有形固定資産減価償却率">
          <a:extLst>
            <a:ext uri="{FF2B5EF4-FFF2-40B4-BE49-F238E27FC236}">
              <a16:creationId xmlns:a16="http://schemas.microsoft.com/office/drawing/2014/main" id="{11B917DC-4C2F-4515-9CAA-27BA3CE9B9D5}"/>
            </a:ext>
          </a:extLst>
        </xdr:cNvPr>
        <xdr:cNvSpPr txBox="1"/>
      </xdr:nvSpPr>
      <xdr:spPr>
        <a:xfrm>
          <a:off x="11354444" y="1346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58361</xdr:colOff>
      <xdr:row>76</xdr:row>
      <xdr:rowOff>113591</xdr:rowOff>
    </xdr:from>
    <xdr:ext cx="340478" cy="259045"/>
    <xdr:sp macro="" textlink="">
      <xdr:nvSpPr>
        <xdr:cNvPr id="780" name="n_1mainValue【児童館】&#10;有形固定資産減価償却率">
          <a:extLst>
            <a:ext uri="{FF2B5EF4-FFF2-40B4-BE49-F238E27FC236}">
              <a16:creationId xmlns:a16="http://schemas.microsoft.com/office/drawing/2014/main" id="{26190D21-92DA-468E-A625-C581563F899C}"/>
            </a:ext>
          </a:extLst>
        </xdr:cNvPr>
        <xdr:cNvSpPr txBox="1"/>
      </xdr:nvSpPr>
      <xdr:spPr>
        <a:xfrm>
          <a:off x="13774361" y="1242941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10721</xdr:rowOff>
    </xdr:from>
    <xdr:ext cx="340478" cy="259045"/>
    <xdr:sp macro="" textlink="">
      <xdr:nvSpPr>
        <xdr:cNvPr id="781" name="n_2mainValue【児童館】&#10;有形固定資産減価償却率">
          <a:extLst>
            <a:ext uri="{FF2B5EF4-FFF2-40B4-BE49-F238E27FC236}">
              <a16:creationId xmlns:a16="http://schemas.microsoft.com/office/drawing/2014/main" id="{69E7B06A-0B68-42BB-997A-309686959DE8}"/>
            </a:ext>
          </a:extLst>
        </xdr:cNvPr>
        <xdr:cNvSpPr txBox="1"/>
      </xdr:nvSpPr>
      <xdr:spPr>
        <a:xfrm>
          <a:off x="12993311" y="123233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77</xdr:row>
      <xdr:rowOff>18885</xdr:rowOff>
    </xdr:from>
    <xdr:ext cx="405111" cy="259045"/>
    <xdr:sp macro="" textlink="">
      <xdr:nvSpPr>
        <xdr:cNvPr id="782" name="n_3mainValue【児童館】&#10;有形固定資産減価償却率">
          <a:extLst>
            <a:ext uri="{FF2B5EF4-FFF2-40B4-BE49-F238E27FC236}">
              <a16:creationId xmlns:a16="http://schemas.microsoft.com/office/drawing/2014/main" id="{BEDFD633-1E35-468C-A2E7-EB45C93C2223}"/>
            </a:ext>
          </a:extLst>
        </xdr:cNvPr>
        <xdr:cNvSpPr txBox="1"/>
      </xdr:nvSpPr>
      <xdr:spPr>
        <a:xfrm>
          <a:off x="12164069" y="124966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154413</xdr:rowOff>
    </xdr:from>
    <xdr:ext cx="405111" cy="259045"/>
    <xdr:sp macro="" textlink="">
      <xdr:nvSpPr>
        <xdr:cNvPr id="783" name="n_4mainValue【児童館】&#10;有形固定資産減価償却率">
          <a:extLst>
            <a:ext uri="{FF2B5EF4-FFF2-40B4-BE49-F238E27FC236}">
              <a16:creationId xmlns:a16="http://schemas.microsoft.com/office/drawing/2014/main" id="{E97DA9FF-0705-402C-81DB-CCFA0608C243}"/>
            </a:ext>
          </a:extLst>
        </xdr:cNvPr>
        <xdr:cNvSpPr txBox="1"/>
      </xdr:nvSpPr>
      <xdr:spPr>
        <a:xfrm>
          <a:off x="11354444" y="12470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444658E0-1F63-4663-838D-2AF785A35EF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B31328B1-6971-4763-9D4B-24F78680B088}"/>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FBB3448C-CCC2-4738-B9C4-7E8491DF2E00}"/>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CEAFF88D-5764-4200-9C8B-65546E0ECC0B}"/>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305BC4D9-8CE9-41D2-8FAB-DF60F7D40EBC}"/>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DCA576DC-196B-43A7-AB73-CD2A606553B0}"/>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BD3332FA-4763-461A-862F-868FEDAA1F0B}"/>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46C40DF4-6893-40F0-8938-C4E034AA4B11}"/>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CBC779BE-0B9E-4086-9BA8-BF3601669AFA}"/>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53FCB173-5938-434A-818C-8B67E7135AE7}"/>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4" name="直線コネクタ 793">
          <a:extLst>
            <a:ext uri="{FF2B5EF4-FFF2-40B4-BE49-F238E27FC236}">
              <a16:creationId xmlns:a16="http://schemas.microsoft.com/office/drawing/2014/main" id="{A4447F51-7E6B-48E7-A364-557427C3477C}"/>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5" name="テキスト ボックス 794">
          <a:extLst>
            <a:ext uri="{FF2B5EF4-FFF2-40B4-BE49-F238E27FC236}">
              <a16:creationId xmlns:a16="http://schemas.microsoft.com/office/drawing/2014/main" id="{BE6A92C3-FB83-487B-8B98-5DA1F6B6D318}"/>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6" name="直線コネクタ 795">
          <a:extLst>
            <a:ext uri="{FF2B5EF4-FFF2-40B4-BE49-F238E27FC236}">
              <a16:creationId xmlns:a16="http://schemas.microsoft.com/office/drawing/2014/main" id="{44C3AC44-226D-48CE-9BC7-69B1E5702D11}"/>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7" name="テキスト ボックス 796">
          <a:extLst>
            <a:ext uri="{FF2B5EF4-FFF2-40B4-BE49-F238E27FC236}">
              <a16:creationId xmlns:a16="http://schemas.microsoft.com/office/drawing/2014/main" id="{44EDA1FF-E9F6-47BE-AB8E-AF083867F44F}"/>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8" name="直線コネクタ 797">
          <a:extLst>
            <a:ext uri="{FF2B5EF4-FFF2-40B4-BE49-F238E27FC236}">
              <a16:creationId xmlns:a16="http://schemas.microsoft.com/office/drawing/2014/main" id="{EC1D0609-CD78-49A2-A6B4-CD3EA4102010}"/>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9" name="テキスト ボックス 798">
          <a:extLst>
            <a:ext uri="{FF2B5EF4-FFF2-40B4-BE49-F238E27FC236}">
              <a16:creationId xmlns:a16="http://schemas.microsoft.com/office/drawing/2014/main" id="{2C23146F-DB2E-4596-A6E5-F7A201CFCB33}"/>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0" name="直線コネクタ 799">
          <a:extLst>
            <a:ext uri="{FF2B5EF4-FFF2-40B4-BE49-F238E27FC236}">
              <a16:creationId xmlns:a16="http://schemas.microsoft.com/office/drawing/2014/main" id="{583F6EC9-827A-46B5-B290-175D57EEA102}"/>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1" name="テキスト ボックス 800">
          <a:extLst>
            <a:ext uri="{FF2B5EF4-FFF2-40B4-BE49-F238E27FC236}">
              <a16:creationId xmlns:a16="http://schemas.microsoft.com/office/drawing/2014/main" id="{186279C0-D30A-4116-BB73-B2ECC1517853}"/>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2" name="直線コネクタ 801">
          <a:extLst>
            <a:ext uri="{FF2B5EF4-FFF2-40B4-BE49-F238E27FC236}">
              <a16:creationId xmlns:a16="http://schemas.microsoft.com/office/drawing/2014/main" id="{F0AB2449-476F-46C2-82EC-0DCDF10AF2EC}"/>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3" name="テキスト ボックス 802">
          <a:extLst>
            <a:ext uri="{FF2B5EF4-FFF2-40B4-BE49-F238E27FC236}">
              <a16:creationId xmlns:a16="http://schemas.microsoft.com/office/drawing/2014/main" id="{5952DCD0-261A-45E3-B0A0-B304FFFE58E3}"/>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AFFF2DE3-7774-4A5B-8AF9-E57D1E3A991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3AE0CAE1-202D-42DA-95EF-2CD9C40A9405}"/>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児童館】&#10;一人当たり面積グラフ枠">
          <a:extLst>
            <a:ext uri="{FF2B5EF4-FFF2-40B4-BE49-F238E27FC236}">
              <a16:creationId xmlns:a16="http://schemas.microsoft.com/office/drawing/2014/main" id="{24F47E8D-F266-48F9-B7A4-47512162E948}"/>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57150</xdr:rowOff>
    </xdr:from>
    <xdr:to>
      <xdr:col>116</xdr:col>
      <xdr:colOff>62864</xdr:colOff>
      <xdr:row>86</xdr:row>
      <xdr:rowOff>76200</xdr:rowOff>
    </xdr:to>
    <xdr:cxnSp macro="">
      <xdr:nvCxnSpPr>
        <xdr:cNvPr id="807" name="直線コネクタ 806">
          <a:extLst>
            <a:ext uri="{FF2B5EF4-FFF2-40B4-BE49-F238E27FC236}">
              <a16:creationId xmlns:a16="http://schemas.microsoft.com/office/drawing/2014/main" id="{E782C5E5-35F0-4F27-A443-056C179B661F}"/>
            </a:ext>
          </a:extLst>
        </xdr:cNvPr>
        <xdr:cNvCxnSpPr/>
      </xdr:nvCxnSpPr>
      <xdr:spPr>
        <a:xfrm flipV="1">
          <a:off x="19954239" y="12696825"/>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8" name="【児童館】&#10;一人当たり面積最小値テキスト">
          <a:extLst>
            <a:ext uri="{FF2B5EF4-FFF2-40B4-BE49-F238E27FC236}">
              <a16:creationId xmlns:a16="http://schemas.microsoft.com/office/drawing/2014/main" id="{BB9E3747-8A54-4631-9664-AC699623288B}"/>
            </a:ext>
          </a:extLst>
        </xdr:cNvPr>
        <xdr:cNvSpPr txBox="1"/>
      </xdr:nvSpPr>
      <xdr:spPr>
        <a:xfrm>
          <a:off x="19992975" y="14018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09" name="直線コネクタ 808">
          <a:extLst>
            <a:ext uri="{FF2B5EF4-FFF2-40B4-BE49-F238E27FC236}">
              <a16:creationId xmlns:a16="http://schemas.microsoft.com/office/drawing/2014/main" id="{DFDE44F7-9348-49EB-9240-F8E702749C0B}"/>
            </a:ext>
          </a:extLst>
        </xdr:cNvPr>
        <xdr:cNvCxnSpPr/>
      </xdr:nvCxnSpPr>
      <xdr:spPr>
        <a:xfrm>
          <a:off x="19878675" y="1401127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3827</xdr:rowOff>
    </xdr:from>
    <xdr:ext cx="469744" cy="259045"/>
    <xdr:sp macro="" textlink="">
      <xdr:nvSpPr>
        <xdr:cNvPr id="810" name="【児童館】&#10;一人当たり面積最大値テキスト">
          <a:extLst>
            <a:ext uri="{FF2B5EF4-FFF2-40B4-BE49-F238E27FC236}">
              <a16:creationId xmlns:a16="http://schemas.microsoft.com/office/drawing/2014/main" id="{6C3BBB55-00A8-41FB-871F-B0F89F1505A6}"/>
            </a:ext>
          </a:extLst>
        </xdr:cNvPr>
        <xdr:cNvSpPr txBox="1"/>
      </xdr:nvSpPr>
      <xdr:spPr>
        <a:xfrm>
          <a:off x="19992975" y="12484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57150</xdr:rowOff>
    </xdr:from>
    <xdr:to>
      <xdr:col>116</xdr:col>
      <xdr:colOff>152400</xdr:colOff>
      <xdr:row>78</xdr:row>
      <xdr:rowOff>57150</xdr:rowOff>
    </xdr:to>
    <xdr:cxnSp macro="">
      <xdr:nvCxnSpPr>
        <xdr:cNvPr id="811" name="直線コネクタ 810">
          <a:extLst>
            <a:ext uri="{FF2B5EF4-FFF2-40B4-BE49-F238E27FC236}">
              <a16:creationId xmlns:a16="http://schemas.microsoft.com/office/drawing/2014/main" id="{4FE85265-C845-4466-AA69-9DF58C93FB26}"/>
            </a:ext>
          </a:extLst>
        </xdr:cNvPr>
        <xdr:cNvCxnSpPr/>
      </xdr:nvCxnSpPr>
      <xdr:spPr>
        <a:xfrm>
          <a:off x="19878675" y="126968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143527</xdr:rowOff>
    </xdr:from>
    <xdr:ext cx="469744" cy="259045"/>
    <xdr:sp macro="" textlink="">
      <xdr:nvSpPr>
        <xdr:cNvPr id="812" name="【児童館】&#10;一人当たり面積平均値テキスト">
          <a:extLst>
            <a:ext uri="{FF2B5EF4-FFF2-40B4-BE49-F238E27FC236}">
              <a16:creationId xmlns:a16="http://schemas.microsoft.com/office/drawing/2014/main" id="{6F492690-9FDA-478C-A076-EB7BB0A37293}"/>
            </a:ext>
          </a:extLst>
        </xdr:cNvPr>
        <xdr:cNvSpPr txBox="1"/>
      </xdr:nvSpPr>
      <xdr:spPr>
        <a:xfrm>
          <a:off x="19992975" y="134277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13" name="フローチャート: 判断 812">
          <a:extLst>
            <a:ext uri="{FF2B5EF4-FFF2-40B4-BE49-F238E27FC236}">
              <a16:creationId xmlns:a16="http://schemas.microsoft.com/office/drawing/2014/main" id="{BCB0EED3-246D-454B-B686-D50875203CCB}"/>
            </a:ext>
          </a:extLst>
        </xdr:cNvPr>
        <xdr:cNvSpPr/>
      </xdr:nvSpPr>
      <xdr:spPr>
        <a:xfrm>
          <a:off x="19897725"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120650</xdr:rowOff>
    </xdr:from>
    <xdr:to>
      <xdr:col>112</xdr:col>
      <xdr:colOff>38100</xdr:colOff>
      <xdr:row>84</xdr:row>
      <xdr:rowOff>50800</xdr:rowOff>
    </xdr:to>
    <xdr:sp macro="" textlink="">
      <xdr:nvSpPr>
        <xdr:cNvPr id="814" name="フローチャート: 判断 813">
          <a:extLst>
            <a:ext uri="{FF2B5EF4-FFF2-40B4-BE49-F238E27FC236}">
              <a16:creationId xmlns:a16="http://schemas.microsoft.com/office/drawing/2014/main" id="{CF8F0F5E-E81B-45F9-B99D-CAA0D623720F}"/>
            </a:ext>
          </a:extLst>
        </xdr:cNvPr>
        <xdr:cNvSpPr/>
      </xdr:nvSpPr>
      <xdr:spPr>
        <a:xfrm>
          <a:off x="19154775" y="1357312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120650</xdr:rowOff>
    </xdr:from>
    <xdr:to>
      <xdr:col>107</xdr:col>
      <xdr:colOff>101600</xdr:colOff>
      <xdr:row>84</xdr:row>
      <xdr:rowOff>50800</xdr:rowOff>
    </xdr:to>
    <xdr:sp macro="" textlink="">
      <xdr:nvSpPr>
        <xdr:cNvPr id="815" name="フローチャート: 判断 814">
          <a:extLst>
            <a:ext uri="{FF2B5EF4-FFF2-40B4-BE49-F238E27FC236}">
              <a16:creationId xmlns:a16="http://schemas.microsoft.com/office/drawing/2014/main" id="{D23CC975-82FD-4495-8AE8-1B88773D8E19}"/>
            </a:ext>
          </a:extLst>
        </xdr:cNvPr>
        <xdr:cNvSpPr/>
      </xdr:nvSpPr>
      <xdr:spPr>
        <a:xfrm>
          <a:off x="18345150" y="1357312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139700</xdr:rowOff>
    </xdr:from>
    <xdr:to>
      <xdr:col>102</xdr:col>
      <xdr:colOff>165100</xdr:colOff>
      <xdr:row>84</xdr:row>
      <xdr:rowOff>69850</xdr:rowOff>
    </xdr:to>
    <xdr:sp macro="" textlink="">
      <xdr:nvSpPr>
        <xdr:cNvPr id="816" name="フローチャート: 判断 815">
          <a:extLst>
            <a:ext uri="{FF2B5EF4-FFF2-40B4-BE49-F238E27FC236}">
              <a16:creationId xmlns:a16="http://schemas.microsoft.com/office/drawing/2014/main" id="{B7A6AD90-D098-462F-AB4C-6DCA7B502154}"/>
            </a:ext>
          </a:extLst>
        </xdr:cNvPr>
        <xdr:cNvSpPr/>
      </xdr:nvSpPr>
      <xdr:spPr>
        <a:xfrm>
          <a:off x="17554575" y="1359217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139700</xdr:rowOff>
    </xdr:from>
    <xdr:to>
      <xdr:col>98</xdr:col>
      <xdr:colOff>38100</xdr:colOff>
      <xdr:row>84</xdr:row>
      <xdr:rowOff>69850</xdr:rowOff>
    </xdr:to>
    <xdr:sp macro="" textlink="">
      <xdr:nvSpPr>
        <xdr:cNvPr id="817" name="フローチャート: 判断 816">
          <a:extLst>
            <a:ext uri="{FF2B5EF4-FFF2-40B4-BE49-F238E27FC236}">
              <a16:creationId xmlns:a16="http://schemas.microsoft.com/office/drawing/2014/main" id="{52D3B485-73A1-4A9C-AFC2-817495D68123}"/>
            </a:ext>
          </a:extLst>
        </xdr:cNvPr>
        <xdr:cNvSpPr/>
      </xdr:nvSpPr>
      <xdr:spPr>
        <a:xfrm>
          <a:off x="16754475" y="13592175"/>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E04BEB0-F10B-4F28-A43B-DE2328EDCF3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5C2A46B6-62BE-4A00-967D-1ED583361CDD}"/>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B6A1AA25-3529-4016-B264-7180D1382200}"/>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EC7EEBA-66D0-49B3-B4A3-3878E7F3BF4D}"/>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D146E373-89F8-41D3-9DA0-E0517BB6D9F3}"/>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101600</xdr:rowOff>
    </xdr:from>
    <xdr:to>
      <xdr:col>116</xdr:col>
      <xdr:colOff>114300</xdr:colOff>
      <xdr:row>86</xdr:row>
      <xdr:rowOff>31750</xdr:rowOff>
    </xdr:to>
    <xdr:sp macro="" textlink="">
      <xdr:nvSpPr>
        <xdr:cNvPr id="823" name="楕円 822">
          <a:extLst>
            <a:ext uri="{FF2B5EF4-FFF2-40B4-BE49-F238E27FC236}">
              <a16:creationId xmlns:a16="http://schemas.microsoft.com/office/drawing/2014/main" id="{541F9985-CAF2-42CE-8D65-0C4818616DD3}"/>
            </a:ext>
          </a:extLst>
        </xdr:cNvPr>
        <xdr:cNvSpPr/>
      </xdr:nvSpPr>
      <xdr:spPr>
        <a:xfrm>
          <a:off x="19897725" y="13877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16527</xdr:rowOff>
    </xdr:from>
    <xdr:ext cx="469744" cy="259045"/>
    <xdr:sp macro="" textlink="">
      <xdr:nvSpPr>
        <xdr:cNvPr id="824" name="【児童館】&#10;一人当たり面積該当値テキスト">
          <a:extLst>
            <a:ext uri="{FF2B5EF4-FFF2-40B4-BE49-F238E27FC236}">
              <a16:creationId xmlns:a16="http://schemas.microsoft.com/office/drawing/2014/main" id="{358461AC-F360-4C7B-9DB9-AFB54F2C78FF}"/>
            </a:ext>
          </a:extLst>
        </xdr:cNvPr>
        <xdr:cNvSpPr txBox="1"/>
      </xdr:nvSpPr>
      <xdr:spPr>
        <a:xfrm>
          <a:off x="19992975" y="13789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101600</xdr:rowOff>
    </xdr:from>
    <xdr:to>
      <xdr:col>112</xdr:col>
      <xdr:colOff>38100</xdr:colOff>
      <xdr:row>86</xdr:row>
      <xdr:rowOff>31750</xdr:rowOff>
    </xdr:to>
    <xdr:sp macro="" textlink="">
      <xdr:nvSpPr>
        <xdr:cNvPr id="825" name="楕円 824">
          <a:extLst>
            <a:ext uri="{FF2B5EF4-FFF2-40B4-BE49-F238E27FC236}">
              <a16:creationId xmlns:a16="http://schemas.microsoft.com/office/drawing/2014/main" id="{D7779300-2E58-4206-8673-8ECFF03661BD}"/>
            </a:ext>
          </a:extLst>
        </xdr:cNvPr>
        <xdr:cNvSpPr/>
      </xdr:nvSpPr>
      <xdr:spPr>
        <a:xfrm>
          <a:off x="19154775" y="1387792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152400</xdr:rowOff>
    </xdr:from>
    <xdr:to>
      <xdr:col>116</xdr:col>
      <xdr:colOff>63500</xdr:colOff>
      <xdr:row>85</xdr:row>
      <xdr:rowOff>152400</xdr:rowOff>
    </xdr:to>
    <xdr:cxnSp macro="">
      <xdr:nvCxnSpPr>
        <xdr:cNvPr id="826" name="直線コネクタ 825">
          <a:extLst>
            <a:ext uri="{FF2B5EF4-FFF2-40B4-BE49-F238E27FC236}">
              <a16:creationId xmlns:a16="http://schemas.microsoft.com/office/drawing/2014/main" id="{081B0432-31AA-4081-9082-D826FC20225B}"/>
            </a:ext>
          </a:extLst>
        </xdr:cNvPr>
        <xdr:cNvCxnSpPr/>
      </xdr:nvCxnSpPr>
      <xdr:spPr>
        <a:xfrm>
          <a:off x="19202400" y="13925550"/>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101600</xdr:rowOff>
    </xdr:from>
    <xdr:to>
      <xdr:col>107</xdr:col>
      <xdr:colOff>101600</xdr:colOff>
      <xdr:row>86</xdr:row>
      <xdr:rowOff>31750</xdr:rowOff>
    </xdr:to>
    <xdr:sp macro="" textlink="">
      <xdr:nvSpPr>
        <xdr:cNvPr id="827" name="楕円 826">
          <a:extLst>
            <a:ext uri="{FF2B5EF4-FFF2-40B4-BE49-F238E27FC236}">
              <a16:creationId xmlns:a16="http://schemas.microsoft.com/office/drawing/2014/main" id="{061D5990-8066-4DB1-B1CA-E62315EBBDC8}"/>
            </a:ext>
          </a:extLst>
        </xdr:cNvPr>
        <xdr:cNvSpPr/>
      </xdr:nvSpPr>
      <xdr:spPr>
        <a:xfrm>
          <a:off x="18345150" y="1387792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152400</xdr:rowOff>
    </xdr:from>
    <xdr:to>
      <xdr:col>111</xdr:col>
      <xdr:colOff>177800</xdr:colOff>
      <xdr:row>85</xdr:row>
      <xdr:rowOff>152400</xdr:rowOff>
    </xdr:to>
    <xdr:cxnSp macro="">
      <xdr:nvCxnSpPr>
        <xdr:cNvPr id="828" name="直線コネクタ 827">
          <a:extLst>
            <a:ext uri="{FF2B5EF4-FFF2-40B4-BE49-F238E27FC236}">
              <a16:creationId xmlns:a16="http://schemas.microsoft.com/office/drawing/2014/main" id="{3C2F64B0-0186-4C18-9F8C-82E593486AE6}"/>
            </a:ext>
          </a:extLst>
        </xdr:cNvPr>
        <xdr:cNvCxnSpPr/>
      </xdr:nvCxnSpPr>
      <xdr:spPr>
        <a:xfrm>
          <a:off x="18392775" y="13925550"/>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44450</xdr:rowOff>
    </xdr:from>
    <xdr:to>
      <xdr:col>102</xdr:col>
      <xdr:colOff>165100</xdr:colOff>
      <xdr:row>86</xdr:row>
      <xdr:rowOff>146050</xdr:rowOff>
    </xdr:to>
    <xdr:sp macro="" textlink="">
      <xdr:nvSpPr>
        <xdr:cNvPr id="829" name="楕円 828">
          <a:extLst>
            <a:ext uri="{FF2B5EF4-FFF2-40B4-BE49-F238E27FC236}">
              <a16:creationId xmlns:a16="http://schemas.microsoft.com/office/drawing/2014/main" id="{70790505-F195-4DDE-8665-5E2B7F19B382}"/>
            </a:ext>
          </a:extLst>
        </xdr:cNvPr>
        <xdr:cNvSpPr/>
      </xdr:nvSpPr>
      <xdr:spPr>
        <a:xfrm>
          <a:off x="17554575" y="1398270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152400</xdr:rowOff>
    </xdr:from>
    <xdr:to>
      <xdr:col>107</xdr:col>
      <xdr:colOff>50800</xdr:colOff>
      <xdr:row>86</xdr:row>
      <xdr:rowOff>95250</xdr:rowOff>
    </xdr:to>
    <xdr:cxnSp macro="">
      <xdr:nvCxnSpPr>
        <xdr:cNvPr id="830" name="直線コネクタ 829">
          <a:extLst>
            <a:ext uri="{FF2B5EF4-FFF2-40B4-BE49-F238E27FC236}">
              <a16:creationId xmlns:a16="http://schemas.microsoft.com/office/drawing/2014/main" id="{0D2743D8-8222-40B9-9E5D-880454128589}"/>
            </a:ext>
          </a:extLst>
        </xdr:cNvPr>
        <xdr:cNvCxnSpPr/>
      </xdr:nvCxnSpPr>
      <xdr:spPr>
        <a:xfrm flipV="1">
          <a:off x="17602200" y="13925550"/>
          <a:ext cx="790575" cy="104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44450</xdr:rowOff>
    </xdr:from>
    <xdr:to>
      <xdr:col>98</xdr:col>
      <xdr:colOff>38100</xdr:colOff>
      <xdr:row>86</xdr:row>
      <xdr:rowOff>146050</xdr:rowOff>
    </xdr:to>
    <xdr:sp macro="" textlink="">
      <xdr:nvSpPr>
        <xdr:cNvPr id="831" name="楕円 830">
          <a:extLst>
            <a:ext uri="{FF2B5EF4-FFF2-40B4-BE49-F238E27FC236}">
              <a16:creationId xmlns:a16="http://schemas.microsoft.com/office/drawing/2014/main" id="{2104BD76-273B-447C-BE72-D8155FE32B96}"/>
            </a:ext>
          </a:extLst>
        </xdr:cNvPr>
        <xdr:cNvSpPr/>
      </xdr:nvSpPr>
      <xdr:spPr>
        <a:xfrm>
          <a:off x="16754475" y="139827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95250</xdr:rowOff>
    </xdr:from>
    <xdr:to>
      <xdr:col>102</xdr:col>
      <xdr:colOff>114300</xdr:colOff>
      <xdr:row>86</xdr:row>
      <xdr:rowOff>95250</xdr:rowOff>
    </xdr:to>
    <xdr:cxnSp macro="">
      <xdr:nvCxnSpPr>
        <xdr:cNvPr id="832" name="直線コネクタ 831">
          <a:extLst>
            <a:ext uri="{FF2B5EF4-FFF2-40B4-BE49-F238E27FC236}">
              <a16:creationId xmlns:a16="http://schemas.microsoft.com/office/drawing/2014/main" id="{BD553713-73E2-43C2-A6F9-55364093FEFE}"/>
            </a:ext>
          </a:extLst>
        </xdr:cNvPr>
        <xdr:cNvCxnSpPr/>
      </xdr:nvCxnSpPr>
      <xdr:spPr>
        <a:xfrm>
          <a:off x="16802100" y="1403032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67327</xdr:rowOff>
    </xdr:from>
    <xdr:ext cx="469744" cy="259045"/>
    <xdr:sp macro="" textlink="">
      <xdr:nvSpPr>
        <xdr:cNvPr id="833" name="n_1aveValue【児童館】&#10;一人当たり面積">
          <a:extLst>
            <a:ext uri="{FF2B5EF4-FFF2-40B4-BE49-F238E27FC236}">
              <a16:creationId xmlns:a16="http://schemas.microsoft.com/office/drawing/2014/main" id="{B7ADD9BE-7B0D-48AC-90D3-F514C00881FE}"/>
            </a:ext>
          </a:extLst>
        </xdr:cNvPr>
        <xdr:cNvSpPr txBox="1"/>
      </xdr:nvSpPr>
      <xdr:spPr>
        <a:xfrm>
          <a:off x="189834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67327</xdr:rowOff>
    </xdr:from>
    <xdr:ext cx="469744" cy="259045"/>
    <xdr:sp macro="" textlink="">
      <xdr:nvSpPr>
        <xdr:cNvPr id="834" name="n_2aveValue【児童館】&#10;一人当たり面積">
          <a:extLst>
            <a:ext uri="{FF2B5EF4-FFF2-40B4-BE49-F238E27FC236}">
              <a16:creationId xmlns:a16="http://schemas.microsoft.com/office/drawing/2014/main" id="{8C0081A3-44F9-46CC-9184-65EA97D5FDFD}"/>
            </a:ext>
          </a:extLst>
        </xdr:cNvPr>
        <xdr:cNvSpPr txBox="1"/>
      </xdr:nvSpPr>
      <xdr:spPr>
        <a:xfrm>
          <a:off x="18183302" y="13351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86377</xdr:rowOff>
    </xdr:from>
    <xdr:ext cx="469744" cy="259045"/>
    <xdr:sp macro="" textlink="">
      <xdr:nvSpPr>
        <xdr:cNvPr id="835" name="n_3aveValue【児童館】&#10;一人当たり面積">
          <a:extLst>
            <a:ext uri="{FF2B5EF4-FFF2-40B4-BE49-F238E27FC236}">
              <a16:creationId xmlns:a16="http://schemas.microsoft.com/office/drawing/2014/main" id="{932A5167-C1F5-4C03-B404-BC37D7B81590}"/>
            </a:ext>
          </a:extLst>
        </xdr:cNvPr>
        <xdr:cNvSpPr txBox="1"/>
      </xdr:nvSpPr>
      <xdr:spPr>
        <a:xfrm>
          <a:off x="17383202"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86377</xdr:rowOff>
    </xdr:from>
    <xdr:ext cx="469744" cy="259045"/>
    <xdr:sp macro="" textlink="">
      <xdr:nvSpPr>
        <xdr:cNvPr id="836" name="n_4aveValue【児童館】&#10;一人当たり面積">
          <a:extLst>
            <a:ext uri="{FF2B5EF4-FFF2-40B4-BE49-F238E27FC236}">
              <a16:creationId xmlns:a16="http://schemas.microsoft.com/office/drawing/2014/main" id="{6BD63796-2465-434C-B9AD-E070408FE340}"/>
            </a:ext>
          </a:extLst>
        </xdr:cNvPr>
        <xdr:cNvSpPr txBox="1"/>
      </xdr:nvSpPr>
      <xdr:spPr>
        <a:xfrm>
          <a:off x="16592627" y="13370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22877</xdr:rowOff>
    </xdr:from>
    <xdr:ext cx="469744" cy="259045"/>
    <xdr:sp macro="" textlink="">
      <xdr:nvSpPr>
        <xdr:cNvPr id="837" name="n_1mainValue【児童館】&#10;一人当たり面積">
          <a:extLst>
            <a:ext uri="{FF2B5EF4-FFF2-40B4-BE49-F238E27FC236}">
              <a16:creationId xmlns:a16="http://schemas.microsoft.com/office/drawing/2014/main" id="{8E074C2E-E6CD-4AA4-A87D-97D1CF06AD24}"/>
            </a:ext>
          </a:extLst>
        </xdr:cNvPr>
        <xdr:cNvSpPr txBox="1"/>
      </xdr:nvSpPr>
      <xdr:spPr>
        <a:xfrm>
          <a:off x="1898340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22877</xdr:rowOff>
    </xdr:from>
    <xdr:ext cx="469744" cy="259045"/>
    <xdr:sp macro="" textlink="">
      <xdr:nvSpPr>
        <xdr:cNvPr id="838" name="n_2mainValue【児童館】&#10;一人当たり面積">
          <a:extLst>
            <a:ext uri="{FF2B5EF4-FFF2-40B4-BE49-F238E27FC236}">
              <a16:creationId xmlns:a16="http://schemas.microsoft.com/office/drawing/2014/main" id="{5530424F-912A-479D-ADC3-DC51FAB76538}"/>
            </a:ext>
          </a:extLst>
        </xdr:cNvPr>
        <xdr:cNvSpPr txBox="1"/>
      </xdr:nvSpPr>
      <xdr:spPr>
        <a:xfrm>
          <a:off x="18183302"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137177</xdr:rowOff>
    </xdr:from>
    <xdr:ext cx="469744" cy="259045"/>
    <xdr:sp macro="" textlink="">
      <xdr:nvSpPr>
        <xdr:cNvPr id="839" name="n_3mainValue【児童館】&#10;一人当たり面積">
          <a:extLst>
            <a:ext uri="{FF2B5EF4-FFF2-40B4-BE49-F238E27FC236}">
              <a16:creationId xmlns:a16="http://schemas.microsoft.com/office/drawing/2014/main" id="{CCC37C2F-E4FD-4536-AB67-2AABD361735B}"/>
            </a:ext>
          </a:extLst>
        </xdr:cNvPr>
        <xdr:cNvSpPr txBox="1"/>
      </xdr:nvSpPr>
      <xdr:spPr>
        <a:xfrm>
          <a:off x="17383202"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137177</xdr:rowOff>
    </xdr:from>
    <xdr:ext cx="469744" cy="259045"/>
    <xdr:sp macro="" textlink="">
      <xdr:nvSpPr>
        <xdr:cNvPr id="840" name="n_4mainValue【児童館】&#10;一人当たり面積">
          <a:extLst>
            <a:ext uri="{FF2B5EF4-FFF2-40B4-BE49-F238E27FC236}">
              <a16:creationId xmlns:a16="http://schemas.microsoft.com/office/drawing/2014/main" id="{6D7943F3-51CE-4C1E-8EE5-84B8F261431D}"/>
            </a:ext>
          </a:extLst>
        </xdr:cNvPr>
        <xdr:cNvSpPr txBox="1"/>
      </xdr:nvSpPr>
      <xdr:spPr>
        <a:xfrm>
          <a:off x="16592627" y="1407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7299B75F-9263-40E9-844D-2B28A04EAF9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5E9020BE-48F3-4EC4-871F-51BFF4C6CE92}"/>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BDAAC69A-5C5C-46C7-A176-93E73BE7A45C}"/>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A23EBCCD-037C-4768-A5C5-73CF8ACF1384}"/>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2CF91640-DB4E-41F7-9808-F7DB4F2E0FDF}"/>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597F1248-72B0-4555-9370-5B3524E636CE}"/>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71D85F71-98E0-4D94-8EAE-843E0F8EE6B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00F6C673-1803-4428-9479-124A2CF2D56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3BFB31B2-6D2D-47E2-BF8D-5C485FDB31D6}"/>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E9FAD836-E64A-4A5A-B2AB-77157F281506}"/>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0F255863-3110-416E-9B7E-4447841C3769}"/>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2" name="直線コネクタ 851">
          <a:extLst>
            <a:ext uri="{FF2B5EF4-FFF2-40B4-BE49-F238E27FC236}">
              <a16:creationId xmlns:a16="http://schemas.microsoft.com/office/drawing/2014/main" id="{EE938D55-EE3F-4952-8EE6-19DE9E04924C}"/>
            </a:ext>
          </a:extLst>
        </xdr:cNvPr>
        <xdr:cNvCxnSpPr/>
      </xdr:nvCxnSpPr>
      <xdr:spPr>
        <a:xfrm>
          <a:off x="11210925" y="17811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3" name="テキスト ボックス 852">
          <a:extLst>
            <a:ext uri="{FF2B5EF4-FFF2-40B4-BE49-F238E27FC236}">
              <a16:creationId xmlns:a16="http://schemas.microsoft.com/office/drawing/2014/main" id="{0FF8599B-BDD9-41CF-ADBB-886692D7A5BC}"/>
            </a:ext>
          </a:extLst>
        </xdr:cNvPr>
        <xdr:cNvSpPr txBox="1"/>
      </xdr:nvSpPr>
      <xdr:spPr>
        <a:xfrm>
          <a:off x="107945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4" name="直線コネクタ 853">
          <a:extLst>
            <a:ext uri="{FF2B5EF4-FFF2-40B4-BE49-F238E27FC236}">
              <a16:creationId xmlns:a16="http://schemas.microsoft.com/office/drawing/2014/main" id="{48D04B1E-4689-44EB-8DD7-78624E8AF026}"/>
            </a:ext>
          </a:extLst>
        </xdr:cNvPr>
        <xdr:cNvCxnSpPr/>
      </xdr:nvCxnSpPr>
      <xdr:spPr>
        <a:xfrm>
          <a:off x="11210925" y="17430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5" name="テキスト ボックス 854">
          <a:extLst>
            <a:ext uri="{FF2B5EF4-FFF2-40B4-BE49-F238E27FC236}">
              <a16:creationId xmlns:a16="http://schemas.microsoft.com/office/drawing/2014/main" id="{430FB6BD-C732-475B-A119-C4C13AAFC39F}"/>
            </a:ext>
          </a:extLst>
        </xdr:cNvPr>
        <xdr:cNvSpPr txBox="1"/>
      </xdr:nvSpPr>
      <xdr:spPr>
        <a:xfrm>
          <a:off x="10845966" y="17285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6" name="直線コネクタ 855">
          <a:extLst>
            <a:ext uri="{FF2B5EF4-FFF2-40B4-BE49-F238E27FC236}">
              <a16:creationId xmlns:a16="http://schemas.microsoft.com/office/drawing/2014/main" id="{229A3EE8-B7CB-4FD9-B67F-1B84C5F94FA2}"/>
            </a:ext>
          </a:extLst>
        </xdr:cNvPr>
        <xdr:cNvCxnSpPr/>
      </xdr:nvCxnSpPr>
      <xdr:spPr>
        <a:xfrm>
          <a:off x="11210925" y="17049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7" name="テキスト ボックス 856">
          <a:extLst>
            <a:ext uri="{FF2B5EF4-FFF2-40B4-BE49-F238E27FC236}">
              <a16:creationId xmlns:a16="http://schemas.microsoft.com/office/drawing/2014/main" id="{9509EE35-5039-46C4-80DA-C6C9E566710E}"/>
            </a:ext>
          </a:extLst>
        </xdr:cNvPr>
        <xdr:cNvSpPr txBox="1"/>
      </xdr:nvSpPr>
      <xdr:spPr>
        <a:xfrm>
          <a:off x="10845966" y="16904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8" name="直線コネクタ 857">
          <a:extLst>
            <a:ext uri="{FF2B5EF4-FFF2-40B4-BE49-F238E27FC236}">
              <a16:creationId xmlns:a16="http://schemas.microsoft.com/office/drawing/2014/main" id="{0A536D1B-C0E1-45F9-80CB-6273B5046DD5}"/>
            </a:ext>
          </a:extLst>
        </xdr:cNvPr>
        <xdr:cNvCxnSpPr/>
      </xdr:nvCxnSpPr>
      <xdr:spPr>
        <a:xfrm>
          <a:off x="11210925" y="16668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59" name="テキスト ボックス 858">
          <a:extLst>
            <a:ext uri="{FF2B5EF4-FFF2-40B4-BE49-F238E27FC236}">
              <a16:creationId xmlns:a16="http://schemas.microsoft.com/office/drawing/2014/main" id="{F99B4D6E-BB38-47BB-ABFF-1312D26FA3F6}"/>
            </a:ext>
          </a:extLst>
        </xdr:cNvPr>
        <xdr:cNvSpPr txBox="1"/>
      </xdr:nvSpPr>
      <xdr:spPr>
        <a:xfrm>
          <a:off x="10845966" y="16523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0" name="直線コネクタ 859">
          <a:extLst>
            <a:ext uri="{FF2B5EF4-FFF2-40B4-BE49-F238E27FC236}">
              <a16:creationId xmlns:a16="http://schemas.microsoft.com/office/drawing/2014/main" id="{E601BFD3-BBD0-42FD-8115-04797893D23B}"/>
            </a:ext>
          </a:extLst>
        </xdr:cNvPr>
        <xdr:cNvCxnSpPr/>
      </xdr:nvCxnSpPr>
      <xdr:spPr>
        <a:xfrm>
          <a:off x="11210925" y="16287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1" name="テキスト ボックス 860">
          <a:extLst>
            <a:ext uri="{FF2B5EF4-FFF2-40B4-BE49-F238E27FC236}">
              <a16:creationId xmlns:a16="http://schemas.microsoft.com/office/drawing/2014/main" id="{FDE6EC1F-E3CD-4342-A900-CE4158731624}"/>
            </a:ext>
          </a:extLst>
        </xdr:cNvPr>
        <xdr:cNvSpPr txBox="1"/>
      </xdr:nvSpPr>
      <xdr:spPr>
        <a:xfrm>
          <a:off x="10845966" y="161423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4949B00F-8079-45F8-BE4D-5B4343416C34}"/>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3" name="テキスト ボックス 862">
          <a:extLst>
            <a:ext uri="{FF2B5EF4-FFF2-40B4-BE49-F238E27FC236}">
              <a16:creationId xmlns:a16="http://schemas.microsoft.com/office/drawing/2014/main" id="{BFF3AFCF-9DB0-482E-8E25-38FE8A06EDEC}"/>
            </a:ext>
          </a:extLst>
        </xdr:cNvPr>
        <xdr:cNvSpPr txBox="1"/>
      </xdr:nvSpPr>
      <xdr:spPr>
        <a:xfrm>
          <a:off x="10903736" y="15761352"/>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4" name="【公民館】&#10;有形固定資産減価償却率グラフ枠">
          <a:extLst>
            <a:ext uri="{FF2B5EF4-FFF2-40B4-BE49-F238E27FC236}">
              <a16:creationId xmlns:a16="http://schemas.microsoft.com/office/drawing/2014/main" id="{19E5A1D4-71A9-4FFA-9612-08FBB5D3E385}"/>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97155</xdr:rowOff>
    </xdr:from>
    <xdr:to>
      <xdr:col>85</xdr:col>
      <xdr:colOff>126364</xdr:colOff>
      <xdr:row>108</xdr:row>
      <xdr:rowOff>152400</xdr:rowOff>
    </xdr:to>
    <xdr:cxnSp macro="">
      <xdr:nvCxnSpPr>
        <xdr:cNvPr id="865" name="直線コネクタ 864">
          <a:extLst>
            <a:ext uri="{FF2B5EF4-FFF2-40B4-BE49-F238E27FC236}">
              <a16:creationId xmlns:a16="http://schemas.microsoft.com/office/drawing/2014/main" id="{A9A2C402-BC45-46CA-91A8-5EBF8FB59CD2}"/>
            </a:ext>
          </a:extLst>
        </xdr:cNvPr>
        <xdr:cNvCxnSpPr/>
      </xdr:nvCxnSpPr>
      <xdr:spPr>
        <a:xfrm flipV="1">
          <a:off x="14696439" y="16213455"/>
          <a:ext cx="0" cy="1598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6" name="【公民館】&#10;有形固定資産減価償却率最小値テキスト">
          <a:extLst>
            <a:ext uri="{FF2B5EF4-FFF2-40B4-BE49-F238E27FC236}">
              <a16:creationId xmlns:a16="http://schemas.microsoft.com/office/drawing/2014/main" id="{EA7A66ED-10E3-45B7-9BDC-0983B9FD8302}"/>
            </a:ext>
          </a:extLst>
        </xdr:cNvPr>
        <xdr:cNvSpPr txBox="1"/>
      </xdr:nvSpPr>
      <xdr:spPr>
        <a:xfrm>
          <a:off x="14735175" y="17818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7" name="直線コネクタ 866">
          <a:extLst>
            <a:ext uri="{FF2B5EF4-FFF2-40B4-BE49-F238E27FC236}">
              <a16:creationId xmlns:a16="http://schemas.microsoft.com/office/drawing/2014/main" id="{298DBAE8-7177-43B1-BE80-2EF22526CBA6}"/>
            </a:ext>
          </a:extLst>
        </xdr:cNvPr>
        <xdr:cNvCxnSpPr/>
      </xdr:nvCxnSpPr>
      <xdr:spPr>
        <a:xfrm>
          <a:off x="14611350" y="17811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43832</xdr:rowOff>
    </xdr:from>
    <xdr:ext cx="405111" cy="259045"/>
    <xdr:sp macro="" textlink="">
      <xdr:nvSpPr>
        <xdr:cNvPr id="868" name="【公民館】&#10;有形固定資産減価償却率最大値テキスト">
          <a:extLst>
            <a:ext uri="{FF2B5EF4-FFF2-40B4-BE49-F238E27FC236}">
              <a16:creationId xmlns:a16="http://schemas.microsoft.com/office/drawing/2014/main" id="{C917516A-F777-4FC0-AC4C-6FE48707E60D}"/>
            </a:ext>
          </a:extLst>
        </xdr:cNvPr>
        <xdr:cNvSpPr txBox="1"/>
      </xdr:nvSpPr>
      <xdr:spPr>
        <a:xfrm>
          <a:off x="14735175" y="1599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97155</xdr:rowOff>
    </xdr:from>
    <xdr:to>
      <xdr:col>86</xdr:col>
      <xdr:colOff>25400</xdr:colOff>
      <xdr:row>99</xdr:row>
      <xdr:rowOff>97155</xdr:rowOff>
    </xdr:to>
    <xdr:cxnSp macro="">
      <xdr:nvCxnSpPr>
        <xdr:cNvPr id="869" name="直線コネクタ 868">
          <a:extLst>
            <a:ext uri="{FF2B5EF4-FFF2-40B4-BE49-F238E27FC236}">
              <a16:creationId xmlns:a16="http://schemas.microsoft.com/office/drawing/2014/main" id="{D83C1919-A08A-4833-96F6-9FBEA0B58C35}"/>
            </a:ext>
          </a:extLst>
        </xdr:cNvPr>
        <xdr:cNvCxnSpPr/>
      </xdr:nvCxnSpPr>
      <xdr:spPr>
        <a:xfrm>
          <a:off x="14611350" y="162134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99713</xdr:rowOff>
    </xdr:from>
    <xdr:ext cx="405111" cy="259045"/>
    <xdr:sp macro="" textlink="">
      <xdr:nvSpPr>
        <xdr:cNvPr id="870" name="【公民館】&#10;有形固定資産減価償却率平均値テキスト">
          <a:extLst>
            <a:ext uri="{FF2B5EF4-FFF2-40B4-BE49-F238E27FC236}">
              <a16:creationId xmlns:a16="http://schemas.microsoft.com/office/drawing/2014/main" id="{D20F8833-D049-4310-BEEA-F01BE272155A}"/>
            </a:ext>
          </a:extLst>
        </xdr:cNvPr>
        <xdr:cNvSpPr txBox="1"/>
      </xdr:nvSpPr>
      <xdr:spPr>
        <a:xfrm>
          <a:off x="14735175" y="169049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76836</xdr:rowOff>
    </xdr:from>
    <xdr:to>
      <xdr:col>85</xdr:col>
      <xdr:colOff>177800</xdr:colOff>
      <xdr:row>105</xdr:row>
      <xdr:rowOff>6986</xdr:rowOff>
    </xdr:to>
    <xdr:sp macro="" textlink="">
      <xdr:nvSpPr>
        <xdr:cNvPr id="871" name="フローチャート: 判断 870">
          <a:extLst>
            <a:ext uri="{FF2B5EF4-FFF2-40B4-BE49-F238E27FC236}">
              <a16:creationId xmlns:a16="http://schemas.microsoft.com/office/drawing/2014/main" id="{772CC3FB-A606-4BFA-8893-805B9CAA7991}"/>
            </a:ext>
          </a:extLst>
        </xdr:cNvPr>
        <xdr:cNvSpPr/>
      </xdr:nvSpPr>
      <xdr:spPr>
        <a:xfrm>
          <a:off x="14649450" y="170503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63500</xdr:rowOff>
    </xdr:from>
    <xdr:to>
      <xdr:col>81</xdr:col>
      <xdr:colOff>101600</xdr:colOff>
      <xdr:row>104</xdr:row>
      <xdr:rowOff>165100</xdr:rowOff>
    </xdr:to>
    <xdr:sp macro="" textlink="">
      <xdr:nvSpPr>
        <xdr:cNvPr id="872" name="フローチャート: 判断 871">
          <a:extLst>
            <a:ext uri="{FF2B5EF4-FFF2-40B4-BE49-F238E27FC236}">
              <a16:creationId xmlns:a16="http://schemas.microsoft.com/office/drawing/2014/main" id="{1C4EA539-18EA-4197-B8BF-6BFDB77DE37A}"/>
            </a:ext>
          </a:extLst>
        </xdr:cNvPr>
        <xdr:cNvSpPr/>
      </xdr:nvSpPr>
      <xdr:spPr>
        <a:xfrm>
          <a:off x="13887450" y="1704022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34925</xdr:rowOff>
    </xdr:from>
    <xdr:to>
      <xdr:col>76</xdr:col>
      <xdr:colOff>165100</xdr:colOff>
      <xdr:row>104</xdr:row>
      <xdr:rowOff>136525</xdr:rowOff>
    </xdr:to>
    <xdr:sp macro="" textlink="">
      <xdr:nvSpPr>
        <xdr:cNvPr id="873" name="フローチャート: 判断 872">
          <a:extLst>
            <a:ext uri="{FF2B5EF4-FFF2-40B4-BE49-F238E27FC236}">
              <a16:creationId xmlns:a16="http://schemas.microsoft.com/office/drawing/2014/main" id="{46AD820C-CFEC-487B-B419-B5DC3FCF5D43}"/>
            </a:ext>
          </a:extLst>
        </xdr:cNvPr>
        <xdr:cNvSpPr/>
      </xdr:nvSpPr>
      <xdr:spPr>
        <a:xfrm>
          <a:off x="13096875" y="170084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34925</xdr:rowOff>
    </xdr:from>
    <xdr:to>
      <xdr:col>72</xdr:col>
      <xdr:colOff>38100</xdr:colOff>
      <xdr:row>104</xdr:row>
      <xdr:rowOff>136525</xdr:rowOff>
    </xdr:to>
    <xdr:sp macro="" textlink="">
      <xdr:nvSpPr>
        <xdr:cNvPr id="874" name="フローチャート: 判断 873">
          <a:extLst>
            <a:ext uri="{FF2B5EF4-FFF2-40B4-BE49-F238E27FC236}">
              <a16:creationId xmlns:a16="http://schemas.microsoft.com/office/drawing/2014/main" id="{5F18A161-5E13-4EE4-B77F-8C04D2CAB2F3}"/>
            </a:ext>
          </a:extLst>
        </xdr:cNvPr>
        <xdr:cNvSpPr/>
      </xdr:nvSpPr>
      <xdr:spPr>
        <a:xfrm>
          <a:off x="12296775" y="170084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48261</xdr:rowOff>
    </xdr:from>
    <xdr:to>
      <xdr:col>67</xdr:col>
      <xdr:colOff>101600</xdr:colOff>
      <xdr:row>104</xdr:row>
      <xdr:rowOff>149861</xdr:rowOff>
    </xdr:to>
    <xdr:sp macro="" textlink="">
      <xdr:nvSpPr>
        <xdr:cNvPr id="875" name="フローチャート: 判断 874">
          <a:extLst>
            <a:ext uri="{FF2B5EF4-FFF2-40B4-BE49-F238E27FC236}">
              <a16:creationId xmlns:a16="http://schemas.microsoft.com/office/drawing/2014/main" id="{3C716125-95CD-4697-92FC-8FC900C89616}"/>
            </a:ext>
          </a:extLst>
        </xdr:cNvPr>
        <xdr:cNvSpPr/>
      </xdr:nvSpPr>
      <xdr:spPr>
        <a:xfrm>
          <a:off x="11487150" y="170186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0A14339C-C252-448D-A63A-17A3075F60D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69DB9BAE-8191-4533-96B7-8B10504CD47B}"/>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7B417C33-DA98-45C4-9BD0-A22C6B8394A9}"/>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EF9AB43A-7A8F-46B8-A6BE-D61F4986BABB}"/>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8EE6FBFF-BECE-4C24-B1B2-A3C6B8A6DDF2}"/>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46355</xdr:rowOff>
    </xdr:from>
    <xdr:to>
      <xdr:col>85</xdr:col>
      <xdr:colOff>177800</xdr:colOff>
      <xdr:row>108</xdr:row>
      <xdr:rowOff>147955</xdr:rowOff>
    </xdr:to>
    <xdr:sp macro="" textlink="">
      <xdr:nvSpPr>
        <xdr:cNvPr id="881" name="楕円 880">
          <a:extLst>
            <a:ext uri="{FF2B5EF4-FFF2-40B4-BE49-F238E27FC236}">
              <a16:creationId xmlns:a16="http://schemas.microsoft.com/office/drawing/2014/main" id="{C583D6BE-6E22-49EC-BDD5-47148F24C1F1}"/>
            </a:ext>
          </a:extLst>
        </xdr:cNvPr>
        <xdr:cNvSpPr/>
      </xdr:nvSpPr>
      <xdr:spPr>
        <a:xfrm>
          <a:off x="14649450" y="1770888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132732</xdr:rowOff>
    </xdr:from>
    <xdr:ext cx="405111" cy="259045"/>
    <xdr:sp macro="" textlink="">
      <xdr:nvSpPr>
        <xdr:cNvPr id="882" name="【公民館】&#10;有形固定資産減価償却率該当値テキスト">
          <a:extLst>
            <a:ext uri="{FF2B5EF4-FFF2-40B4-BE49-F238E27FC236}">
              <a16:creationId xmlns:a16="http://schemas.microsoft.com/office/drawing/2014/main" id="{46C7AC0A-4C4D-4327-9E4B-389F6412B32C}"/>
            </a:ext>
          </a:extLst>
        </xdr:cNvPr>
        <xdr:cNvSpPr txBox="1"/>
      </xdr:nvSpPr>
      <xdr:spPr>
        <a:xfrm>
          <a:off x="14735175" y="17620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86361</xdr:rowOff>
    </xdr:from>
    <xdr:to>
      <xdr:col>81</xdr:col>
      <xdr:colOff>101600</xdr:colOff>
      <xdr:row>109</xdr:row>
      <xdr:rowOff>16511</xdr:rowOff>
    </xdr:to>
    <xdr:sp macro="" textlink="">
      <xdr:nvSpPr>
        <xdr:cNvPr id="883" name="楕円 882">
          <a:extLst>
            <a:ext uri="{FF2B5EF4-FFF2-40B4-BE49-F238E27FC236}">
              <a16:creationId xmlns:a16="http://schemas.microsoft.com/office/drawing/2014/main" id="{E51F3875-068A-4D28-A22F-946200C89878}"/>
            </a:ext>
          </a:extLst>
        </xdr:cNvPr>
        <xdr:cNvSpPr/>
      </xdr:nvSpPr>
      <xdr:spPr>
        <a:xfrm>
          <a:off x="13887450" y="177425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97155</xdr:rowOff>
    </xdr:from>
    <xdr:to>
      <xdr:col>85</xdr:col>
      <xdr:colOff>127000</xdr:colOff>
      <xdr:row>108</xdr:row>
      <xdr:rowOff>137161</xdr:rowOff>
    </xdr:to>
    <xdr:cxnSp macro="">
      <xdr:nvCxnSpPr>
        <xdr:cNvPr id="884" name="直線コネクタ 883">
          <a:extLst>
            <a:ext uri="{FF2B5EF4-FFF2-40B4-BE49-F238E27FC236}">
              <a16:creationId xmlns:a16="http://schemas.microsoft.com/office/drawing/2014/main" id="{6813F625-96CC-438F-90E3-DB01398D75AD}"/>
            </a:ext>
          </a:extLst>
        </xdr:cNvPr>
        <xdr:cNvCxnSpPr/>
      </xdr:nvCxnSpPr>
      <xdr:spPr>
        <a:xfrm flipV="1">
          <a:off x="13935075" y="17756505"/>
          <a:ext cx="762000" cy="43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82550</xdr:rowOff>
    </xdr:from>
    <xdr:to>
      <xdr:col>76</xdr:col>
      <xdr:colOff>165100</xdr:colOff>
      <xdr:row>109</xdr:row>
      <xdr:rowOff>12700</xdr:rowOff>
    </xdr:to>
    <xdr:sp macro="" textlink="">
      <xdr:nvSpPr>
        <xdr:cNvPr id="885" name="楕円 884">
          <a:extLst>
            <a:ext uri="{FF2B5EF4-FFF2-40B4-BE49-F238E27FC236}">
              <a16:creationId xmlns:a16="http://schemas.microsoft.com/office/drawing/2014/main" id="{57C03BC1-633C-4ABB-A8C9-7F92AD96869C}"/>
            </a:ext>
          </a:extLst>
        </xdr:cNvPr>
        <xdr:cNvSpPr/>
      </xdr:nvSpPr>
      <xdr:spPr>
        <a:xfrm>
          <a:off x="13096875" y="1774507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133350</xdr:rowOff>
    </xdr:from>
    <xdr:to>
      <xdr:col>81</xdr:col>
      <xdr:colOff>50800</xdr:colOff>
      <xdr:row>108</xdr:row>
      <xdr:rowOff>137161</xdr:rowOff>
    </xdr:to>
    <xdr:cxnSp macro="">
      <xdr:nvCxnSpPr>
        <xdr:cNvPr id="886" name="直線コネクタ 885">
          <a:extLst>
            <a:ext uri="{FF2B5EF4-FFF2-40B4-BE49-F238E27FC236}">
              <a16:creationId xmlns:a16="http://schemas.microsoft.com/office/drawing/2014/main" id="{1A464C1B-7A51-46C4-BAFA-E2DD205873BA}"/>
            </a:ext>
          </a:extLst>
        </xdr:cNvPr>
        <xdr:cNvCxnSpPr/>
      </xdr:nvCxnSpPr>
      <xdr:spPr>
        <a:xfrm>
          <a:off x="13144500" y="17792700"/>
          <a:ext cx="790575" cy="69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44450</xdr:rowOff>
    </xdr:from>
    <xdr:to>
      <xdr:col>72</xdr:col>
      <xdr:colOff>38100</xdr:colOff>
      <xdr:row>108</xdr:row>
      <xdr:rowOff>146050</xdr:rowOff>
    </xdr:to>
    <xdr:sp macro="" textlink="">
      <xdr:nvSpPr>
        <xdr:cNvPr id="887" name="楕円 886">
          <a:extLst>
            <a:ext uri="{FF2B5EF4-FFF2-40B4-BE49-F238E27FC236}">
              <a16:creationId xmlns:a16="http://schemas.microsoft.com/office/drawing/2014/main" id="{2146022D-592B-44D0-A898-8CEF86001AA0}"/>
            </a:ext>
          </a:extLst>
        </xdr:cNvPr>
        <xdr:cNvSpPr/>
      </xdr:nvSpPr>
      <xdr:spPr>
        <a:xfrm>
          <a:off x="12296775" y="1770697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95250</xdr:rowOff>
    </xdr:from>
    <xdr:to>
      <xdr:col>76</xdr:col>
      <xdr:colOff>114300</xdr:colOff>
      <xdr:row>108</xdr:row>
      <xdr:rowOff>133350</xdr:rowOff>
    </xdr:to>
    <xdr:cxnSp macro="">
      <xdr:nvCxnSpPr>
        <xdr:cNvPr id="888" name="直線コネクタ 887">
          <a:extLst>
            <a:ext uri="{FF2B5EF4-FFF2-40B4-BE49-F238E27FC236}">
              <a16:creationId xmlns:a16="http://schemas.microsoft.com/office/drawing/2014/main" id="{8FE628EE-5741-4036-B195-B6236FDC8A00}"/>
            </a:ext>
          </a:extLst>
        </xdr:cNvPr>
        <xdr:cNvCxnSpPr/>
      </xdr:nvCxnSpPr>
      <xdr:spPr>
        <a:xfrm>
          <a:off x="12344400" y="17754600"/>
          <a:ext cx="8001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4445</xdr:rowOff>
    </xdr:from>
    <xdr:to>
      <xdr:col>67</xdr:col>
      <xdr:colOff>101600</xdr:colOff>
      <xdr:row>108</xdr:row>
      <xdr:rowOff>106045</xdr:rowOff>
    </xdr:to>
    <xdr:sp macro="" textlink="">
      <xdr:nvSpPr>
        <xdr:cNvPr id="889" name="楕円 888">
          <a:extLst>
            <a:ext uri="{FF2B5EF4-FFF2-40B4-BE49-F238E27FC236}">
              <a16:creationId xmlns:a16="http://schemas.microsoft.com/office/drawing/2014/main" id="{18F3E70F-BCD0-4F5A-89C5-6A438377D88A}"/>
            </a:ext>
          </a:extLst>
        </xdr:cNvPr>
        <xdr:cNvSpPr/>
      </xdr:nvSpPr>
      <xdr:spPr>
        <a:xfrm>
          <a:off x="11487150" y="1766697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55245</xdr:rowOff>
    </xdr:from>
    <xdr:to>
      <xdr:col>71</xdr:col>
      <xdr:colOff>177800</xdr:colOff>
      <xdr:row>108</xdr:row>
      <xdr:rowOff>95250</xdr:rowOff>
    </xdr:to>
    <xdr:cxnSp macro="">
      <xdr:nvCxnSpPr>
        <xdr:cNvPr id="890" name="直線コネクタ 889">
          <a:extLst>
            <a:ext uri="{FF2B5EF4-FFF2-40B4-BE49-F238E27FC236}">
              <a16:creationId xmlns:a16="http://schemas.microsoft.com/office/drawing/2014/main" id="{FE90CDC3-2B7B-47F1-92E2-54F6E829627F}"/>
            </a:ext>
          </a:extLst>
        </xdr:cNvPr>
        <xdr:cNvCxnSpPr/>
      </xdr:nvCxnSpPr>
      <xdr:spPr>
        <a:xfrm>
          <a:off x="11534775" y="17714595"/>
          <a:ext cx="809625"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10177</xdr:rowOff>
    </xdr:from>
    <xdr:ext cx="405111" cy="259045"/>
    <xdr:sp macro="" textlink="">
      <xdr:nvSpPr>
        <xdr:cNvPr id="891" name="n_1aveValue【公民館】&#10;有形固定資産減価償却率">
          <a:extLst>
            <a:ext uri="{FF2B5EF4-FFF2-40B4-BE49-F238E27FC236}">
              <a16:creationId xmlns:a16="http://schemas.microsoft.com/office/drawing/2014/main" id="{8F10FC04-3724-4B3A-A3CD-141EC544FC92}"/>
            </a:ext>
          </a:extLst>
        </xdr:cNvPr>
        <xdr:cNvSpPr txBox="1"/>
      </xdr:nvSpPr>
      <xdr:spPr>
        <a:xfrm>
          <a:off x="13745219" y="16809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153052</xdr:rowOff>
    </xdr:from>
    <xdr:ext cx="405111" cy="259045"/>
    <xdr:sp macro="" textlink="">
      <xdr:nvSpPr>
        <xdr:cNvPr id="892" name="n_2aveValue【公民館】&#10;有形固定資産減価償却率">
          <a:extLst>
            <a:ext uri="{FF2B5EF4-FFF2-40B4-BE49-F238E27FC236}">
              <a16:creationId xmlns:a16="http://schemas.microsoft.com/office/drawing/2014/main" id="{B0A0ECCF-C7FF-4621-A955-4C5F8E1E2CDB}"/>
            </a:ext>
          </a:extLst>
        </xdr:cNvPr>
        <xdr:cNvSpPr txBox="1"/>
      </xdr:nvSpPr>
      <xdr:spPr>
        <a:xfrm>
          <a:off x="129641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153052</xdr:rowOff>
    </xdr:from>
    <xdr:ext cx="405111" cy="259045"/>
    <xdr:sp macro="" textlink="">
      <xdr:nvSpPr>
        <xdr:cNvPr id="893" name="n_3aveValue【公民館】&#10;有形固定資産減価償却率">
          <a:extLst>
            <a:ext uri="{FF2B5EF4-FFF2-40B4-BE49-F238E27FC236}">
              <a16:creationId xmlns:a16="http://schemas.microsoft.com/office/drawing/2014/main" id="{F724063E-5917-49FB-9E6F-8CE011AA93EA}"/>
            </a:ext>
          </a:extLst>
        </xdr:cNvPr>
        <xdr:cNvSpPr txBox="1"/>
      </xdr:nvSpPr>
      <xdr:spPr>
        <a:xfrm>
          <a:off x="12164069" y="1678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166388</xdr:rowOff>
    </xdr:from>
    <xdr:ext cx="405111" cy="259045"/>
    <xdr:sp macro="" textlink="">
      <xdr:nvSpPr>
        <xdr:cNvPr id="894" name="n_4aveValue【公民館】&#10;有形固定資産減価償却率">
          <a:extLst>
            <a:ext uri="{FF2B5EF4-FFF2-40B4-BE49-F238E27FC236}">
              <a16:creationId xmlns:a16="http://schemas.microsoft.com/office/drawing/2014/main" id="{7FF9F44A-0962-489C-A6FD-84A3BACBBD89}"/>
            </a:ext>
          </a:extLst>
        </xdr:cNvPr>
        <xdr:cNvSpPr txBox="1"/>
      </xdr:nvSpPr>
      <xdr:spPr>
        <a:xfrm>
          <a:off x="11354444" y="167938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7638</xdr:rowOff>
    </xdr:from>
    <xdr:ext cx="405111" cy="259045"/>
    <xdr:sp macro="" textlink="">
      <xdr:nvSpPr>
        <xdr:cNvPr id="895" name="n_1mainValue【公民館】&#10;有形固定資産減価償却率">
          <a:extLst>
            <a:ext uri="{FF2B5EF4-FFF2-40B4-BE49-F238E27FC236}">
              <a16:creationId xmlns:a16="http://schemas.microsoft.com/office/drawing/2014/main" id="{623F5D31-155C-4ADF-AEB4-6FECE2649552}"/>
            </a:ext>
          </a:extLst>
        </xdr:cNvPr>
        <xdr:cNvSpPr txBox="1"/>
      </xdr:nvSpPr>
      <xdr:spPr>
        <a:xfrm>
          <a:off x="13745219" y="17841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109</xdr:row>
      <xdr:rowOff>3827</xdr:rowOff>
    </xdr:from>
    <xdr:ext cx="405111" cy="259045"/>
    <xdr:sp macro="" textlink="">
      <xdr:nvSpPr>
        <xdr:cNvPr id="896" name="n_2mainValue【公民館】&#10;有形固定資産減価償却率">
          <a:extLst>
            <a:ext uri="{FF2B5EF4-FFF2-40B4-BE49-F238E27FC236}">
              <a16:creationId xmlns:a16="http://schemas.microsoft.com/office/drawing/2014/main" id="{73C2C940-49D2-4D00-9E27-3AA868FAC3AA}"/>
            </a:ext>
          </a:extLst>
        </xdr:cNvPr>
        <xdr:cNvSpPr txBox="1"/>
      </xdr:nvSpPr>
      <xdr:spPr>
        <a:xfrm>
          <a:off x="12964169" y="17837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137177</xdr:rowOff>
    </xdr:from>
    <xdr:ext cx="405111" cy="259045"/>
    <xdr:sp macro="" textlink="">
      <xdr:nvSpPr>
        <xdr:cNvPr id="897" name="n_3mainValue【公民館】&#10;有形固定資産減価償却率">
          <a:extLst>
            <a:ext uri="{FF2B5EF4-FFF2-40B4-BE49-F238E27FC236}">
              <a16:creationId xmlns:a16="http://schemas.microsoft.com/office/drawing/2014/main" id="{511A6878-F10B-45B5-9451-37F5BD0A95B0}"/>
            </a:ext>
          </a:extLst>
        </xdr:cNvPr>
        <xdr:cNvSpPr txBox="1"/>
      </xdr:nvSpPr>
      <xdr:spPr>
        <a:xfrm>
          <a:off x="12164069" y="17799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97172</xdr:rowOff>
    </xdr:from>
    <xdr:ext cx="405111" cy="259045"/>
    <xdr:sp macro="" textlink="">
      <xdr:nvSpPr>
        <xdr:cNvPr id="898" name="n_4mainValue【公民館】&#10;有形固定資産減価償却率">
          <a:extLst>
            <a:ext uri="{FF2B5EF4-FFF2-40B4-BE49-F238E27FC236}">
              <a16:creationId xmlns:a16="http://schemas.microsoft.com/office/drawing/2014/main" id="{46394C6B-2C0F-4476-8547-E4BC1D92EED8}"/>
            </a:ext>
          </a:extLst>
        </xdr:cNvPr>
        <xdr:cNvSpPr txBox="1"/>
      </xdr:nvSpPr>
      <xdr:spPr>
        <a:xfrm>
          <a:off x="11354444" y="1775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C7B04AAA-6DBB-4AD3-BB5C-55A70638A072}"/>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87E1111A-630A-4CC8-B6AA-90056929D723}"/>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987FC364-AB6A-451B-88D3-B47506DF1428}"/>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D27824C0-0AF9-461A-AE18-CAE51C61A5AE}"/>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4628F9EE-290C-4E78-ACA5-EBD0B5DC3412}"/>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D27EE1FC-F267-4BDF-BDF2-7382238BE7D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B1FC35BB-C93F-4A0D-8ECD-D2D4317FC93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BCDF2286-01E6-4714-8E04-E39D350887A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CFE5089B-2F88-45FC-92EC-6D7100FE0261}"/>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2E610B4E-CAF5-41D7-9715-90B22BC99ADF}"/>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9" name="直線コネクタ 908">
          <a:extLst>
            <a:ext uri="{FF2B5EF4-FFF2-40B4-BE49-F238E27FC236}">
              <a16:creationId xmlns:a16="http://schemas.microsoft.com/office/drawing/2014/main" id="{73B3802E-03DB-4108-86B3-0C6A4ADB9FD3}"/>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10" name="テキスト ボックス 909">
          <a:extLst>
            <a:ext uri="{FF2B5EF4-FFF2-40B4-BE49-F238E27FC236}">
              <a16:creationId xmlns:a16="http://schemas.microsoft.com/office/drawing/2014/main" id="{00360EDA-5FC4-430E-87E2-FACA51E98130}"/>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1" name="直線コネクタ 910">
          <a:extLst>
            <a:ext uri="{FF2B5EF4-FFF2-40B4-BE49-F238E27FC236}">
              <a16:creationId xmlns:a16="http://schemas.microsoft.com/office/drawing/2014/main" id="{F47014D2-163E-4FC0-87D3-103BFCB4940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2" name="テキスト ボックス 911">
          <a:extLst>
            <a:ext uri="{FF2B5EF4-FFF2-40B4-BE49-F238E27FC236}">
              <a16:creationId xmlns:a16="http://schemas.microsoft.com/office/drawing/2014/main" id="{E88A973C-39B4-414E-AA6C-EE58321652E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3" name="直線コネクタ 912">
          <a:extLst>
            <a:ext uri="{FF2B5EF4-FFF2-40B4-BE49-F238E27FC236}">
              <a16:creationId xmlns:a16="http://schemas.microsoft.com/office/drawing/2014/main" id="{541DC082-DEEF-4032-8CA5-79952D7B2C9D}"/>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4" name="テキスト ボックス 913">
          <a:extLst>
            <a:ext uri="{FF2B5EF4-FFF2-40B4-BE49-F238E27FC236}">
              <a16:creationId xmlns:a16="http://schemas.microsoft.com/office/drawing/2014/main" id="{F9FEE4BE-4310-44B0-8355-4C178453244F}"/>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5" name="直線コネクタ 914">
          <a:extLst>
            <a:ext uri="{FF2B5EF4-FFF2-40B4-BE49-F238E27FC236}">
              <a16:creationId xmlns:a16="http://schemas.microsoft.com/office/drawing/2014/main" id="{7A5220F7-52DF-4D5D-81E1-4FEF0CF3E40B}"/>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6" name="テキスト ボックス 915">
          <a:extLst>
            <a:ext uri="{FF2B5EF4-FFF2-40B4-BE49-F238E27FC236}">
              <a16:creationId xmlns:a16="http://schemas.microsoft.com/office/drawing/2014/main" id="{14B79390-E38E-4F6A-9698-F15E9E32B493}"/>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7" name="直線コネクタ 916">
          <a:extLst>
            <a:ext uri="{FF2B5EF4-FFF2-40B4-BE49-F238E27FC236}">
              <a16:creationId xmlns:a16="http://schemas.microsoft.com/office/drawing/2014/main" id="{5D0C436B-CC0D-41DA-B9D0-33E3E1BA6227}"/>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8" name="テキスト ボックス 917">
          <a:extLst>
            <a:ext uri="{FF2B5EF4-FFF2-40B4-BE49-F238E27FC236}">
              <a16:creationId xmlns:a16="http://schemas.microsoft.com/office/drawing/2014/main" id="{4E95C588-17E5-493A-95C6-990E7ED97DB0}"/>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9" name="【公民館】&#10;一人当たり面積グラフ枠">
          <a:extLst>
            <a:ext uri="{FF2B5EF4-FFF2-40B4-BE49-F238E27FC236}">
              <a16:creationId xmlns:a16="http://schemas.microsoft.com/office/drawing/2014/main" id="{068478B8-375D-4A03-9E3D-BE39230F7B24}"/>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80772</xdr:rowOff>
    </xdr:from>
    <xdr:to>
      <xdr:col>116</xdr:col>
      <xdr:colOff>62864</xdr:colOff>
      <xdr:row>108</xdr:row>
      <xdr:rowOff>71628</xdr:rowOff>
    </xdr:to>
    <xdr:cxnSp macro="">
      <xdr:nvCxnSpPr>
        <xdr:cNvPr id="920" name="直線コネクタ 919">
          <a:extLst>
            <a:ext uri="{FF2B5EF4-FFF2-40B4-BE49-F238E27FC236}">
              <a16:creationId xmlns:a16="http://schemas.microsoft.com/office/drawing/2014/main" id="{0861A473-D8FA-44FB-90B4-5807980AB64D}"/>
            </a:ext>
          </a:extLst>
        </xdr:cNvPr>
        <xdr:cNvCxnSpPr/>
      </xdr:nvCxnSpPr>
      <xdr:spPr>
        <a:xfrm flipV="1">
          <a:off x="19954239" y="16543147"/>
          <a:ext cx="0" cy="11846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1" name="【公民館】&#10;一人当たり面積最小値テキスト">
          <a:extLst>
            <a:ext uri="{FF2B5EF4-FFF2-40B4-BE49-F238E27FC236}">
              <a16:creationId xmlns:a16="http://schemas.microsoft.com/office/drawing/2014/main" id="{43C79A8B-7A27-4894-98C4-4267354D198F}"/>
            </a:ext>
          </a:extLst>
        </xdr:cNvPr>
        <xdr:cNvSpPr txBox="1"/>
      </xdr:nvSpPr>
      <xdr:spPr>
        <a:xfrm>
          <a:off x="19992975" y="177348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2" name="直線コネクタ 921">
          <a:extLst>
            <a:ext uri="{FF2B5EF4-FFF2-40B4-BE49-F238E27FC236}">
              <a16:creationId xmlns:a16="http://schemas.microsoft.com/office/drawing/2014/main" id="{1E27CB59-7594-426E-840E-165872AFE7E5}"/>
            </a:ext>
          </a:extLst>
        </xdr:cNvPr>
        <xdr:cNvCxnSpPr/>
      </xdr:nvCxnSpPr>
      <xdr:spPr>
        <a:xfrm>
          <a:off x="19878675" y="177278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27449</xdr:rowOff>
    </xdr:from>
    <xdr:ext cx="469744" cy="259045"/>
    <xdr:sp macro="" textlink="">
      <xdr:nvSpPr>
        <xdr:cNvPr id="923" name="【公民館】&#10;一人当たり面積最大値テキスト">
          <a:extLst>
            <a:ext uri="{FF2B5EF4-FFF2-40B4-BE49-F238E27FC236}">
              <a16:creationId xmlns:a16="http://schemas.microsoft.com/office/drawing/2014/main" id="{E9472886-8071-401C-A352-8D7E6D22DDE8}"/>
            </a:ext>
          </a:extLst>
        </xdr:cNvPr>
        <xdr:cNvSpPr txBox="1"/>
      </xdr:nvSpPr>
      <xdr:spPr>
        <a:xfrm>
          <a:off x="19992975" y="16318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80772</xdr:rowOff>
    </xdr:from>
    <xdr:to>
      <xdr:col>116</xdr:col>
      <xdr:colOff>152400</xdr:colOff>
      <xdr:row>101</xdr:row>
      <xdr:rowOff>80772</xdr:rowOff>
    </xdr:to>
    <xdr:cxnSp macro="">
      <xdr:nvCxnSpPr>
        <xdr:cNvPr id="924" name="直線コネクタ 923">
          <a:extLst>
            <a:ext uri="{FF2B5EF4-FFF2-40B4-BE49-F238E27FC236}">
              <a16:creationId xmlns:a16="http://schemas.microsoft.com/office/drawing/2014/main" id="{EC74F1AD-8E62-4B96-A11C-435673A0187A}"/>
            </a:ext>
          </a:extLst>
        </xdr:cNvPr>
        <xdr:cNvCxnSpPr/>
      </xdr:nvCxnSpPr>
      <xdr:spPr>
        <a:xfrm>
          <a:off x="19878675" y="1654314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23131</xdr:rowOff>
    </xdr:from>
    <xdr:ext cx="469744" cy="259045"/>
    <xdr:sp macro="" textlink="">
      <xdr:nvSpPr>
        <xdr:cNvPr id="925" name="【公民館】&#10;一人当たり面積平均値テキスト">
          <a:extLst>
            <a:ext uri="{FF2B5EF4-FFF2-40B4-BE49-F238E27FC236}">
              <a16:creationId xmlns:a16="http://schemas.microsoft.com/office/drawing/2014/main" id="{DDE907FB-8309-4353-95C6-DBCDB74212D2}"/>
            </a:ext>
          </a:extLst>
        </xdr:cNvPr>
        <xdr:cNvSpPr txBox="1"/>
      </xdr:nvSpPr>
      <xdr:spPr>
        <a:xfrm>
          <a:off x="19992975" y="173427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254</xdr:rowOff>
    </xdr:from>
    <xdr:to>
      <xdr:col>116</xdr:col>
      <xdr:colOff>114300</xdr:colOff>
      <xdr:row>107</xdr:row>
      <xdr:rowOff>101854</xdr:rowOff>
    </xdr:to>
    <xdr:sp macro="" textlink="">
      <xdr:nvSpPr>
        <xdr:cNvPr id="926" name="フローチャート: 判断 925">
          <a:extLst>
            <a:ext uri="{FF2B5EF4-FFF2-40B4-BE49-F238E27FC236}">
              <a16:creationId xmlns:a16="http://schemas.microsoft.com/office/drawing/2014/main" id="{F2BE1839-062D-4E20-B05F-398867AE5B41}"/>
            </a:ext>
          </a:extLst>
        </xdr:cNvPr>
        <xdr:cNvSpPr/>
      </xdr:nvSpPr>
      <xdr:spPr>
        <a:xfrm>
          <a:off x="19897725" y="1748815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2539</xdr:rowOff>
    </xdr:from>
    <xdr:to>
      <xdr:col>112</xdr:col>
      <xdr:colOff>38100</xdr:colOff>
      <xdr:row>107</xdr:row>
      <xdr:rowOff>104139</xdr:rowOff>
    </xdr:to>
    <xdr:sp macro="" textlink="">
      <xdr:nvSpPr>
        <xdr:cNvPr id="927" name="フローチャート: 判断 926">
          <a:extLst>
            <a:ext uri="{FF2B5EF4-FFF2-40B4-BE49-F238E27FC236}">
              <a16:creationId xmlns:a16="http://schemas.microsoft.com/office/drawing/2014/main" id="{8C51ADE2-AFAB-4097-979D-9C75747F6E55}"/>
            </a:ext>
          </a:extLst>
        </xdr:cNvPr>
        <xdr:cNvSpPr/>
      </xdr:nvSpPr>
      <xdr:spPr>
        <a:xfrm>
          <a:off x="19154775" y="1749043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2539</xdr:rowOff>
    </xdr:from>
    <xdr:to>
      <xdr:col>107</xdr:col>
      <xdr:colOff>101600</xdr:colOff>
      <xdr:row>107</xdr:row>
      <xdr:rowOff>104139</xdr:rowOff>
    </xdr:to>
    <xdr:sp macro="" textlink="">
      <xdr:nvSpPr>
        <xdr:cNvPr id="928" name="フローチャート: 判断 927">
          <a:extLst>
            <a:ext uri="{FF2B5EF4-FFF2-40B4-BE49-F238E27FC236}">
              <a16:creationId xmlns:a16="http://schemas.microsoft.com/office/drawing/2014/main" id="{2480A444-DA16-40DA-9B69-F5DFC55EFA5D}"/>
            </a:ext>
          </a:extLst>
        </xdr:cNvPr>
        <xdr:cNvSpPr/>
      </xdr:nvSpPr>
      <xdr:spPr>
        <a:xfrm>
          <a:off x="18345150" y="1749043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4826</xdr:rowOff>
    </xdr:from>
    <xdr:to>
      <xdr:col>102</xdr:col>
      <xdr:colOff>165100</xdr:colOff>
      <xdr:row>107</xdr:row>
      <xdr:rowOff>106426</xdr:rowOff>
    </xdr:to>
    <xdr:sp macro="" textlink="">
      <xdr:nvSpPr>
        <xdr:cNvPr id="929" name="フローチャート: 判断 928">
          <a:extLst>
            <a:ext uri="{FF2B5EF4-FFF2-40B4-BE49-F238E27FC236}">
              <a16:creationId xmlns:a16="http://schemas.microsoft.com/office/drawing/2014/main" id="{CA362100-3127-4334-8B02-F1ABDA93A9F2}"/>
            </a:ext>
          </a:extLst>
        </xdr:cNvPr>
        <xdr:cNvSpPr/>
      </xdr:nvSpPr>
      <xdr:spPr>
        <a:xfrm>
          <a:off x="17554575" y="1749590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4826</xdr:rowOff>
    </xdr:from>
    <xdr:to>
      <xdr:col>98</xdr:col>
      <xdr:colOff>38100</xdr:colOff>
      <xdr:row>107</xdr:row>
      <xdr:rowOff>106426</xdr:rowOff>
    </xdr:to>
    <xdr:sp macro="" textlink="">
      <xdr:nvSpPr>
        <xdr:cNvPr id="930" name="フローチャート: 判断 929">
          <a:extLst>
            <a:ext uri="{FF2B5EF4-FFF2-40B4-BE49-F238E27FC236}">
              <a16:creationId xmlns:a16="http://schemas.microsoft.com/office/drawing/2014/main" id="{E0693E41-6437-4186-9C13-531F91FACE93}"/>
            </a:ext>
          </a:extLst>
        </xdr:cNvPr>
        <xdr:cNvSpPr/>
      </xdr:nvSpPr>
      <xdr:spPr>
        <a:xfrm>
          <a:off x="16754475" y="1749590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CC4AA34A-9BAE-4A3F-96D4-F1A003E0A95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F5793DCB-54D3-4CBB-AA4D-D28A68EB4592}"/>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FB0FDF49-01C1-479B-ABD2-94AB4BC14335}"/>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3CB54E53-327F-4805-A39F-451A53E217CF}"/>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CD01553D-EDCC-45DF-A93C-121789D23492}"/>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130556</xdr:rowOff>
    </xdr:from>
    <xdr:to>
      <xdr:col>116</xdr:col>
      <xdr:colOff>114300</xdr:colOff>
      <xdr:row>108</xdr:row>
      <xdr:rowOff>60706</xdr:rowOff>
    </xdr:to>
    <xdr:sp macro="" textlink="">
      <xdr:nvSpPr>
        <xdr:cNvPr id="936" name="楕円 935">
          <a:extLst>
            <a:ext uri="{FF2B5EF4-FFF2-40B4-BE49-F238E27FC236}">
              <a16:creationId xmlns:a16="http://schemas.microsoft.com/office/drawing/2014/main" id="{9883FE46-1478-4677-A21A-E78032E7BB4C}"/>
            </a:ext>
          </a:extLst>
        </xdr:cNvPr>
        <xdr:cNvSpPr/>
      </xdr:nvSpPr>
      <xdr:spPr>
        <a:xfrm>
          <a:off x="19897725" y="1761845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45483</xdr:rowOff>
    </xdr:from>
    <xdr:ext cx="469744" cy="259045"/>
    <xdr:sp macro="" textlink="">
      <xdr:nvSpPr>
        <xdr:cNvPr id="937" name="【公民館】&#10;一人当たり面積該当値テキスト">
          <a:extLst>
            <a:ext uri="{FF2B5EF4-FFF2-40B4-BE49-F238E27FC236}">
              <a16:creationId xmlns:a16="http://schemas.microsoft.com/office/drawing/2014/main" id="{6CCE4254-1F8C-43F9-9087-63008E3950C7}"/>
            </a:ext>
          </a:extLst>
        </xdr:cNvPr>
        <xdr:cNvSpPr txBox="1"/>
      </xdr:nvSpPr>
      <xdr:spPr>
        <a:xfrm>
          <a:off x="19992975" y="17536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130556</xdr:rowOff>
    </xdr:from>
    <xdr:to>
      <xdr:col>112</xdr:col>
      <xdr:colOff>38100</xdr:colOff>
      <xdr:row>108</xdr:row>
      <xdr:rowOff>60706</xdr:rowOff>
    </xdr:to>
    <xdr:sp macro="" textlink="">
      <xdr:nvSpPr>
        <xdr:cNvPr id="938" name="楕円 937">
          <a:extLst>
            <a:ext uri="{FF2B5EF4-FFF2-40B4-BE49-F238E27FC236}">
              <a16:creationId xmlns:a16="http://schemas.microsoft.com/office/drawing/2014/main" id="{1F450163-6454-43F8-B137-841F16CA5245}"/>
            </a:ext>
          </a:extLst>
        </xdr:cNvPr>
        <xdr:cNvSpPr/>
      </xdr:nvSpPr>
      <xdr:spPr>
        <a:xfrm>
          <a:off x="19154775" y="1761845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9906</xdr:rowOff>
    </xdr:from>
    <xdr:to>
      <xdr:col>116</xdr:col>
      <xdr:colOff>63500</xdr:colOff>
      <xdr:row>108</xdr:row>
      <xdr:rowOff>9906</xdr:rowOff>
    </xdr:to>
    <xdr:cxnSp macro="">
      <xdr:nvCxnSpPr>
        <xdr:cNvPr id="939" name="直線コネクタ 938">
          <a:extLst>
            <a:ext uri="{FF2B5EF4-FFF2-40B4-BE49-F238E27FC236}">
              <a16:creationId xmlns:a16="http://schemas.microsoft.com/office/drawing/2014/main" id="{0DE99E58-A931-436D-902B-7F34C938FD1D}"/>
            </a:ext>
          </a:extLst>
        </xdr:cNvPr>
        <xdr:cNvCxnSpPr/>
      </xdr:nvCxnSpPr>
      <xdr:spPr>
        <a:xfrm>
          <a:off x="19202400" y="1766608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132842</xdr:rowOff>
    </xdr:from>
    <xdr:to>
      <xdr:col>107</xdr:col>
      <xdr:colOff>101600</xdr:colOff>
      <xdr:row>108</xdr:row>
      <xdr:rowOff>62992</xdr:rowOff>
    </xdr:to>
    <xdr:sp macro="" textlink="">
      <xdr:nvSpPr>
        <xdr:cNvPr id="940" name="楕円 939">
          <a:extLst>
            <a:ext uri="{FF2B5EF4-FFF2-40B4-BE49-F238E27FC236}">
              <a16:creationId xmlns:a16="http://schemas.microsoft.com/office/drawing/2014/main" id="{2B556180-E5B5-40B4-A2DA-1492DB247966}"/>
            </a:ext>
          </a:extLst>
        </xdr:cNvPr>
        <xdr:cNvSpPr/>
      </xdr:nvSpPr>
      <xdr:spPr>
        <a:xfrm>
          <a:off x="18345150" y="1762074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9906</xdr:rowOff>
    </xdr:from>
    <xdr:to>
      <xdr:col>111</xdr:col>
      <xdr:colOff>177800</xdr:colOff>
      <xdr:row>108</xdr:row>
      <xdr:rowOff>12192</xdr:rowOff>
    </xdr:to>
    <xdr:cxnSp macro="">
      <xdr:nvCxnSpPr>
        <xdr:cNvPr id="941" name="直線コネクタ 940">
          <a:extLst>
            <a:ext uri="{FF2B5EF4-FFF2-40B4-BE49-F238E27FC236}">
              <a16:creationId xmlns:a16="http://schemas.microsoft.com/office/drawing/2014/main" id="{CB0B2761-4D65-4084-AFDB-15EDDCAD8572}"/>
            </a:ext>
          </a:extLst>
        </xdr:cNvPr>
        <xdr:cNvCxnSpPr/>
      </xdr:nvCxnSpPr>
      <xdr:spPr>
        <a:xfrm flipV="1">
          <a:off x="18392775" y="17666081"/>
          <a:ext cx="80962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132842</xdr:rowOff>
    </xdr:from>
    <xdr:to>
      <xdr:col>102</xdr:col>
      <xdr:colOff>165100</xdr:colOff>
      <xdr:row>108</xdr:row>
      <xdr:rowOff>62992</xdr:rowOff>
    </xdr:to>
    <xdr:sp macro="" textlink="">
      <xdr:nvSpPr>
        <xdr:cNvPr id="942" name="楕円 941">
          <a:extLst>
            <a:ext uri="{FF2B5EF4-FFF2-40B4-BE49-F238E27FC236}">
              <a16:creationId xmlns:a16="http://schemas.microsoft.com/office/drawing/2014/main" id="{E15CC123-65E1-4640-9199-229470C80A60}"/>
            </a:ext>
          </a:extLst>
        </xdr:cNvPr>
        <xdr:cNvSpPr/>
      </xdr:nvSpPr>
      <xdr:spPr>
        <a:xfrm>
          <a:off x="17554575" y="176207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12192</xdr:rowOff>
    </xdr:from>
    <xdr:to>
      <xdr:col>107</xdr:col>
      <xdr:colOff>50800</xdr:colOff>
      <xdr:row>108</xdr:row>
      <xdr:rowOff>12192</xdr:rowOff>
    </xdr:to>
    <xdr:cxnSp macro="">
      <xdr:nvCxnSpPr>
        <xdr:cNvPr id="943" name="直線コネクタ 942">
          <a:extLst>
            <a:ext uri="{FF2B5EF4-FFF2-40B4-BE49-F238E27FC236}">
              <a16:creationId xmlns:a16="http://schemas.microsoft.com/office/drawing/2014/main" id="{8D6B7F8C-37E2-46BA-96E3-232FD80D32F2}"/>
            </a:ext>
          </a:extLst>
        </xdr:cNvPr>
        <xdr:cNvCxnSpPr/>
      </xdr:nvCxnSpPr>
      <xdr:spPr>
        <a:xfrm>
          <a:off x="17602200" y="17668367"/>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135128</xdr:rowOff>
    </xdr:from>
    <xdr:to>
      <xdr:col>98</xdr:col>
      <xdr:colOff>38100</xdr:colOff>
      <xdr:row>108</xdr:row>
      <xdr:rowOff>65278</xdr:rowOff>
    </xdr:to>
    <xdr:sp macro="" textlink="">
      <xdr:nvSpPr>
        <xdr:cNvPr id="944" name="楕円 943">
          <a:extLst>
            <a:ext uri="{FF2B5EF4-FFF2-40B4-BE49-F238E27FC236}">
              <a16:creationId xmlns:a16="http://schemas.microsoft.com/office/drawing/2014/main" id="{A124A55D-8025-4BBB-B0B7-63F915B977E7}"/>
            </a:ext>
          </a:extLst>
        </xdr:cNvPr>
        <xdr:cNvSpPr/>
      </xdr:nvSpPr>
      <xdr:spPr>
        <a:xfrm>
          <a:off x="16754475" y="1762302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12192</xdr:rowOff>
    </xdr:from>
    <xdr:to>
      <xdr:col>102</xdr:col>
      <xdr:colOff>114300</xdr:colOff>
      <xdr:row>108</xdr:row>
      <xdr:rowOff>14478</xdr:rowOff>
    </xdr:to>
    <xdr:cxnSp macro="">
      <xdr:nvCxnSpPr>
        <xdr:cNvPr id="945" name="直線コネクタ 944">
          <a:extLst>
            <a:ext uri="{FF2B5EF4-FFF2-40B4-BE49-F238E27FC236}">
              <a16:creationId xmlns:a16="http://schemas.microsoft.com/office/drawing/2014/main" id="{39F60D45-BD27-4507-8A17-6A070F4B7215}"/>
            </a:ext>
          </a:extLst>
        </xdr:cNvPr>
        <xdr:cNvCxnSpPr/>
      </xdr:nvCxnSpPr>
      <xdr:spPr>
        <a:xfrm flipV="1">
          <a:off x="16802100" y="17668367"/>
          <a:ext cx="8001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120666</xdr:rowOff>
    </xdr:from>
    <xdr:ext cx="469744" cy="259045"/>
    <xdr:sp macro="" textlink="">
      <xdr:nvSpPr>
        <xdr:cNvPr id="946" name="n_1aveValue【公民館】&#10;一人当たり面積">
          <a:extLst>
            <a:ext uri="{FF2B5EF4-FFF2-40B4-BE49-F238E27FC236}">
              <a16:creationId xmlns:a16="http://schemas.microsoft.com/office/drawing/2014/main" id="{D0D8FEFD-50B4-4AC9-B4BC-99309F87A6AF}"/>
            </a:ext>
          </a:extLst>
        </xdr:cNvPr>
        <xdr:cNvSpPr txBox="1"/>
      </xdr:nvSpPr>
      <xdr:spPr>
        <a:xfrm>
          <a:off x="189834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120666</xdr:rowOff>
    </xdr:from>
    <xdr:ext cx="469744" cy="259045"/>
    <xdr:sp macro="" textlink="">
      <xdr:nvSpPr>
        <xdr:cNvPr id="947" name="n_2aveValue【公民館】&#10;一人当たり面積">
          <a:extLst>
            <a:ext uri="{FF2B5EF4-FFF2-40B4-BE49-F238E27FC236}">
              <a16:creationId xmlns:a16="http://schemas.microsoft.com/office/drawing/2014/main" id="{3D70904F-3183-4327-99E5-10722F55C37B}"/>
            </a:ext>
          </a:extLst>
        </xdr:cNvPr>
        <xdr:cNvSpPr txBox="1"/>
      </xdr:nvSpPr>
      <xdr:spPr>
        <a:xfrm>
          <a:off x="18183302" y="172688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122953</xdr:rowOff>
    </xdr:from>
    <xdr:ext cx="469744" cy="259045"/>
    <xdr:sp macro="" textlink="">
      <xdr:nvSpPr>
        <xdr:cNvPr id="948" name="n_3aveValue【公民館】&#10;一人当たり面積">
          <a:extLst>
            <a:ext uri="{FF2B5EF4-FFF2-40B4-BE49-F238E27FC236}">
              <a16:creationId xmlns:a16="http://schemas.microsoft.com/office/drawing/2014/main" id="{6C43D9E7-D38E-4F64-BECA-EF4D01B639A0}"/>
            </a:ext>
          </a:extLst>
        </xdr:cNvPr>
        <xdr:cNvSpPr txBox="1"/>
      </xdr:nvSpPr>
      <xdr:spPr>
        <a:xfrm>
          <a:off x="17383202"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122953</xdr:rowOff>
    </xdr:from>
    <xdr:ext cx="469744" cy="259045"/>
    <xdr:sp macro="" textlink="">
      <xdr:nvSpPr>
        <xdr:cNvPr id="949" name="n_4aveValue【公民館】&#10;一人当たり面積">
          <a:extLst>
            <a:ext uri="{FF2B5EF4-FFF2-40B4-BE49-F238E27FC236}">
              <a16:creationId xmlns:a16="http://schemas.microsoft.com/office/drawing/2014/main" id="{C8A21490-38C8-4E11-B93C-D19C90997EC9}"/>
            </a:ext>
          </a:extLst>
        </xdr:cNvPr>
        <xdr:cNvSpPr txBox="1"/>
      </xdr:nvSpPr>
      <xdr:spPr>
        <a:xfrm>
          <a:off x="16592627" y="172711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51833</xdr:rowOff>
    </xdr:from>
    <xdr:ext cx="469744" cy="259045"/>
    <xdr:sp macro="" textlink="">
      <xdr:nvSpPr>
        <xdr:cNvPr id="950" name="n_1mainValue【公民館】&#10;一人当たり面積">
          <a:extLst>
            <a:ext uri="{FF2B5EF4-FFF2-40B4-BE49-F238E27FC236}">
              <a16:creationId xmlns:a16="http://schemas.microsoft.com/office/drawing/2014/main" id="{F1FEF512-1913-457D-B351-CCD2631C0427}"/>
            </a:ext>
          </a:extLst>
        </xdr:cNvPr>
        <xdr:cNvSpPr txBox="1"/>
      </xdr:nvSpPr>
      <xdr:spPr>
        <a:xfrm>
          <a:off x="18983402" y="17708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54119</xdr:rowOff>
    </xdr:from>
    <xdr:ext cx="469744" cy="259045"/>
    <xdr:sp macro="" textlink="">
      <xdr:nvSpPr>
        <xdr:cNvPr id="951" name="n_2mainValue【公民館】&#10;一人当たり面積">
          <a:extLst>
            <a:ext uri="{FF2B5EF4-FFF2-40B4-BE49-F238E27FC236}">
              <a16:creationId xmlns:a16="http://schemas.microsoft.com/office/drawing/2014/main" id="{6C888534-0630-4E0A-8DA6-3B481446C7E4}"/>
            </a:ext>
          </a:extLst>
        </xdr:cNvPr>
        <xdr:cNvSpPr txBox="1"/>
      </xdr:nvSpPr>
      <xdr:spPr>
        <a:xfrm>
          <a:off x="18183302" y="1771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54119</xdr:rowOff>
    </xdr:from>
    <xdr:ext cx="469744" cy="259045"/>
    <xdr:sp macro="" textlink="">
      <xdr:nvSpPr>
        <xdr:cNvPr id="952" name="n_3mainValue【公民館】&#10;一人当たり面積">
          <a:extLst>
            <a:ext uri="{FF2B5EF4-FFF2-40B4-BE49-F238E27FC236}">
              <a16:creationId xmlns:a16="http://schemas.microsoft.com/office/drawing/2014/main" id="{E77A1C8F-40F1-42BC-A41B-1107158706AA}"/>
            </a:ext>
          </a:extLst>
        </xdr:cNvPr>
        <xdr:cNvSpPr txBox="1"/>
      </xdr:nvSpPr>
      <xdr:spPr>
        <a:xfrm>
          <a:off x="17383202" y="177134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56405</xdr:rowOff>
    </xdr:from>
    <xdr:ext cx="469744" cy="259045"/>
    <xdr:sp macro="" textlink="">
      <xdr:nvSpPr>
        <xdr:cNvPr id="953" name="n_4mainValue【公民館】&#10;一人当たり面積">
          <a:extLst>
            <a:ext uri="{FF2B5EF4-FFF2-40B4-BE49-F238E27FC236}">
              <a16:creationId xmlns:a16="http://schemas.microsoft.com/office/drawing/2014/main" id="{51BED8F6-6217-437F-A386-FDFB39199900}"/>
            </a:ext>
          </a:extLst>
        </xdr:cNvPr>
        <xdr:cNvSpPr txBox="1"/>
      </xdr:nvSpPr>
      <xdr:spPr>
        <a:xfrm>
          <a:off x="16592627" y="177157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4" name="正方形/長方形 953">
          <a:extLst>
            <a:ext uri="{FF2B5EF4-FFF2-40B4-BE49-F238E27FC236}">
              <a16:creationId xmlns:a16="http://schemas.microsoft.com/office/drawing/2014/main" id="{3F324099-CFDC-4B45-9E6A-0025EE3016AD}"/>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5" name="正方形/長方形 954">
          <a:extLst>
            <a:ext uri="{FF2B5EF4-FFF2-40B4-BE49-F238E27FC236}">
              <a16:creationId xmlns:a16="http://schemas.microsoft.com/office/drawing/2014/main" id="{4B16A449-5959-4BC0-B016-285BF1D86124}"/>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6" name="テキスト ボックス 955">
          <a:extLst>
            <a:ext uri="{FF2B5EF4-FFF2-40B4-BE49-F238E27FC236}">
              <a16:creationId xmlns:a16="http://schemas.microsoft.com/office/drawing/2014/main" id="{B025853B-930C-432E-81F8-930201CFBFEB}"/>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chemeClr val="dk1"/>
              </a:solidFill>
              <a:effectLst/>
              <a:latin typeface="+mn-lt"/>
              <a:ea typeface="+mn-ea"/>
              <a:cs typeface="+mn-cs"/>
            </a:rPr>
            <a:t>類似団体と比較して有形固定資産減価償却率が高い施設類型は、公民館である</a:t>
          </a:r>
          <a:r>
            <a:rPr kumimoji="1" lang="ja-JP" altLang="en-US" sz="1100" i="0">
              <a:solidFill>
                <a:schemeClr val="dk1"/>
              </a:solidFill>
              <a:effectLst/>
              <a:latin typeface="+mn-lt"/>
              <a:ea typeface="+mn-ea"/>
              <a:cs typeface="+mn-cs"/>
            </a:rPr>
            <a:t>。</a:t>
          </a:r>
          <a:r>
            <a:rPr kumimoji="1" lang="ja-JP" altLang="ja-JP" sz="1100" i="0">
              <a:solidFill>
                <a:schemeClr val="dk1"/>
              </a:solidFill>
              <a:effectLst/>
              <a:latin typeface="+mn-lt"/>
              <a:ea typeface="+mn-ea"/>
              <a:cs typeface="+mn-cs"/>
            </a:rPr>
            <a:t>公民館については中央公民館は昭和</a:t>
          </a:r>
          <a:r>
            <a:rPr kumimoji="1" lang="en-US" altLang="ja-JP" sz="1100" i="0">
              <a:solidFill>
                <a:schemeClr val="dk1"/>
              </a:solidFill>
              <a:effectLst/>
              <a:latin typeface="+mn-lt"/>
              <a:ea typeface="+mn-ea"/>
              <a:cs typeface="+mn-cs"/>
            </a:rPr>
            <a:t>48</a:t>
          </a:r>
          <a:r>
            <a:rPr kumimoji="1" lang="ja-JP" altLang="ja-JP" sz="1100" i="0">
              <a:solidFill>
                <a:schemeClr val="dk1"/>
              </a:solidFill>
              <a:effectLst/>
              <a:latin typeface="+mn-lt"/>
              <a:ea typeface="+mn-ea"/>
              <a:cs typeface="+mn-cs"/>
            </a:rPr>
            <a:t>年に建設しており、老朽化している。隣接する施設との統合を含め、あり方を検討している。 </a:t>
          </a:r>
          <a:endParaRPr lang="ja-JP" altLang="ja-JP" sz="1400" i="0">
            <a:effectLst/>
          </a:endParaRPr>
        </a:p>
        <a:p>
          <a:r>
            <a:rPr kumimoji="1" lang="ja-JP" altLang="ja-JP" sz="1100" i="0">
              <a:solidFill>
                <a:schemeClr val="dk1"/>
              </a:solidFill>
              <a:effectLst/>
              <a:latin typeface="+mn-lt"/>
              <a:ea typeface="+mn-ea"/>
              <a:cs typeface="+mn-cs"/>
            </a:rPr>
            <a:t>類似団体と比較して有形固定資産減価償却率が低い施設類型は、児童館、港湾・漁港</a:t>
          </a:r>
          <a:r>
            <a:rPr kumimoji="1" lang="ja-JP" altLang="en-US" sz="1100" i="0">
              <a:solidFill>
                <a:schemeClr val="dk1"/>
              </a:solidFill>
              <a:effectLst/>
              <a:latin typeface="+mn-lt"/>
              <a:ea typeface="+mn-ea"/>
              <a:cs typeface="+mn-cs"/>
            </a:rPr>
            <a:t>、認定こども園・幼稚園・保育所</a:t>
          </a:r>
          <a:r>
            <a:rPr kumimoji="1" lang="ja-JP" altLang="ja-JP" sz="1100" i="0">
              <a:solidFill>
                <a:schemeClr val="dk1"/>
              </a:solidFill>
              <a:effectLst/>
              <a:latin typeface="+mn-lt"/>
              <a:ea typeface="+mn-ea"/>
              <a:cs typeface="+mn-cs"/>
            </a:rPr>
            <a:t>である。</a:t>
          </a:r>
          <a:r>
            <a:rPr kumimoji="1" lang="ja-JP" altLang="en-US" sz="1100" i="0">
              <a:solidFill>
                <a:schemeClr val="dk1"/>
              </a:solidFill>
              <a:effectLst/>
              <a:latin typeface="+mn-lt"/>
              <a:ea typeface="+mn-ea"/>
              <a:cs typeface="+mn-cs"/>
            </a:rPr>
            <a:t>清里保育園が昭和</a:t>
          </a:r>
          <a:r>
            <a:rPr kumimoji="1" lang="en-US" altLang="ja-JP" sz="1100" i="0">
              <a:solidFill>
                <a:schemeClr val="dk1"/>
              </a:solidFill>
              <a:effectLst/>
              <a:latin typeface="+mn-lt"/>
              <a:ea typeface="+mn-ea"/>
              <a:cs typeface="+mn-cs"/>
            </a:rPr>
            <a:t>50</a:t>
          </a:r>
          <a:r>
            <a:rPr kumimoji="1" lang="ja-JP" altLang="en-US" sz="1100" i="0">
              <a:solidFill>
                <a:schemeClr val="dk1"/>
              </a:solidFill>
              <a:effectLst/>
              <a:latin typeface="+mn-lt"/>
              <a:ea typeface="+mn-ea"/>
              <a:cs typeface="+mn-cs"/>
            </a:rPr>
            <a:t>年に建設され老朽化が進んでいるが、部分的な改修を進めていったことにより、類似団体内平均値を下回っている。</a:t>
          </a:r>
          <a:endParaRPr lang="ja-JP" altLang="ja-JP" sz="1400" i="0">
            <a:effectLst/>
          </a:endParaRPr>
        </a:p>
        <a:p>
          <a:r>
            <a:rPr kumimoji="1" lang="ja-JP" altLang="ja-JP" sz="1100" i="0">
              <a:solidFill>
                <a:schemeClr val="dk1"/>
              </a:solidFill>
              <a:effectLst/>
              <a:latin typeface="+mn-lt"/>
              <a:ea typeface="+mn-ea"/>
              <a:cs typeface="+mn-cs"/>
            </a:rPr>
            <a:t>また類似団体と比較すると、公営住宅の一人当たり面積が大きく上回っている。老朽化した公営住宅については入居者の移転を促進し、廃止する方針である。</a:t>
          </a:r>
          <a:endParaRPr lang="ja-JP" altLang="ja-JP" sz="1400" i="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B68529E6-0152-46E5-B52B-4D4885B86852}"/>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4066AAD-4FF8-4EF3-8491-9E6CF7A16AEF}"/>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C973AB64-3DE5-4B4D-AB91-507A9783ABB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A92E13B-A126-47F2-8919-A042AB3AFE6F}"/>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熊本県荒尾市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4596B6F-76B9-4BDE-B278-5433935EDFD5}"/>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51E6AD5-FF7F-4781-A552-E03338BC6CBE}"/>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2E345E91-68FC-40F3-94BA-8111015A768C}"/>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94766341-C8FF-409D-AB3D-7D605C265E7C}"/>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FF4C2EE0-091C-4A6F-B8BF-915A67AA6366}"/>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5D358C29-2956-4280-8142-E4E3818EB97B}"/>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49,036
48,586
57.37
28,057,721
27,587,529
316,729
12,676,553
16,864,156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7B3AA86A-C059-4B97-8163-11A7579856FF}"/>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4446AF2-B0F4-49F9-BDD6-BB9C44E616D4}"/>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477190-81A6-4ACF-B506-1C93A4D3988C}"/>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10.1
88.1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B8C03E76-A86D-481C-BE44-CC5E971A884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76832A12-5C76-43F2-8EB6-5EC6E781712C}"/>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D4AFBEF-9837-4803-9F91-4CDF9F945992}"/>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4EB1DD3-84B3-4889-9EFE-C255BAFFA965}"/>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996F889-95ED-472A-B47C-BC5D7A2E3A21}"/>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D9DF749-9144-4EA1-BC02-E5E11369948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1CB9CD8-02D7-495C-97FF-210C8E70FE90}"/>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A6526A4-CB13-47F7-8FA0-408BC59E3149}"/>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B6264A6B-F38D-464F-B732-B60CF92B08C0}"/>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F3F0852F-A84C-49FE-8E5F-6359AA286315}"/>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BB8D15B-D6B2-47FF-A20D-B52671B53293}"/>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FDE2FD9-E927-4071-8104-9BFAD37546A0}"/>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3B8427DC-FF13-49B5-9208-92D3EE38CA58}"/>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65B31C1-C158-4096-8B1E-1EDB8F9CF71D}"/>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C7FAE0D-9F31-4FDD-ADD3-CB7B6866C954}"/>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D6AAA8B-12F9-4252-8002-0A354A9E9009}"/>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4A2CF47-F6B1-45F3-9A94-8322AAE9E100}"/>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F27A6A9-1B99-429C-9F9F-6AAC8FCA5427}"/>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9965538B-C9DA-471A-A031-CB0444192AC7}"/>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234E892-9379-46DF-8756-88F978004B7C}"/>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C49FD90-58E9-4C06-8B63-8D99873FEEFC}"/>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DC04653-F6A6-40B7-A534-4D487DFEA7C7}"/>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80C60ED-C94A-412A-82CE-5810911C226C}"/>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765A9782-E199-492C-9DDA-62F17406B9E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F7A80385-DB72-440C-92AF-31036443C3F5}"/>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BF5EC6F-4B54-4AD5-A5B1-E21B860431A2}"/>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32004FFD-6186-46DE-ADC9-F3FBC41E6BF9}"/>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525E167F-1948-45E9-90F4-35F97A64AA89}"/>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D77E0D90-B22A-4319-89C5-AE9144400EF7}"/>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C8549231-3CFF-4B36-96FD-E4D31269B9A2}"/>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B12B0039-D8BD-4DAE-85C8-182F476AD66B}"/>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C6204828-CD0B-42E2-A744-59387E81B505}"/>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060A9B8F-81F7-4CB8-9697-F84A74F86A1A}"/>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93B95F1E-C48A-4734-8B46-E8C97EE26C57}"/>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7C1819F0-F7D1-4875-AC72-EA54CD70D79F}"/>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99FCAFB4-8FE0-4E89-B72C-2F81822CE5D6}"/>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1C4004F3-7A6E-450A-B527-64CB7810A35F}"/>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6BE4406-F87E-4DE0-AD44-EBFC1983AC36}"/>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B1985379-8809-4E3B-8654-63343BE59691}"/>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E0151903-CFFE-48E9-93E5-75029EC0FDAD}"/>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90612F3-2146-4111-BD4B-B309B6402616}"/>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FAD4894F-74A9-4176-AE53-AF16524576AF}"/>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799FAAA5-8F65-4840-8380-9CBA41771268}"/>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51707</xdr:rowOff>
    </xdr:from>
    <xdr:to>
      <xdr:col>24</xdr:col>
      <xdr:colOff>62865</xdr:colOff>
      <xdr:row>42</xdr:row>
      <xdr:rowOff>81099</xdr:rowOff>
    </xdr:to>
    <xdr:cxnSp macro="">
      <xdr:nvCxnSpPr>
        <xdr:cNvPr id="58" name="直線コネクタ 57">
          <a:extLst>
            <a:ext uri="{FF2B5EF4-FFF2-40B4-BE49-F238E27FC236}">
              <a16:creationId xmlns:a16="http://schemas.microsoft.com/office/drawing/2014/main" id="{07545031-7DD9-4EDB-9F5A-FA73A31D66E6}"/>
            </a:ext>
          </a:extLst>
        </xdr:cNvPr>
        <xdr:cNvCxnSpPr/>
      </xdr:nvCxnSpPr>
      <xdr:spPr>
        <a:xfrm flipV="1">
          <a:off x="4180840" y="5563507"/>
          <a:ext cx="0" cy="13311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84926</xdr:rowOff>
    </xdr:from>
    <xdr:ext cx="405111" cy="259045"/>
    <xdr:sp macro="" textlink="">
      <xdr:nvSpPr>
        <xdr:cNvPr id="59" name="【図書館】&#10;有形固定資産減価償却率最小値テキスト">
          <a:extLst>
            <a:ext uri="{FF2B5EF4-FFF2-40B4-BE49-F238E27FC236}">
              <a16:creationId xmlns:a16="http://schemas.microsoft.com/office/drawing/2014/main" id="{3978C7F0-0C9E-40FC-A301-2AC62982972F}"/>
            </a:ext>
          </a:extLst>
        </xdr:cNvPr>
        <xdr:cNvSpPr txBox="1"/>
      </xdr:nvSpPr>
      <xdr:spPr>
        <a:xfrm>
          <a:off x="4219575" y="689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81099</xdr:rowOff>
    </xdr:from>
    <xdr:to>
      <xdr:col>24</xdr:col>
      <xdr:colOff>152400</xdr:colOff>
      <xdr:row>42</xdr:row>
      <xdr:rowOff>81099</xdr:rowOff>
    </xdr:to>
    <xdr:cxnSp macro="">
      <xdr:nvCxnSpPr>
        <xdr:cNvPr id="60" name="直線コネクタ 59">
          <a:extLst>
            <a:ext uri="{FF2B5EF4-FFF2-40B4-BE49-F238E27FC236}">
              <a16:creationId xmlns:a16="http://schemas.microsoft.com/office/drawing/2014/main" id="{7E1FD59D-E444-463D-BC06-40B5E9B2AFB4}"/>
            </a:ext>
          </a:extLst>
        </xdr:cNvPr>
        <xdr:cNvCxnSpPr/>
      </xdr:nvCxnSpPr>
      <xdr:spPr>
        <a:xfrm>
          <a:off x="4105275" y="689464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169834</xdr:rowOff>
    </xdr:from>
    <xdr:ext cx="405111" cy="259045"/>
    <xdr:sp macro="" textlink="">
      <xdr:nvSpPr>
        <xdr:cNvPr id="61" name="【図書館】&#10;有形固定資産減価償却率最大値テキスト">
          <a:extLst>
            <a:ext uri="{FF2B5EF4-FFF2-40B4-BE49-F238E27FC236}">
              <a16:creationId xmlns:a16="http://schemas.microsoft.com/office/drawing/2014/main" id="{4DE16AB1-B00A-4DFB-865E-D2EE3EBC0764}"/>
            </a:ext>
          </a:extLst>
        </xdr:cNvPr>
        <xdr:cNvSpPr txBox="1"/>
      </xdr:nvSpPr>
      <xdr:spPr>
        <a:xfrm>
          <a:off x="4219575" y="5351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51707</xdr:rowOff>
    </xdr:from>
    <xdr:to>
      <xdr:col>24</xdr:col>
      <xdr:colOff>152400</xdr:colOff>
      <xdr:row>34</xdr:row>
      <xdr:rowOff>51707</xdr:rowOff>
    </xdr:to>
    <xdr:cxnSp macro="">
      <xdr:nvCxnSpPr>
        <xdr:cNvPr id="62" name="直線コネクタ 61">
          <a:extLst>
            <a:ext uri="{FF2B5EF4-FFF2-40B4-BE49-F238E27FC236}">
              <a16:creationId xmlns:a16="http://schemas.microsoft.com/office/drawing/2014/main" id="{E5B332F9-7179-4F52-8FD9-A513C9B7E41C}"/>
            </a:ext>
          </a:extLst>
        </xdr:cNvPr>
        <xdr:cNvCxnSpPr/>
      </xdr:nvCxnSpPr>
      <xdr:spPr>
        <a:xfrm>
          <a:off x="4105275" y="55635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167476</xdr:rowOff>
    </xdr:from>
    <xdr:ext cx="405111" cy="259045"/>
    <xdr:sp macro="" textlink="">
      <xdr:nvSpPr>
        <xdr:cNvPr id="63" name="【図書館】&#10;有形固定資産減価償却率平均値テキスト">
          <a:extLst>
            <a:ext uri="{FF2B5EF4-FFF2-40B4-BE49-F238E27FC236}">
              <a16:creationId xmlns:a16="http://schemas.microsoft.com/office/drawing/2014/main" id="{CCA223E2-B8CA-4EC6-9330-732851610841}"/>
            </a:ext>
          </a:extLst>
        </xdr:cNvPr>
        <xdr:cNvSpPr txBox="1"/>
      </xdr:nvSpPr>
      <xdr:spPr>
        <a:xfrm>
          <a:off x="4219575" y="60031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144599</xdr:rowOff>
    </xdr:from>
    <xdr:to>
      <xdr:col>24</xdr:col>
      <xdr:colOff>114300</xdr:colOff>
      <xdr:row>38</xdr:row>
      <xdr:rowOff>74749</xdr:rowOff>
    </xdr:to>
    <xdr:sp macro="" textlink="">
      <xdr:nvSpPr>
        <xdr:cNvPr id="64" name="フローチャート: 判断 63">
          <a:extLst>
            <a:ext uri="{FF2B5EF4-FFF2-40B4-BE49-F238E27FC236}">
              <a16:creationId xmlns:a16="http://schemas.microsoft.com/office/drawing/2014/main" id="{6372C363-1409-4236-AB95-B24244F5F801}"/>
            </a:ext>
          </a:extLst>
        </xdr:cNvPr>
        <xdr:cNvSpPr/>
      </xdr:nvSpPr>
      <xdr:spPr>
        <a:xfrm>
          <a:off x="4124325"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131536</xdr:rowOff>
    </xdr:from>
    <xdr:to>
      <xdr:col>20</xdr:col>
      <xdr:colOff>38100</xdr:colOff>
      <xdr:row>38</xdr:row>
      <xdr:rowOff>61686</xdr:rowOff>
    </xdr:to>
    <xdr:sp macro="" textlink="">
      <xdr:nvSpPr>
        <xdr:cNvPr id="65" name="フローチャート: 判断 64">
          <a:extLst>
            <a:ext uri="{FF2B5EF4-FFF2-40B4-BE49-F238E27FC236}">
              <a16:creationId xmlns:a16="http://schemas.microsoft.com/office/drawing/2014/main" id="{3AA01A77-684F-4BFD-AD58-884D27BA31F9}"/>
            </a:ext>
          </a:extLst>
        </xdr:cNvPr>
        <xdr:cNvSpPr/>
      </xdr:nvSpPr>
      <xdr:spPr>
        <a:xfrm>
          <a:off x="3381375" y="613228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92347</xdr:rowOff>
    </xdr:from>
    <xdr:to>
      <xdr:col>15</xdr:col>
      <xdr:colOff>101600</xdr:colOff>
      <xdr:row>38</xdr:row>
      <xdr:rowOff>22497</xdr:rowOff>
    </xdr:to>
    <xdr:sp macro="" textlink="">
      <xdr:nvSpPr>
        <xdr:cNvPr id="66" name="フローチャート: 判断 65">
          <a:extLst>
            <a:ext uri="{FF2B5EF4-FFF2-40B4-BE49-F238E27FC236}">
              <a16:creationId xmlns:a16="http://schemas.microsoft.com/office/drawing/2014/main" id="{2CD9FE6D-CE5B-4F01-808C-24C8B6CC47BD}"/>
            </a:ext>
          </a:extLst>
        </xdr:cNvPr>
        <xdr:cNvSpPr/>
      </xdr:nvSpPr>
      <xdr:spPr>
        <a:xfrm>
          <a:off x="2571750" y="609309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72753</xdr:rowOff>
    </xdr:from>
    <xdr:to>
      <xdr:col>10</xdr:col>
      <xdr:colOff>165100</xdr:colOff>
      <xdr:row>38</xdr:row>
      <xdr:rowOff>2903</xdr:rowOff>
    </xdr:to>
    <xdr:sp macro="" textlink="">
      <xdr:nvSpPr>
        <xdr:cNvPr id="67" name="フローチャート: 判断 66">
          <a:extLst>
            <a:ext uri="{FF2B5EF4-FFF2-40B4-BE49-F238E27FC236}">
              <a16:creationId xmlns:a16="http://schemas.microsoft.com/office/drawing/2014/main" id="{4BA993EF-284E-4730-AD7F-A3611673E1EF}"/>
            </a:ext>
          </a:extLst>
        </xdr:cNvPr>
        <xdr:cNvSpPr/>
      </xdr:nvSpPr>
      <xdr:spPr>
        <a:xfrm>
          <a:off x="1781175" y="607032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5494BE9D-CF1E-492B-8C94-59ACB13FBA08}"/>
            </a:ext>
          </a:extLst>
        </xdr:cNvPr>
        <xdr:cNvSpPr/>
      </xdr:nvSpPr>
      <xdr:spPr>
        <a:xfrm>
          <a:off x="981075" y="605554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0021648-0006-444E-A47F-285740DA7553}"/>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BB8814F3-BF36-4E87-AD94-619C2E4F52E3}"/>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8B9A3937-848D-491D-94C4-AFFA4DED66E0}"/>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839114-ECBC-4D89-9120-4C368E21739D}"/>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5BFFC50D-7DB4-40E9-A725-D6930A6A81C5}"/>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159294</xdr:rowOff>
    </xdr:from>
    <xdr:to>
      <xdr:col>24</xdr:col>
      <xdr:colOff>114300</xdr:colOff>
      <xdr:row>38</xdr:row>
      <xdr:rowOff>89444</xdr:rowOff>
    </xdr:to>
    <xdr:sp macro="" textlink="">
      <xdr:nvSpPr>
        <xdr:cNvPr id="74" name="楕円 73">
          <a:extLst>
            <a:ext uri="{FF2B5EF4-FFF2-40B4-BE49-F238E27FC236}">
              <a16:creationId xmlns:a16="http://schemas.microsoft.com/office/drawing/2014/main" id="{3400979D-970B-4303-A996-E63C50B73BAF}"/>
            </a:ext>
          </a:extLst>
        </xdr:cNvPr>
        <xdr:cNvSpPr/>
      </xdr:nvSpPr>
      <xdr:spPr>
        <a:xfrm>
          <a:off x="4124325" y="6163219"/>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137721</xdr:rowOff>
    </xdr:from>
    <xdr:ext cx="405111" cy="259045"/>
    <xdr:sp macro="" textlink="">
      <xdr:nvSpPr>
        <xdr:cNvPr id="75" name="【図書館】&#10;有形固定資産減価償却率該当値テキスト">
          <a:extLst>
            <a:ext uri="{FF2B5EF4-FFF2-40B4-BE49-F238E27FC236}">
              <a16:creationId xmlns:a16="http://schemas.microsoft.com/office/drawing/2014/main" id="{AE0376D0-C623-4469-BFCD-A9E8B2C52B0E}"/>
            </a:ext>
          </a:extLst>
        </xdr:cNvPr>
        <xdr:cNvSpPr txBox="1"/>
      </xdr:nvSpPr>
      <xdr:spPr>
        <a:xfrm>
          <a:off x="4219575" y="61416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98878</xdr:rowOff>
    </xdr:from>
    <xdr:to>
      <xdr:col>20</xdr:col>
      <xdr:colOff>38100</xdr:colOff>
      <xdr:row>38</xdr:row>
      <xdr:rowOff>29028</xdr:rowOff>
    </xdr:to>
    <xdr:sp macro="" textlink="">
      <xdr:nvSpPr>
        <xdr:cNvPr id="76" name="楕円 75">
          <a:extLst>
            <a:ext uri="{FF2B5EF4-FFF2-40B4-BE49-F238E27FC236}">
              <a16:creationId xmlns:a16="http://schemas.microsoft.com/office/drawing/2014/main" id="{F3830820-C968-4335-8B7C-0D34DDCC5775}"/>
            </a:ext>
          </a:extLst>
        </xdr:cNvPr>
        <xdr:cNvSpPr/>
      </xdr:nvSpPr>
      <xdr:spPr>
        <a:xfrm>
          <a:off x="3381375" y="610280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149678</xdr:rowOff>
    </xdr:from>
    <xdr:to>
      <xdr:col>24</xdr:col>
      <xdr:colOff>63500</xdr:colOff>
      <xdr:row>38</xdr:row>
      <xdr:rowOff>38644</xdr:rowOff>
    </xdr:to>
    <xdr:cxnSp macro="">
      <xdr:nvCxnSpPr>
        <xdr:cNvPr id="77" name="直線コネクタ 76">
          <a:extLst>
            <a:ext uri="{FF2B5EF4-FFF2-40B4-BE49-F238E27FC236}">
              <a16:creationId xmlns:a16="http://schemas.microsoft.com/office/drawing/2014/main" id="{96374724-0FAA-45B0-AE35-AC795CF0EF8D}"/>
            </a:ext>
          </a:extLst>
        </xdr:cNvPr>
        <xdr:cNvCxnSpPr/>
      </xdr:nvCxnSpPr>
      <xdr:spPr>
        <a:xfrm>
          <a:off x="3429000" y="6150428"/>
          <a:ext cx="752475" cy="50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36830</xdr:rowOff>
    </xdr:from>
    <xdr:to>
      <xdr:col>15</xdr:col>
      <xdr:colOff>101600</xdr:colOff>
      <xdr:row>37</xdr:row>
      <xdr:rowOff>138430</xdr:rowOff>
    </xdr:to>
    <xdr:sp macro="" textlink="">
      <xdr:nvSpPr>
        <xdr:cNvPr id="78" name="楕円 77">
          <a:extLst>
            <a:ext uri="{FF2B5EF4-FFF2-40B4-BE49-F238E27FC236}">
              <a16:creationId xmlns:a16="http://schemas.microsoft.com/office/drawing/2014/main" id="{2EC0FB44-1AE3-41F6-9383-2B4AC29B940C}"/>
            </a:ext>
          </a:extLst>
        </xdr:cNvPr>
        <xdr:cNvSpPr/>
      </xdr:nvSpPr>
      <xdr:spPr>
        <a:xfrm>
          <a:off x="2571750" y="60375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87630</xdr:rowOff>
    </xdr:from>
    <xdr:to>
      <xdr:col>19</xdr:col>
      <xdr:colOff>177800</xdr:colOff>
      <xdr:row>37</xdr:row>
      <xdr:rowOff>149678</xdr:rowOff>
    </xdr:to>
    <xdr:cxnSp macro="">
      <xdr:nvCxnSpPr>
        <xdr:cNvPr id="79" name="直線コネクタ 78">
          <a:extLst>
            <a:ext uri="{FF2B5EF4-FFF2-40B4-BE49-F238E27FC236}">
              <a16:creationId xmlns:a16="http://schemas.microsoft.com/office/drawing/2014/main" id="{D6CAB128-15D9-4CAD-A05D-4F502A1C2F33}"/>
            </a:ext>
          </a:extLst>
        </xdr:cNvPr>
        <xdr:cNvCxnSpPr/>
      </xdr:nvCxnSpPr>
      <xdr:spPr>
        <a:xfrm>
          <a:off x="2619375" y="6085205"/>
          <a:ext cx="809625" cy="652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41</xdr:row>
      <xdr:rowOff>98878</xdr:rowOff>
    </xdr:from>
    <xdr:to>
      <xdr:col>10</xdr:col>
      <xdr:colOff>165100</xdr:colOff>
      <xdr:row>42</xdr:row>
      <xdr:rowOff>29028</xdr:rowOff>
    </xdr:to>
    <xdr:sp macro="" textlink="">
      <xdr:nvSpPr>
        <xdr:cNvPr id="80" name="楕円 79">
          <a:extLst>
            <a:ext uri="{FF2B5EF4-FFF2-40B4-BE49-F238E27FC236}">
              <a16:creationId xmlns:a16="http://schemas.microsoft.com/office/drawing/2014/main" id="{13E82790-F104-4162-A90F-CEC8D754B10A}"/>
            </a:ext>
          </a:extLst>
        </xdr:cNvPr>
        <xdr:cNvSpPr/>
      </xdr:nvSpPr>
      <xdr:spPr>
        <a:xfrm>
          <a:off x="1781175" y="6750503"/>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87630</xdr:rowOff>
    </xdr:from>
    <xdr:to>
      <xdr:col>15</xdr:col>
      <xdr:colOff>50800</xdr:colOff>
      <xdr:row>41</xdr:row>
      <xdr:rowOff>149678</xdr:rowOff>
    </xdr:to>
    <xdr:cxnSp macro="">
      <xdr:nvCxnSpPr>
        <xdr:cNvPr id="81" name="直線コネクタ 80">
          <a:extLst>
            <a:ext uri="{FF2B5EF4-FFF2-40B4-BE49-F238E27FC236}">
              <a16:creationId xmlns:a16="http://schemas.microsoft.com/office/drawing/2014/main" id="{1E1D4D0A-51F7-4208-AB6A-F4C19104D41F}"/>
            </a:ext>
          </a:extLst>
        </xdr:cNvPr>
        <xdr:cNvCxnSpPr/>
      </xdr:nvCxnSpPr>
      <xdr:spPr>
        <a:xfrm flipV="1">
          <a:off x="1828800" y="6085205"/>
          <a:ext cx="790575" cy="712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41</xdr:row>
      <xdr:rowOff>62956</xdr:rowOff>
    </xdr:from>
    <xdr:to>
      <xdr:col>6</xdr:col>
      <xdr:colOff>38100</xdr:colOff>
      <xdr:row>41</xdr:row>
      <xdr:rowOff>164556</xdr:rowOff>
    </xdr:to>
    <xdr:sp macro="" textlink="">
      <xdr:nvSpPr>
        <xdr:cNvPr id="82" name="楕円 81">
          <a:extLst>
            <a:ext uri="{FF2B5EF4-FFF2-40B4-BE49-F238E27FC236}">
              <a16:creationId xmlns:a16="http://schemas.microsoft.com/office/drawing/2014/main" id="{9ADB283F-D7B8-42A1-BADD-4184F4002B26}"/>
            </a:ext>
          </a:extLst>
        </xdr:cNvPr>
        <xdr:cNvSpPr/>
      </xdr:nvSpPr>
      <xdr:spPr>
        <a:xfrm>
          <a:off x="981075" y="67145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41</xdr:row>
      <xdr:rowOff>113756</xdr:rowOff>
    </xdr:from>
    <xdr:to>
      <xdr:col>10</xdr:col>
      <xdr:colOff>114300</xdr:colOff>
      <xdr:row>41</xdr:row>
      <xdr:rowOff>149678</xdr:rowOff>
    </xdr:to>
    <xdr:cxnSp macro="">
      <xdr:nvCxnSpPr>
        <xdr:cNvPr id="83" name="直線コネクタ 82">
          <a:extLst>
            <a:ext uri="{FF2B5EF4-FFF2-40B4-BE49-F238E27FC236}">
              <a16:creationId xmlns:a16="http://schemas.microsoft.com/office/drawing/2014/main" id="{A4631C53-768C-4F2C-961D-2D1E991D7823}"/>
            </a:ext>
          </a:extLst>
        </xdr:cNvPr>
        <xdr:cNvCxnSpPr/>
      </xdr:nvCxnSpPr>
      <xdr:spPr>
        <a:xfrm>
          <a:off x="1028700" y="6762206"/>
          <a:ext cx="800100" cy="35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52812</xdr:rowOff>
    </xdr:from>
    <xdr:ext cx="405111" cy="259045"/>
    <xdr:sp macro="" textlink="">
      <xdr:nvSpPr>
        <xdr:cNvPr id="84" name="n_1aveValue【図書館】&#10;有形固定資産減価償却率">
          <a:extLst>
            <a:ext uri="{FF2B5EF4-FFF2-40B4-BE49-F238E27FC236}">
              <a16:creationId xmlns:a16="http://schemas.microsoft.com/office/drawing/2014/main" id="{43DDC0D4-13C5-43AC-B438-A55AD1199347}"/>
            </a:ext>
          </a:extLst>
        </xdr:cNvPr>
        <xdr:cNvSpPr txBox="1"/>
      </xdr:nvSpPr>
      <xdr:spPr>
        <a:xfrm>
          <a:off x="3239144" y="621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13624</xdr:rowOff>
    </xdr:from>
    <xdr:ext cx="405111" cy="259045"/>
    <xdr:sp macro="" textlink="">
      <xdr:nvSpPr>
        <xdr:cNvPr id="85" name="n_2aveValue【図書館】&#10;有形固定資産減価償却率">
          <a:extLst>
            <a:ext uri="{FF2B5EF4-FFF2-40B4-BE49-F238E27FC236}">
              <a16:creationId xmlns:a16="http://schemas.microsoft.com/office/drawing/2014/main" id="{531C6A99-DDBB-4F1F-880C-C3DC75AEFE93}"/>
            </a:ext>
          </a:extLst>
        </xdr:cNvPr>
        <xdr:cNvSpPr txBox="1"/>
      </xdr:nvSpPr>
      <xdr:spPr>
        <a:xfrm>
          <a:off x="2439044" y="61731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19430</xdr:rowOff>
    </xdr:from>
    <xdr:ext cx="405111" cy="259045"/>
    <xdr:sp macro="" textlink="">
      <xdr:nvSpPr>
        <xdr:cNvPr id="86" name="n_3aveValue【図書館】&#10;有形固定資産減価償却率">
          <a:extLst>
            <a:ext uri="{FF2B5EF4-FFF2-40B4-BE49-F238E27FC236}">
              <a16:creationId xmlns:a16="http://schemas.microsoft.com/office/drawing/2014/main" id="{88BD52FB-BC79-4F77-85C4-285ABF58409B}"/>
            </a:ext>
          </a:extLst>
        </xdr:cNvPr>
        <xdr:cNvSpPr txBox="1"/>
      </xdr:nvSpPr>
      <xdr:spPr>
        <a:xfrm>
          <a:off x="1648469" y="585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1469</xdr:rowOff>
    </xdr:from>
    <xdr:ext cx="405111" cy="259045"/>
    <xdr:sp macro="" textlink="">
      <xdr:nvSpPr>
        <xdr:cNvPr id="87" name="n_4aveValue【図書館】&#10;有形固定資産減価償却率">
          <a:extLst>
            <a:ext uri="{FF2B5EF4-FFF2-40B4-BE49-F238E27FC236}">
              <a16:creationId xmlns:a16="http://schemas.microsoft.com/office/drawing/2014/main" id="{312A17DC-D01C-4511-80B2-4A4EE548E774}"/>
            </a:ext>
          </a:extLst>
        </xdr:cNvPr>
        <xdr:cNvSpPr txBox="1"/>
      </xdr:nvSpPr>
      <xdr:spPr>
        <a:xfrm>
          <a:off x="848369" y="58402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45555</xdr:rowOff>
    </xdr:from>
    <xdr:ext cx="405111" cy="259045"/>
    <xdr:sp macro="" textlink="">
      <xdr:nvSpPr>
        <xdr:cNvPr id="88" name="n_1mainValue【図書館】&#10;有形固定資産減価償却率">
          <a:extLst>
            <a:ext uri="{FF2B5EF4-FFF2-40B4-BE49-F238E27FC236}">
              <a16:creationId xmlns:a16="http://schemas.microsoft.com/office/drawing/2014/main" id="{517432C6-F50C-419E-813D-8BA39B6AFF3D}"/>
            </a:ext>
          </a:extLst>
        </xdr:cNvPr>
        <xdr:cNvSpPr txBox="1"/>
      </xdr:nvSpPr>
      <xdr:spPr>
        <a:xfrm>
          <a:off x="32391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154957</xdr:rowOff>
    </xdr:from>
    <xdr:ext cx="405111" cy="259045"/>
    <xdr:sp macro="" textlink="">
      <xdr:nvSpPr>
        <xdr:cNvPr id="89" name="n_2mainValue【図書館】&#10;有形固定資産減価償却率">
          <a:extLst>
            <a:ext uri="{FF2B5EF4-FFF2-40B4-BE49-F238E27FC236}">
              <a16:creationId xmlns:a16="http://schemas.microsoft.com/office/drawing/2014/main" id="{9EE94F87-3DA9-4F2C-8283-2FDF8E3F3884}"/>
            </a:ext>
          </a:extLst>
        </xdr:cNvPr>
        <xdr:cNvSpPr txBox="1"/>
      </xdr:nvSpPr>
      <xdr:spPr>
        <a:xfrm>
          <a:off x="2439044" y="583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42</xdr:row>
      <xdr:rowOff>20155</xdr:rowOff>
    </xdr:from>
    <xdr:ext cx="405111" cy="259045"/>
    <xdr:sp macro="" textlink="">
      <xdr:nvSpPr>
        <xdr:cNvPr id="90" name="n_3mainValue【図書館】&#10;有形固定資産減価償却率">
          <a:extLst>
            <a:ext uri="{FF2B5EF4-FFF2-40B4-BE49-F238E27FC236}">
              <a16:creationId xmlns:a16="http://schemas.microsoft.com/office/drawing/2014/main" id="{8115E124-FE62-471A-9E30-A85E540B0CF9}"/>
            </a:ext>
          </a:extLst>
        </xdr:cNvPr>
        <xdr:cNvSpPr txBox="1"/>
      </xdr:nvSpPr>
      <xdr:spPr>
        <a:xfrm>
          <a:off x="1648469" y="68305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41</xdr:row>
      <xdr:rowOff>155683</xdr:rowOff>
    </xdr:from>
    <xdr:ext cx="405111" cy="259045"/>
    <xdr:sp macro="" textlink="">
      <xdr:nvSpPr>
        <xdr:cNvPr id="91" name="n_4mainValue【図書館】&#10;有形固定資産減価償却率">
          <a:extLst>
            <a:ext uri="{FF2B5EF4-FFF2-40B4-BE49-F238E27FC236}">
              <a16:creationId xmlns:a16="http://schemas.microsoft.com/office/drawing/2014/main" id="{FD2E34AB-B827-4530-8A33-9B8C5CE62B36}"/>
            </a:ext>
          </a:extLst>
        </xdr:cNvPr>
        <xdr:cNvSpPr txBox="1"/>
      </xdr:nvSpPr>
      <xdr:spPr>
        <a:xfrm>
          <a:off x="848369" y="68073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A6140FED-536A-4980-B365-322D70751CB4}"/>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11601498-9FE3-4CF8-92FD-5C2D4D553A9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B185C455-707C-4008-B3AB-ADC460BCDBD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D1D6BB08-BB6E-497E-9542-5978A1934EDE}"/>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8522C920-B507-4F0E-BE16-A4AEBE870099}"/>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D09466B-FBEF-483E-8A4E-B6EBD4238AD1}"/>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1396A0A9-125B-4E36-9FD0-298DF2FC9537}"/>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CC8FCB16-2D4B-4788-8896-3838E2667584}"/>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B8CD7424-BD85-403C-9CC6-B6C934618ACA}"/>
            </a:ext>
          </a:extLst>
        </xdr:cNvPr>
        <xdr:cNvSpPr txBox="1"/>
      </xdr:nvSpPr>
      <xdr:spPr>
        <a:xfrm>
          <a:off x="5915025"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3966875F-28B8-48DC-B62F-B306E095FD15}"/>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E7EDE8F1-0213-4BD4-BE7B-8E5808E72E8A}"/>
            </a:ext>
          </a:extLst>
        </xdr:cNvPr>
        <xdr:cNvCxnSpPr/>
      </xdr:nvCxnSpPr>
      <xdr:spPr>
        <a:xfrm>
          <a:off x="5953125" y="6848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AEC1936-7B30-4D31-9AE2-4FC14779EF74}"/>
            </a:ext>
          </a:extLst>
        </xdr:cNvPr>
        <xdr:cNvSpPr txBox="1"/>
      </xdr:nvSpPr>
      <xdr:spPr>
        <a:xfrm>
          <a:off x="5527221" y="6712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548B133C-DAE1-4F01-9183-2F59EC3912E4}"/>
            </a:ext>
          </a:extLst>
        </xdr:cNvPr>
        <xdr:cNvCxnSpPr/>
      </xdr:nvCxnSpPr>
      <xdr:spPr>
        <a:xfrm>
          <a:off x="5953125" y="6486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6420C704-52E2-4CF4-BB48-BE546F865874}"/>
            </a:ext>
          </a:extLst>
        </xdr:cNvPr>
        <xdr:cNvSpPr txBox="1"/>
      </xdr:nvSpPr>
      <xdr:spPr>
        <a:xfrm>
          <a:off x="5527221" y="6350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3C2CE1B2-ADF7-4F1C-8B56-ADF2175FA38B}"/>
            </a:ext>
          </a:extLst>
        </xdr:cNvPr>
        <xdr:cNvCxnSpPr/>
      </xdr:nvCxnSpPr>
      <xdr:spPr>
        <a:xfrm>
          <a:off x="5953125" y="613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08251F40-DE97-42F7-B931-2E1DA65B10A0}"/>
            </a:ext>
          </a:extLst>
        </xdr:cNvPr>
        <xdr:cNvSpPr txBox="1"/>
      </xdr:nvSpPr>
      <xdr:spPr>
        <a:xfrm>
          <a:off x="5527221" y="599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2C933BA6-EC89-44E7-91CD-7F8F61EC7401}"/>
            </a:ext>
          </a:extLst>
        </xdr:cNvPr>
        <xdr:cNvCxnSpPr/>
      </xdr:nvCxnSpPr>
      <xdr:spPr>
        <a:xfrm>
          <a:off x="5953125" y="5772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68CB6AB-7530-492C-BC6F-67A60E71F466}"/>
            </a:ext>
          </a:extLst>
        </xdr:cNvPr>
        <xdr:cNvSpPr txBox="1"/>
      </xdr:nvSpPr>
      <xdr:spPr>
        <a:xfrm>
          <a:off x="5527221" y="56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93CF8DD3-E617-4F11-BD1D-23DDD1E59975}"/>
            </a:ext>
          </a:extLst>
        </xdr:cNvPr>
        <xdr:cNvCxnSpPr/>
      </xdr:nvCxnSpPr>
      <xdr:spPr>
        <a:xfrm>
          <a:off x="5953125" y="54102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F53F51AF-965C-4D18-88F2-C63810D96195}"/>
            </a:ext>
          </a:extLst>
        </xdr:cNvPr>
        <xdr:cNvSpPr txBox="1"/>
      </xdr:nvSpPr>
      <xdr:spPr>
        <a:xfrm>
          <a:off x="5527221" y="52743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F2851959-BC05-4507-AAC2-B35EC5D17933}"/>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92CF4D36-06B6-41D4-B7E9-CBC68593B631}"/>
            </a:ext>
          </a:extLst>
        </xdr:cNvPr>
        <xdr:cNvSpPr txBox="1"/>
      </xdr:nvSpPr>
      <xdr:spPr>
        <a:xfrm>
          <a:off x="5527221"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07E830D1-B217-41BB-A63C-911DCF7E61D3}"/>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D238D9A2-BA3C-4889-8D66-CA57E57ACFB1}"/>
            </a:ext>
          </a:extLst>
        </xdr:cNvPr>
        <xdr:cNvCxnSpPr/>
      </xdr:nvCxnSpPr>
      <xdr:spPr>
        <a:xfrm flipV="1">
          <a:off x="9429115" y="53721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33DB6318-9058-4880-A260-17D50F9BB7FE}"/>
            </a:ext>
          </a:extLst>
        </xdr:cNvPr>
        <xdr:cNvSpPr txBox="1"/>
      </xdr:nvSpPr>
      <xdr:spPr>
        <a:xfrm>
          <a:off x="9467850" y="6750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8B95FD38-44D7-4C4B-8CA3-EB443811D7C4}"/>
            </a:ext>
          </a:extLst>
        </xdr:cNvPr>
        <xdr:cNvCxnSpPr/>
      </xdr:nvCxnSpPr>
      <xdr:spPr>
        <a:xfrm>
          <a:off x="9363075" y="67437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8" name="【図書館】&#10;一人当たり面積最大値テキスト">
          <a:extLst>
            <a:ext uri="{FF2B5EF4-FFF2-40B4-BE49-F238E27FC236}">
              <a16:creationId xmlns:a16="http://schemas.microsoft.com/office/drawing/2014/main" id="{22E08BCB-3E8E-4A6C-A654-1FBEEDD7C56B}"/>
            </a:ext>
          </a:extLst>
        </xdr:cNvPr>
        <xdr:cNvSpPr txBox="1"/>
      </xdr:nvSpPr>
      <xdr:spPr>
        <a:xfrm>
          <a:off x="9467850" y="516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9" name="直線コネクタ 118">
          <a:extLst>
            <a:ext uri="{FF2B5EF4-FFF2-40B4-BE49-F238E27FC236}">
              <a16:creationId xmlns:a16="http://schemas.microsoft.com/office/drawing/2014/main" id="{F1F0E777-C65F-4713-95FE-8FE46631B5CE}"/>
            </a:ext>
          </a:extLst>
        </xdr:cNvPr>
        <xdr:cNvCxnSpPr/>
      </xdr:nvCxnSpPr>
      <xdr:spPr>
        <a:xfrm>
          <a:off x="9363075" y="537210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137177</xdr:rowOff>
    </xdr:from>
    <xdr:ext cx="469744" cy="259045"/>
    <xdr:sp macro="" textlink="">
      <xdr:nvSpPr>
        <xdr:cNvPr id="120" name="【図書館】&#10;一人当たり面積平均値テキスト">
          <a:extLst>
            <a:ext uri="{FF2B5EF4-FFF2-40B4-BE49-F238E27FC236}">
              <a16:creationId xmlns:a16="http://schemas.microsoft.com/office/drawing/2014/main" id="{A401A700-95F6-4762-89AF-D3FDA5754CE6}"/>
            </a:ext>
          </a:extLst>
        </xdr:cNvPr>
        <xdr:cNvSpPr txBox="1"/>
      </xdr:nvSpPr>
      <xdr:spPr>
        <a:xfrm>
          <a:off x="9467850" y="61411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114300</xdr:rowOff>
    </xdr:from>
    <xdr:to>
      <xdr:col>55</xdr:col>
      <xdr:colOff>50800</xdr:colOff>
      <xdr:row>39</xdr:row>
      <xdr:rowOff>44450</xdr:rowOff>
    </xdr:to>
    <xdr:sp macro="" textlink="">
      <xdr:nvSpPr>
        <xdr:cNvPr id="121" name="フローチャート: 判断 120">
          <a:extLst>
            <a:ext uri="{FF2B5EF4-FFF2-40B4-BE49-F238E27FC236}">
              <a16:creationId xmlns:a16="http://schemas.microsoft.com/office/drawing/2014/main" id="{F2007E69-D61A-47BA-954C-5ADB604F7A35}"/>
            </a:ext>
          </a:extLst>
        </xdr:cNvPr>
        <xdr:cNvSpPr/>
      </xdr:nvSpPr>
      <xdr:spPr>
        <a:xfrm>
          <a:off x="9401175" y="6276975"/>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127000</xdr:rowOff>
    </xdr:from>
    <xdr:to>
      <xdr:col>50</xdr:col>
      <xdr:colOff>165100</xdr:colOff>
      <xdr:row>39</xdr:row>
      <xdr:rowOff>57150</xdr:rowOff>
    </xdr:to>
    <xdr:sp macro="" textlink="">
      <xdr:nvSpPr>
        <xdr:cNvPr id="122" name="フローチャート: 判断 121">
          <a:extLst>
            <a:ext uri="{FF2B5EF4-FFF2-40B4-BE49-F238E27FC236}">
              <a16:creationId xmlns:a16="http://schemas.microsoft.com/office/drawing/2014/main" id="{F0225A91-DEE0-43EC-9065-EBEB896D73CD}"/>
            </a:ext>
          </a:extLst>
        </xdr:cNvPr>
        <xdr:cNvSpPr/>
      </xdr:nvSpPr>
      <xdr:spPr>
        <a:xfrm>
          <a:off x="8639175" y="628650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139700</xdr:rowOff>
    </xdr:from>
    <xdr:to>
      <xdr:col>46</xdr:col>
      <xdr:colOff>38100</xdr:colOff>
      <xdr:row>39</xdr:row>
      <xdr:rowOff>69850</xdr:rowOff>
    </xdr:to>
    <xdr:sp macro="" textlink="">
      <xdr:nvSpPr>
        <xdr:cNvPr id="123" name="フローチャート: 判断 122">
          <a:extLst>
            <a:ext uri="{FF2B5EF4-FFF2-40B4-BE49-F238E27FC236}">
              <a16:creationId xmlns:a16="http://schemas.microsoft.com/office/drawing/2014/main" id="{ED8153F4-3AD6-42EC-AC5B-24D51533A0D6}"/>
            </a:ext>
          </a:extLst>
        </xdr:cNvPr>
        <xdr:cNvSpPr/>
      </xdr:nvSpPr>
      <xdr:spPr>
        <a:xfrm>
          <a:off x="7839075" y="630555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139700</xdr:rowOff>
    </xdr:from>
    <xdr:to>
      <xdr:col>41</xdr:col>
      <xdr:colOff>101600</xdr:colOff>
      <xdr:row>39</xdr:row>
      <xdr:rowOff>69850</xdr:rowOff>
    </xdr:to>
    <xdr:sp macro="" textlink="">
      <xdr:nvSpPr>
        <xdr:cNvPr id="124" name="フローチャート: 判断 123">
          <a:extLst>
            <a:ext uri="{FF2B5EF4-FFF2-40B4-BE49-F238E27FC236}">
              <a16:creationId xmlns:a16="http://schemas.microsoft.com/office/drawing/2014/main" id="{1966330A-14D8-4D3C-9373-6AF67AA8F6B0}"/>
            </a:ext>
          </a:extLst>
        </xdr:cNvPr>
        <xdr:cNvSpPr/>
      </xdr:nvSpPr>
      <xdr:spPr>
        <a:xfrm>
          <a:off x="7029450" y="630555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152400</xdr:rowOff>
    </xdr:from>
    <xdr:to>
      <xdr:col>36</xdr:col>
      <xdr:colOff>165100</xdr:colOff>
      <xdr:row>39</xdr:row>
      <xdr:rowOff>82550</xdr:rowOff>
    </xdr:to>
    <xdr:sp macro="" textlink="">
      <xdr:nvSpPr>
        <xdr:cNvPr id="125" name="フローチャート: 判断 124">
          <a:extLst>
            <a:ext uri="{FF2B5EF4-FFF2-40B4-BE49-F238E27FC236}">
              <a16:creationId xmlns:a16="http://schemas.microsoft.com/office/drawing/2014/main" id="{BF941E73-0292-4BA1-A4FC-36A2548D5FD9}"/>
            </a:ext>
          </a:extLst>
        </xdr:cNvPr>
        <xdr:cNvSpPr/>
      </xdr:nvSpPr>
      <xdr:spPr>
        <a:xfrm>
          <a:off x="6238875" y="631507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1C2C8AB-75AA-417A-A3E0-50E52B564B11}"/>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FA81D3-2A90-4EF0-AE09-4F9C29FFDF7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F176E29-A5DD-4F3E-801E-C24CD29086F9}"/>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E50EFD4-E10F-4EBE-9838-F2F67210BD69}"/>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3B56AAAA-7FCB-4448-8612-1786B9382B4C}"/>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127000</xdr:rowOff>
    </xdr:from>
    <xdr:to>
      <xdr:col>55</xdr:col>
      <xdr:colOff>50800</xdr:colOff>
      <xdr:row>41</xdr:row>
      <xdr:rowOff>57150</xdr:rowOff>
    </xdr:to>
    <xdr:sp macro="" textlink="">
      <xdr:nvSpPr>
        <xdr:cNvPr id="131" name="楕円 130">
          <a:extLst>
            <a:ext uri="{FF2B5EF4-FFF2-40B4-BE49-F238E27FC236}">
              <a16:creationId xmlns:a16="http://schemas.microsoft.com/office/drawing/2014/main" id="{1D103330-40F2-458F-BCB1-ED504909AFCD}"/>
            </a:ext>
          </a:extLst>
        </xdr:cNvPr>
        <xdr:cNvSpPr/>
      </xdr:nvSpPr>
      <xdr:spPr>
        <a:xfrm>
          <a:off x="9401175" y="661035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41927</xdr:rowOff>
    </xdr:from>
    <xdr:ext cx="469744" cy="259045"/>
    <xdr:sp macro="" textlink="">
      <xdr:nvSpPr>
        <xdr:cNvPr id="132" name="【図書館】&#10;一人当たり面積該当値テキスト">
          <a:extLst>
            <a:ext uri="{FF2B5EF4-FFF2-40B4-BE49-F238E27FC236}">
              <a16:creationId xmlns:a16="http://schemas.microsoft.com/office/drawing/2014/main" id="{47718EE3-C835-4D4B-A4A9-A2080DA23885}"/>
            </a:ext>
          </a:extLst>
        </xdr:cNvPr>
        <xdr:cNvSpPr txBox="1"/>
      </xdr:nvSpPr>
      <xdr:spPr>
        <a:xfrm>
          <a:off x="9467850" y="6531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127000</xdr:rowOff>
    </xdr:from>
    <xdr:to>
      <xdr:col>50</xdr:col>
      <xdr:colOff>165100</xdr:colOff>
      <xdr:row>41</xdr:row>
      <xdr:rowOff>57150</xdr:rowOff>
    </xdr:to>
    <xdr:sp macro="" textlink="">
      <xdr:nvSpPr>
        <xdr:cNvPr id="133" name="楕円 132">
          <a:extLst>
            <a:ext uri="{FF2B5EF4-FFF2-40B4-BE49-F238E27FC236}">
              <a16:creationId xmlns:a16="http://schemas.microsoft.com/office/drawing/2014/main" id="{01485A05-075D-43F2-852F-BA3D05854FD7}"/>
            </a:ext>
          </a:extLst>
        </xdr:cNvPr>
        <xdr:cNvSpPr/>
      </xdr:nvSpPr>
      <xdr:spPr>
        <a:xfrm>
          <a:off x="8639175" y="661035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6350</xdr:rowOff>
    </xdr:from>
    <xdr:to>
      <xdr:col>55</xdr:col>
      <xdr:colOff>0</xdr:colOff>
      <xdr:row>41</xdr:row>
      <xdr:rowOff>6350</xdr:rowOff>
    </xdr:to>
    <xdr:cxnSp macro="">
      <xdr:nvCxnSpPr>
        <xdr:cNvPr id="134" name="直線コネクタ 133">
          <a:extLst>
            <a:ext uri="{FF2B5EF4-FFF2-40B4-BE49-F238E27FC236}">
              <a16:creationId xmlns:a16="http://schemas.microsoft.com/office/drawing/2014/main" id="{C85B001B-F290-4CE1-8618-D0C0EE3E0C20}"/>
            </a:ext>
          </a:extLst>
        </xdr:cNvPr>
        <xdr:cNvCxnSpPr/>
      </xdr:nvCxnSpPr>
      <xdr:spPr>
        <a:xfrm>
          <a:off x="8686800" y="6657975"/>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127000</xdr:rowOff>
    </xdr:from>
    <xdr:to>
      <xdr:col>46</xdr:col>
      <xdr:colOff>38100</xdr:colOff>
      <xdr:row>41</xdr:row>
      <xdr:rowOff>57150</xdr:rowOff>
    </xdr:to>
    <xdr:sp macro="" textlink="">
      <xdr:nvSpPr>
        <xdr:cNvPr id="135" name="楕円 134">
          <a:extLst>
            <a:ext uri="{FF2B5EF4-FFF2-40B4-BE49-F238E27FC236}">
              <a16:creationId xmlns:a16="http://schemas.microsoft.com/office/drawing/2014/main" id="{365E5F30-9034-4A59-9571-F3AE32BF9B51}"/>
            </a:ext>
          </a:extLst>
        </xdr:cNvPr>
        <xdr:cNvSpPr/>
      </xdr:nvSpPr>
      <xdr:spPr>
        <a:xfrm>
          <a:off x="7839075" y="66103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6350</xdr:rowOff>
    </xdr:from>
    <xdr:to>
      <xdr:col>50</xdr:col>
      <xdr:colOff>114300</xdr:colOff>
      <xdr:row>41</xdr:row>
      <xdr:rowOff>6350</xdr:rowOff>
    </xdr:to>
    <xdr:cxnSp macro="">
      <xdr:nvCxnSpPr>
        <xdr:cNvPr id="136" name="直線コネクタ 135">
          <a:extLst>
            <a:ext uri="{FF2B5EF4-FFF2-40B4-BE49-F238E27FC236}">
              <a16:creationId xmlns:a16="http://schemas.microsoft.com/office/drawing/2014/main" id="{12120070-4024-48F8-A088-12DB0F9FDBE2}"/>
            </a:ext>
          </a:extLst>
        </xdr:cNvPr>
        <xdr:cNvCxnSpPr/>
      </xdr:nvCxnSpPr>
      <xdr:spPr>
        <a:xfrm>
          <a:off x="7886700" y="665797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139700</xdr:rowOff>
    </xdr:from>
    <xdr:to>
      <xdr:col>41</xdr:col>
      <xdr:colOff>101600</xdr:colOff>
      <xdr:row>41</xdr:row>
      <xdr:rowOff>69850</xdr:rowOff>
    </xdr:to>
    <xdr:sp macro="" textlink="">
      <xdr:nvSpPr>
        <xdr:cNvPr id="137" name="楕円 136">
          <a:extLst>
            <a:ext uri="{FF2B5EF4-FFF2-40B4-BE49-F238E27FC236}">
              <a16:creationId xmlns:a16="http://schemas.microsoft.com/office/drawing/2014/main" id="{2DBD3DDB-4E22-420C-B5FC-863CC89E9AAD}"/>
            </a:ext>
          </a:extLst>
        </xdr:cNvPr>
        <xdr:cNvSpPr/>
      </xdr:nvSpPr>
      <xdr:spPr>
        <a:xfrm>
          <a:off x="7029450" y="66294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6350</xdr:rowOff>
    </xdr:from>
    <xdr:to>
      <xdr:col>45</xdr:col>
      <xdr:colOff>177800</xdr:colOff>
      <xdr:row>41</xdr:row>
      <xdr:rowOff>19050</xdr:rowOff>
    </xdr:to>
    <xdr:cxnSp macro="">
      <xdr:nvCxnSpPr>
        <xdr:cNvPr id="138" name="直線コネクタ 137">
          <a:extLst>
            <a:ext uri="{FF2B5EF4-FFF2-40B4-BE49-F238E27FC236}">
              <a16:creationId xmlns:a16="http://schemas.microsoft.com/office/drawing/2014/main" id="{07E73E56-BF4A-40A5-B6DC-5BA8B59237D0}"/>
            </a:ext>
          </a:extLst>
        </xdr:cNvPr>
        <xdr:cNvCxnSpPr/>
      </xdr:nvCxnSpPr>
      <xdr:spPr>
        <a:xfrm flipV="1">
          <a:off x="7077075" y="6657975"/>
          <a:ext cx="809625"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139700</xdr:rowOff>
    </xdr:from>
    <xdr:to>
      <xdr:col>36</xdr:col>
      <xdr:colOff>165100</xdr:colOff>
      <xdr:row>41</xdr:row>
      <xdr:rowOff>69850</xdr:rowOff>
    </xdr:to>
    <xdr:sp macro="" textlink="">
      <xdr:nvSpPr>
        <xdr:cNvPr id="139" name="楕円 138">
          <a:extLst>
            <a:ext uri="{FF2B5EF4-FFF2-40B4-BE49-F238E27FC236}">
              <a16:creationId xmlns:a16="http://schemas.microsoft.com/office/drawing/2014/main" id="{12DBCB78-BB4C-46DD-842E-D7EA7FC49545}"/>
            </a:ext>
          </a:extLst>
        </xdr:cNvPr>
        <xdr:cNvSpPr/>
      </xdr:nvSpPr>
      <xdr:spPr>
        <a:xfrm>
          <a:off x="6238875" y="662940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19050</xdr:rowOff>
    </xdr:from>
    <xdr:to>
      <xdr:col>41</xdr:col>
      <xdr:colOff>50800</xdr:colOff>
      <xdr:row>41</xdr:row>
      <xdr:rowOff>19050</xdr:rowOff>
    </xdr:to>
    <xdr:cxnSp macro="">
      <xdr:nvCxnSpPr>
        <xdr:cNvPr id="140" name="直線コネクタ 139">
          <a:extLst>
            <a:ext uri="{FF2B5EF4-FFF2-40B4-BE49-F238E27FC236}">
              <a16:creationId xmlns:a16="http://schemas.microsoft.com/office/drawing/2014/main" id="{052CC1DE-B65F-47E1-9F07-9D0AD45FA5EF}"/>
            </a:ext>
          </a:extLst>
        </xdr:cNvPr>
        <xdr:cNvCxnSpPr/>
      </xdr:nvCxnSpPr>
      <xdr:spPr>
        <a:xfrm>
          <a:off x="6286500" y="6667500"/>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37</xdr:row>
      <xdr:rowOff>73677</xdr:rowOff>
    </xdr:from>
    <xdr:ext cx="469744" cy="259045"/>
    <xdr:sp macro="" textlink="">
      <xdr:nvSpPr>
        <xdr:cNvPr id="141" name="n_1aveValue【図書館】&#10;一人当たり面積">
          <a:extLst>
            <a:ext uri="{FF2B5EF4-FFF2-40B4-BE49-F238E27FC236}">
              <a16:creationId xmlns:a16="http://schemas.microsoft.com/office/drawing/2014/main" id="{F2FAC6EA-591F-4148-97B8-BA7E0BD1402F}"/>
            </a:ext>
          </a:extLst>
        </xdr:cNvPr>
        <xdr:cNvSpPr txBox="1"/>
      </xdr:nvSpPr>
      <xdr:spPr>
        <a:xfrm>
          <a:off x="8458277" y="6074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86377</xdr:rowOff>
    </xdr:from>
    <xdr:ext cx="469744" cy="259045"/>
    <xdr:sp macro="" textlink="">
      <xdr:nvSpPr>
        <xdr:cNvPr id="142" name="n_2aveValue【図書館】&#10;一人当たり面積">
          <a:extLst>
            <a:ext uri="{FF2B5EF4-FFF2-40B4-BE49-F238E27FC236}">
              <a16:creationId xmlns:a16="http://schemas.microsoft.com/office/drawing/2014/main" id="{5F9E3A06-2ADD-4854-AFA8-DFE1660CF852}"/>
            </a:ext>
          </a:extLst>
        </xdr:cNvPr>
        <xdr:cNvSpPr txBox="1"/>
      </xdr:nvSpPr>
      <xdr:spPr>
        <a:xfrm>
          <a:off x="7677227"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3" name="n_3aveValue【図書館】&#10;一人当たり面積">
          <a:extLst>
            <a:ext uri="{FF2B5EF4-FFF2-40B4-BE49-F238E27FC236}">
              <a16:creationId xmlns:a16="http://schemas.microsoft.com/office/drawing/2014/main" id="{5E8C3A7A-C90B-4649-8DF4-70E5A97016EA}"/>
            </a:ext>
          </a:extLst>
        </xdr:cNvPr>
        <xdr:cNvSpPr txBox="1"/>
      </xdr:nvSpPr>
      <xdr:spPr>
        <a:xfrm>
          <a:off x="6867602" y="6083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99077</xdr:rowOff>
    </xdr:from>
    <xdr:ext cx="469744" cy="259045"/>
    <xdr:sp macro="" textlink="">
      <xdr:nvSpPr>
        <xdr:cNvPr id="144" name="n_4aveValue【図書館】&#10;一人当たり面積">
          <a:extLst>
            <a:ext uri="{FF2B5EF4-FFF2-40B4-BE49-F238E27FC236}">
              <a16:creationId xmlns:a16="http://schemas.microsoft.com/office/drawing/2014/main" id="{676BB1A3-0285-43D4-8361-A694D8C6B2E7}"/>
            </a:ext>
          </a:extLst>
        </xdr:cNvPr>
        <xdr:cNvSpPr txBox="1"/>
      </xdr:nvSpPr>
      <xdr:spPr>
        <a:xfrm>
          <a:off x="6067502" y="61030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48277</xdr:rowOff>
    </xdr:from>
    <xdr:ext cx="469744" cy="259045"/>
    <xdr:sp macro="" textlink="">
      <xdr:nvSpPr>
        <xdr:cNvPr id="145" name="n_1mainValue【図書館】&#10;一人当たり面積">
          <a:extLst>
            <a:ext uri="{FF2B5EF4-FFF2-40B4-BE49-F238E27FC236}">
              <a16:creationId xmlns:a16="http://schemas.microsoft.com/office/drawing/2014/main" id="{76E3D907-923D-4729-8090-C1AD379B483B}"/>
            </a:ext>
          </a:extLst>
        </xdr:cNvPr>
        <xdr:cNvSpPr txBox="1"/>
      </xdr:nvSpPr>
      <xdr:spPr>
        <a:xfrm>
          <a:off x="8458277" y="669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48277</xdr:rowOff>
    </xdr:from>
    <xdr:ext cx="469744" cy="259045"/>
    <xdr:sp macro="" textlink="">
      <xdr:nvSpPr>
        <xdr:cNvPr id="146" name="n_2mainValue【図書館】&#10;一人当たり面積">
          <a:extLst>
            <a:ext uri="{FF2B5EF4-FFF2-40B4-BE49-F238E27FC236}">
              <a16:creationId xmlns:a16="http://schemas.microsoft.com/office/drawing/2014/main" id="{21DB2E89-1530-43D8-BD7F-59D891E00EF8}"/>
            </a:ext>
          </a:extLst>
        </xdr:cNvPr>
        <xdr:cNvSpPr txBox="1"/>
      </xdr:nvSpPr>
      <xdr:spPr>
        <a:xfrm>
          <a:off x="7677227" y="6693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60977</xdr:rowOff>
    </xdr:from>
    <xdr:ext cx="469744" cy="259045"/>
    <xdr:sp macro="" textlink="">
      <xdr:nvSpPr>
        <xdr:cNvPr id="147" name="n_3mainValue【図書館】&#10;一人当たり面積">
          <a:extLst>
            <a:ext uri="{FF2B5EF4-FFF2-40B4-BE49-F238E27FC236}">
              <a16:creationId xmlns:a16="http://schemas.microsoft.com/office/drawing/2014/main" id="{25D29359-D0A7-48E1-BEA7-73083DED398B}"/>
            </a:ext>
          </a:extLst>
        </xdr:cNvPr>
        <xdr:cNvSpPr txBox="1"/>
      </xdr:nvSpPr>
      <xdr:spPr>
        <a:xfrm>
          <a:off x="6867602" y="671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60977</xdr:rowOff>
    </xdr:from>
    <xdr:ext cx="469744" cy="259045"/>
    <xdr:sp macro="" textlink="">
      <xdr:nvSpPr>
        <xdr:cNvPr id="148" name="n_4mainValue【図書館】&#10;一人当たり面積">
          <a:extLst>
            <a:ext uri="{FF2B5EF4-FFF2-40B4-BE49-F238E27FC236}">
              <a16:creationId xmlns:a16="http://schemas.microsoft.com/office/drawing/2014/main" id="{05CCD4D2-9271-4919-89C0-AC4FE54595E5}"/>
            </a:ext>
          </a:extLst>
        </xdr:cNvPr>
        <xdr:cNvSpPr txBox="1"/>
      </xdr:nvSpPr>
      <xdr:spPr>
        <a:xfrm>
          <a:off x="6067502" y="6712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6BFAF792-6994-4791-8CAA-EB33BD35692A}"/>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0F1B69D-3F14-4CE2-97F4-2343CC320B4C}"/>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C663AC04-48B9-4161-86B2-706C47783C1A}"/>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A0FC2A4-9242-4CEB-B270-023E8F820E82}"/>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CB803C96-399B-4FA5-84AA-2CE0F87A2E38}"/>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570F311C-F98C-49F2-BCED-1E9052B3B735}"/>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74993268-1130-45B0-B702-6BAD4751664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D6041977-5D4E-4246-AAA6-57A4743CB17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50F22536-5D08-45D7-84B7-90B7103D8D6D}"/>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C19D042-370E-46F8-8D76-75887FBBAAAF}"/>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957B5445-5206-4760-A7DF-41F68F908232}"/>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2ADDB646-D558-46FE-91F3-D31FE6F27383}"/>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28D78299-FD5C-4901-A981-9B2324BC73BB}"/>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E88A3778-F1ED-448D-87CA-FCA6C9182767}"/>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EDDD99AA-A639-4326-88C3-162468E42859}"/>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327D2AB0-1562-4E02-853B-3E65BA5408A9}"/>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6D44F691-0CC5-4EA9-9B7A-1281F95DF20B}"/>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CA304BBE-BDBA-47E6-B05C-3445C9A22EBC}"/>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3C3B09F4-DBCB-4875-8B84-D6170F635BDF}"/>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DF467F36-C8F8-4D6B-88AF-6B7A28DC58CC}"/>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F201E77F-FB6A-491A-A2A2-A724477CCD41}"/>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8A9D35A-A338-4CEA-9042-1CA81448C606}"/>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23D669F5-F0B3-4F32-8292-ECC9447D5D94}"/>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08DF26E-D8B2-4DCA-AB73-1EE971C2CB34}"/>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116205</xdr:rowOff>
    </xdr:from>
    <xdr:to>
      <xdr:col>24</xdr:col>
      <xdr:colOff>62865</xdr:colOff>
      <xdr:row>64</xdr:row>
      <xdr:rowOff>76200</xdr:rowOff>
    </xdr:to>
    <xdr:cxnSp macro="">
      <xdr:nvCxnSpPr>
        <xdr:cNvPr id="173" name="直線コネクタ 172">
          <a:extLst>
            <a:ext uri="{FF2B5EF4-FFF2-40B4-BE49-F238E27FC236}">
              <a16:creationId xmlns:a16="http://schemas.microsoft.com/office/drawing/2014/main" id="{E5FA5594-3690-476B-93E7-C40CCEDC87D7}"/>
            </a:ext>
          </a:extLst>
        </xdr:cNvPr>
        <xdr:cNvCxnSpPr/>
      </xdr:nvCxnSpPr>
      <xdr:spPr>
        <a:xfrm flipV="1">
          <a:off x="4180840" y="9193530"/>
          <a:ext cx="0" cy="1255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4" name="【体育館・プール】&#10;有形固定資産減価償却率最小値テキスト">
          <a:extLst>
            <a:ext uri="{FF2B5EF4-FFF2-40B4-BE49-F238E27FC236}">
              <a16:creationId xmlns:a16="http://schemas.microsoft.com/office/drawing/2014/main" id="{79139E83-8896-48D4-8444-EF3317D68931}"/>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5" name="直線コネクタ 174">
          <a:extLst>
            <a:ext uri="{FF2B5EF4-FFF2-40B4-BE49-F238E27FC236}">
              <a16:creationId xmlns:a16="http://schemas.microsoft.com/office/drawing/2014/main" id="{1FA6A1FD-E783-4E8E-9A46-D5FA125E61CE}"/>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62882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E364B1B9-4F36-4A5B-B389-B7C6CA4783A2}"/>
            </a:ext>
          </a:extLst>
        </xdr:cNvPr>
        <xdr:cNvSpPr txBox="1"/>
      </xdr:nvSpPr>
      <xdr:spPr>
        <a:xfrm>
          <a:off x="4219575" y="898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116205</xdr:rowOff>
    </xdr:from>
    <xdr:to>
      <xdr:col>24</xdr:col>
      <xdr:colOff>152400</xdr:colOff>
      <xdr:row>56</xdr:row>
      <xdr:rowOff>116205</xdr:rowOff>
    </xdr:to>
    <xdr:cxnSp macro="">
      <xdr:nvCxnSpPr>
        <xdr:cNvPr id="177" name="直線コネクタ 176">
          <a:extLst>
            <a:ext uri="{FF2B5EF4-FFF2-40B4-BE49-F238E27FC236}">
              <a16:creationId xmlns:a16="http://schemas.microsoft.com/office/drawing/2014/main" id="{4BD14448-7D9B-42D3-99E1-2F98E4E72F4F}"/>
            </a:ext>
          </a:extLst>
        </xdr:cNvPr>
        <xdr:cNvCxnSpPr/>
      </xdr:nvCxnSpPr>
      <xdr:spPr>
        <a:xfrm>
          <a:off x="4105275" y="91935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92092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F7746A25-F4A3-4728-A8A6-1A9E57FD1D21}"/>
            </a:ext>
          </a:extLst>
        </xdr:cNvPr>
        <xdr:cNvSpPr txBox="1"/>
      </xdr:nvSpPr>
      <xdr:spPr>
        <a:xfrm>
          <a:off x="4219575" y="96551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69215</xdr:rowOff>
    </xdr:from>
    <xdr:to>
      <xdr:col>24</xdr:col>
      <xdr:colOff>114300</xdr:colOff>
      <xdr:row>60</xdr:row>
      <xdr:rowOff>170815</xdr:rowOff>
    </xdr:to>
    <xdr:sp macro="" textlink="">
      <xdr:nvSpPr>
        <xdr:cNvPr id="179" name="フローチャート: 判断 178">
          <a:extLst>
            <a:ext uri="{FF2B5EF4-FFF2-40B4-BE49-F238E27FC236}">
              <a16:creationId xmlns:a16="http://schemas.microsoft.com/office/drawing/2014/main" id="{A68262DF-C5CE-4C0E-9D9E-8E2506353A27}"/>
            </a:ext>
          </a:extLst>
        </xdr:cNvPr>
        <xdr:cNvSpPr/>
      </xdr:nvSpPr>
      <xdr:spPr>
        <a:xfrm>
          <a:off x="4124325" y="979106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44450</xdr:rowOff>
    </xdr:from>
    <xdr:to>
      <xdr:col>20</xdr:col>
      <xdr:colOff>38100</xdr:colOff>
      <xdr:row>60</xdr:row>
      <xdr:rowOff>146050</xdr:rowOff>
    </xdr:to>
    <xdr:sp macro="" textlink="">
      <xdr:nvSpPr>
        <xdr:cNvPr id="180" name="フローチャート: 判断 179">
          <a:extLst>
            <a:ext uri="{FF2B5EF4-FFF2-40B4-BE49-F238E27FC236}">
              <a16:creationId xmlns:a16="http://schemas.microsoft.com/office/drawing/2014/main" id="{8EDC563F-5860-45F3-875E-E581FF0ECC3A}"/>
            </a:ext>
          </a:extLst>
        </xdr:cNvPr>
        <xdr:cNvSpPr/>
      </xdr:nvSpPr>
      <xdr:spPr>
        <a:xfrm>
          <a:off x="3381375" y="977265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21590</xdr:rowOff>
    </xdr:from>
    <xdr:to>
      <xdr:col>15</xdr:col>
      <xdr:colOff>101600</xdr:colOff>
      <xdr:row>60</xdr:row>
      <xdr:rowOff>123190</xdr:rowOff>
    </xdr:to>
    <xdr:sp macro="" textlink="">
      <xdr:nvSpPr>
        <xdr:cNvPr id="181" name="フローチャート: 判断 180">
          <a:extLst>
            <a:ext uri="{FF2B5EF4-FFF2-40B4-BE49-F238E27FC236}">
              <a16:creationId xmlns:a16="http://schemas.microsoft.com/office/drawing/2014/main" id="{F7FFE13A-4C67-4A01-B068-275E1B74A56C}"/>
            </a:ext>
          </a:extLst>
        </xdr:cNvPr>
        <xdr:cNvSpPr/>
      </xdr:nvSpPr>
      <xdr:spPr>
        <a:xfrm>
          <a:off x="2571750" y="974661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182" name="フローチャート: 判断 181">
          <a:extLst>
            <a:ext uri="{FF2B5EF4-FFF2-40B4-BE49-F238E27FC236}">
              <a16:creationId xmlns:a16="http://schemas.microsoft.com/office/drawing/2014/main" id="{B30A19BF-D6D1-4D26-8BBC-538BCBD94053}"/>
            </a:ext>
          </a:extLst>
        </xdr:cNvPr>
        <xdr:cNvSpPr/>
      </xdr:nvSpPr>
      <xdr:spPr>
        <a:xfrm>
          <a:off x="1781175" y="972375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4445</xdr:rowOff>
    </xdr:from>
    <xdr:to>
      <xdr:col>6</xdr:col>
      <xdr:colOff>38100</xdr:colOff>
      <xdr:row>60</xdr:row>
      <xdr:rowOff>106045</xdr:rowOff>
    </xdr:to>
    <xdr:sp macro="" textlink="">
      <xdr:nvSpPr>
        <xdr:cNvPr id="183" name="フローチャート: 判断 182">
          <a:extLst>
            <a:ext uri="{FF2B5EF4-FFF2-40B4-BE49-F238E27FC236}">
              <a16:creationId xmlns:a16="http://schemas.microsoft.com/office/drawing/2014/main" id="{E42EFFFB-5C67-4FA8-A69A-28F449AFEF9B}"/>
            </a:ext>
          </a:extLst>
        </xdr:cNvPr>
        <xdr:cNvSpPr/>
      </xdr:nvSpPr>
      <xdr:spPr>
        <a:xfrm>
          <a:off x="981075" y="973264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6A6D2A6-AAE5-48B8-B326-14712E4AD3A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7F0FE49-D8A4-4926-9D69-024E76C4AEB0}"/>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778B94F-2D66-4A6B-90FD-F9942153E877}"/>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FACC62E8-D4C8-4F00-9F50-0A14CA72B126}"/>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5F688429-9FC7-4697-9048-6FC956579693}"/>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27305</xdr:rowOff>
    </xdr:from>
    <xdr:to>
      <xdr:col>24</xdr:col>
      <xdr:colOff>114300</xdr:colOff>
      <xdr:row>63</xdr:row>
      <xdr:rowOff>128905</xdr:rowOff>
    </xdr:to>
    <xdr:sp macro="" textlink="">
      <xdr:nvSpPr>
        <xdr:cNvPr id="189" name="楕円 188">
          <a:extLst>
            <a:ext uri="{FF2B5EF4-FFF2-40B4-BE49-F238E27FC236}">
              <a16:creationId xmlns:a16="http://schemas.microsoft.com/office/drawing/2014/main" id="{BB2FB5EA-E530-4EFB-9205-805F4E814E9B}"/>
            </a:ext>
          </a:extLst>
        </xdr:cNvPr>
        <xdr:cNvSpPr/>
      </xdr:nvSpPr>
      <xdr:spPr>
        <a:xfrm>
          <a:off x="4124325" y="102412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63</xdr:row>
      <xdr:rowOff>5732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2A4C8AB9-78BA-4E77-88B9-20F147E32BD1}"/>
            </a:ext>
          </a:extLst>
        </xdr:cNvPr>
        <xdr:cNvSpPr txBox="1"/>
      </xdr:nvSpPr>
      <xdr:spPr>
        <a:xfrm>
          <a:off x="4219575" y="10219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57785</xdr:rowOff>
    </xdr:from>
    <xdr:to>
      <xdr:col>20</xdr:col>
      <xdr:colOff>38100</xdr:colOff>
      <xdr:row>63</xdr:row>
      <xdr:rowOff>159385</xdr:rowOff>
    </xdr:to>
    <xdr:sp macro="" textlink="">
      <xdr:nvSpPr>
        <xdr:cNvPr id="191" name="楕円 190">
          <a:extLst>
            <a:ext uri="{FF2B5EF4-FFF2-40B4-BE49-F238E27FC236}">
              <a16:creationId xmlns:a16="http://schemas.microsoft.com/office/drawing/2014/main" id="{41991C64-A194-4BA3-AD97-CD0657101A59}"/>
            </a:ext>
          </a:extLst>
        </xdr:cNvPr>
        <xdr:cNvSpPr/>
      </xdr:nvSpPr>
      <xdr:spPr>
        <a:xfrm>
          <a:off x="3381375" y="1026858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78105</xdr:rowOff>
    </xdr:from>
    <xdr:to>
      <xdr:col>24</xdr:col>
      <xdr:colOff>63500</xdr:colOff>
      <xdr:row>63</xdr:row>
      <xdr:rowOff>108585</xdr:rowOff>
    </xdr:to>
    <xdr:cxnSp macro="">
      <xdr:nvCxnSpPr>
        <xdr:cNvPr id="192" name="直線コネクタ 191">
          <a:extLst>
            <a:ext uri="{FF2B5EF4-FFF2-40B4-BE49-F238E27FC236}">
              <a16:creationId xmlns:a16="http://schemas.microsoft.com/office/drawing/2014/main" id="{4E63D348-C870-4A54-A62D-ED124D93372E}"/>
            </a:ext>
          </a:extLst>
        </xdr:cNvPr>
        <xdr:cNvCxnSpPr/>
      </xdr:nvCxnSpPr>
      <xdr:spPr>
        <a:xfrm flipV="1">
          <a:off x="3429000" y="10288905"/>
          <a:ext cx="752475" cy="27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25400</xdr:rowOff>
    </xdr:from>
    <xdr:to>
      <xdr:col>15</xdr:col>
      <xdr:colOff>101600</xdr:colOff>
      <xdr:row>63</xdr:row>
      <xdr:rowOff>127000</xdr:rowOff>
    </xdr:to>
    <xdr:sp macro="" textlink="">
      <xdr:nvSpPr>
        <xdr:cNvPr id="193" name="楕円 192">
          <a:extLst>
            <a:ext uri="{FF2B5EF4-FFF2-40B4-BE49-F238E27FC236}">
              <a16:creationId xmlns:a16="http://schemas.microsoft.com/office/drawing/2014/main" id="{4759E613-63D5-43C3-A80C-C43C5861D57F}"/>
            </a:ext>
          </a:extLst>
        </xdr:cNvPr>
        <xdr:cNvSpPr/>
      </xdr:nvSpPr>
      <xdr:spPr>
        <a:xfrm>
          <a:off x="2571750" y="102393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76200</xdr:rowOff>
    </xdr:from>
    <xdr:to>
      <xdr:col>19</xdr:col>
      <xdr:colOff>177800</xdr:colOff>
      <xdr:row>63</xdr:row>
      <xdr:rowOff>108585</xdr:rowOff>
    </xdr:to>
    <xdr:cxnSp macro="">
      <xdr:nvCxnSpPr>
        <xdr:cNvPr id="194" name="直線コネクタ 193">
          <a:extLst>
            <a:ext uri="{FF2B5EF4-FFF2-40B4-BE49-F238E27FC236}">
              <a16:creationId xmlns:a16="http://schemas.microsoft.com/office/drawing/2014/main" id="{9E6A6497-D853-4D80-AFBD-A7D1C0577A7C}"/>
            </a:ext>
          </a:extLst>
        </xdr:cNvPr>
        <xdr:cNvCxnSpPr/>
      </xdr:nvCxnSpPr>
      <xdr:spPr>
        <a:xfrm>
          <a:off x="2619375" y="10287000"/>
          <a:ext cx="809625"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12065</xdr:rowOff>
    </xdr:from>
    <xdr:to>
      <xdr:col>10</xdr:col>
      <xdr:colOff>165100</xdr:colOff>
      <xdr:row>63</xdr:row>
      <xdr:rowOff>113665</xdr:rowOff>
    </xdr:to>
    <xdr:sp macro="" textlink="">
      <xdr:nvSpPr>
        <xdr:cNvPr id="195" name="楕円 194">
          <a:extLst>
            <a:ext uri="{FF2B5EF4-FFF2-40B4-BE49-F238E27FC236}">
              <a16:creationId xmlns:a16="http://schemas.microsoft.com/office/drawing/2014/main" id="{EC18D23C-59B4-4D1A-9AAA-9FA47C98C47A}"/>
            </a:ext>
          </a:extLst>
        </xdr:cNvPr>
        <xdr:cNvSpPr/>
      </xdr:nvSpPr>
      <xdr:spPr>
        <a:xfrm>
          <a:off x="1781175" y="102196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62865</xdr:rowOff>
    </xdr:from>
    <xdr:to>
      <xdr:col>15</xdr:col>
      <xdr:colOff>50800</xdr:colOff>
      <xdr:row>63</xdr:row>
      <xdr:rowOff>76200</xdr:rowOff>
    </xdr:to>
    <xdr:cxnSp macro="">
      <xdr:nvCxnSpPr>
        <xdr:cNvPr id="196" name="直線コネクタ 195">
          <a:extLst>
            <a:ext uri="{FF2B5EF4-FFF2-40B4-BE49-F238E27FC236}">
              <a16:creationId xmlns:a16="http://schemas.microsoft.com/office/drawing/2014/main" id="{B5FDA448-F69D-4721-AEC2-BD9C558CA797}"/>
            </a:ext>
          </a:extLst>
        </xdr:cNvPr>
        <xdr:cNvCxnSpPr/>
      </xdr:nvCxnSpPr>
      <xdr:spPr>
        <a:xfrm>
          <a:off x="1828800" y="10276840"/>
          <a:ext cx="790575"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15875</xdr:rowOff>
    </xdr:from>
    <xdr:to>
      <xdr:col>6</xdr:col>
      <xdr:colOff>38100</xdr:colOff>
      <xdr:row>63</xdr:row>
      <xdr:rowOff>117475</xdr:rowOff>
    </xdr:to>
    <xdr:sp macro="" textlink="">
      <xdr:nvSpPr>
        <xdr:cNvPr id="197" name="楕円 196">
          <a:extLst>
            <a:ext uri="{FF2B5EF4-FFF2-40B4-BE49-F238E27FC236}">
              <a16:creationId xmlns:a16="http://schemas.microsoft.com/office/drawing/2014/main" id="{45620CC3-EA21-40E2-AD49-C9082489D746}"/>
            </a:ext>
          </a:extLst>
        </xdr:cNvPr>
        <xdr:cNvSpPr/>
      </xdr:nvSpPr>
      <xdr:spPr>
        <a:xfrm>
          <a:off x="981075" y="1022667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62865</xdr:rowOff>
    </xdr:from>
    <xdr:to>
      <xdr:col>10</xdr:col>
      <xdr:colOff>114300</xdr:colOff>
      <xdr:row>63</xdr:row>
      <xdr:rowOff>66675</xdr:rowOff>
    </xdr:to>
    <xdr:cxnSp macro="">
      <xdr:nvCxnSpPr>
        <xdr:cNvPr id="198" name="直線コネクタ 197">
          <a:extLst>
            <a:ext uri="{FF2B5EF4-FFF2-40B4-BE49-F238E27FC236}">
              <a16:creationId xmlns:a16="http://schemas.microsoft.com/office/drawing/2014/main" id="{F32A7D4B-AD55-4DD7-94FF-BCC86F42DA72}"/>
            </a:ext>
          </a:extLst>
        </xdr:cNvPr>
        <xdr:cNvCxnSpPr/>
      </xdr:nvCxnSpPr>
      <xdr:spPr>
        <a:xfrm flipV="1">
          <a:off x="1028700" y="10276840"/>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162577</xdr:rowOff>
    </xdr:from>
    <xdr:ext cx="405111" cy="259045"/>
    <xdr:sp macro="" textlink="">
      <xdr:nvSpPr>
        <xdr:cNvPr id="199" name="n_1aveValue【体育館・プール】&#10;有形固定資産減価償却率">
          <a:extLst>
            <a:ext uri="{FF2B5EF4-FFF2-40B4-BE49-F238E27FC236}">
              <a16:creationId xmlns:a16="http://schemas.microsoft.com/office/drawing/2014/main" id="{F47BF0BB-1C71-4803-9746-D198D063ABF1}"/>
            </a:ext>
          </a:extLst>
        </xdr:cNvPr>
        <xdr:cNvSpPr txBox="1"/>
      </xdr:nvSpPr>
      <xdr:spPr>
        <a:xfrm>
          <a:off x="3239144" y="956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139717</xdr:rowOff>
    </xdr:from>
    <xdr:ext cx="405111" cy="259045"/>
    <xdr:sp macro="" textlink="">
      <xdr:nvSpPr>
        <xdr:cNvPr id="200" name="n_2aveValue【体育館・プール】&#10;有形固定資産減価償却率">
          <a:extLst>
            <a:ext uri="{FF2B5EF4-FFF2-40B4-BE49-F238E27FC236}">
              <a16:creationId xmlns:a16="http://schemas.microsoft.com/office/drawing/2014/main" id="{30D48E43-B67F-4585-845B-8CF5CC848CD8}"/>
            </a:ext>
          </a:extLst>
        </xdr:cNvPr>
        <xdr:cNvSpPr txBox="1"/>
      </xdr:nvSpPr>
      <xdr:spPr>
        <a:xfrm>
          <a:off x="2439044"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201" name="n_3aveValue【体育館・プール】&#10;有形固定資産減価償却率">
          <a:extLst>
            <a:ext uri="{FF2B5EF4-FFF2-40B4-BE49-F238E27FC236}">
              <a16:creationId xmlns:a16="http://schemas.microsoft.com/office/drawing/2014/main" id="{AB8AB212-9B87-4547-B125-73D0DF2721A7}"/>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122572</xdr:rowOff>
    </xdr:from>
    <xdr:ext cx="405111" cy="259045"/>
    <xdr:sp macro="" textlink="">
      <xdr:nvSpPr>
        <xdr:cNvPr id="202" name="n_4aveValue【体育館・プール】&#10;有形固定資産減価償却率">
          <a:extLst>
            <a:ext uri="{FF2B5EF4-FFF2-40B4-BE49-F238E27FC236}">
              <a16:creationId xmlns:a16="http://schemas.microsoft.com/office/drawing/2014/main" id="{5EEB50B0-6EE0-411E-959A-A7E5D20BA818}"/>
            </a:ext>
          </a:extLst>
        </xdr:cNvPr>
        <xdr:cNvSpPr txBox="1"/>
      </xdr:nvSpPr>
      <xdr:spPr>
        <a:xfrm>
          <a:off x="848369" y="9526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150512</xdr:rowOff>
    </xdr:from>
    <xdr:ext cx="405111" cy="259045"/>
    <xdr:sp macro="" textlink="">
      <xdr:nvSpPr>
        <xdr:cNvPr id="203" name="n_1mainValue【体育館・プール】&#10;有形固定資産減価償却率">
          <a:extLst>
            <a:ext uri="{FF2B5EF4-FFF2-40B4-BE49-F238E27FC236}">
              <a16:creationId xmlns:a16="http://schemas.microsoft.com/office/drawing/2014/main" id="{E8F0EF67-6127-4BB2-A87F-A07D275CD386}"/>
            </a:ext>
          </a:extLst>
        </xdr:cNvPr>
        <xdr:cNvSpPr txBox="1"/>
      </xdr:nvSpPr>
      <xdr:spPr>
        <a:xfrm>
          <a:off x="3239144" y="1036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118127</xdr:rowOff>
    </xdr:from>
    <xdr:ext cx="405111" cy="259045"/>
    <xdr:sp macro="" textlink="">
      <xdr:nvSpPr>
        <xdr:cNvPr id="204" name="n_2mainValue【体育館・プール】&#10;有形固定資産減価償却率">
          <a:extLst>
            <a:ext uri="{FF2B5EF4-FFF2-40B4-BE49-F238E27FC236}">
              <a16:creationId xmlns:a16="http://schemas.microsoft.com/office/drawing/2014/main" id="{B599721B-1DCE-4173-A3F0-FB036E4DF608}"/>
            </a:ext>
          </a:extLst>
        </xdr:cNvPr>
        <xdr:cNvSpPr txBox="1"/>
      </xdr:nvSpPr>
      <xdr:spPr>
        <a:xfrm>
          <a:off x="2439044" y="10332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104792</xdr:rowOff>
    </xdr:from>
    <xdr:ext cx="405111" cy="259045"/>
    <xdr:sp macro="" textlink="">
      <xdr:nvSpPr>
        <xdr:cNvPr id="205" name="n_3mainValue【体育館・プール】&#10;有形固定資産減価償却率">
          <a:extLst>
            <a:ext uri="{FF2B5EF4-FFF2-40B4-BE49-F238E27FC236}">
              <a16:creationId xmlns:a16="http://schemas.microsoft.com/office/drawing/2014/main" id="{B61BFAEF-9C59-413C-ACF5-A32F5F9F8488}"/>
            </a:ext>
          </a:extLst>
        </xdr:cNvPr>
        <xdr:cNvSpPr txBox="1"/>
      </xdr:nvSpPr>
      <xdr:spPr>
        <a:xfrm>
          <a:off x="1648469" y="10312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108602</xdr:rowOff>
    </xdr:from>
    <xdr:ext cx="405111" cy="259045"/>
    <xdr:sp macro="" textlink="">
      <xdr:nvSpPr>
        <xdr:cNvPr id="206" name="n_4mainValue【体育館・プール】&#10;有形固定資産減価償却率">
          <a:extLst>
            <a:ext uri="{FF2B5EF4-FFF2-40B4-BE49-F238E27FC236}">
              <a16:creationId xmlns:a16="http://schemas.microsoft.com/office/drawing/2014/main" id="{C49AB597-FC5E-4845-B9B2-9F255EDE34CD}"/>
            </a:ext>
          </a:extLst>
        </xdr:cNvPr>
        <xdr:cNvSpPr txBox="1"/>
      </xdr:nvSpPr>
      <xdr:spPr>
        <a:xfrm>
          <a:off x="848369" y="1031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11D2BC34-9E6E-4130-980B-34E7E0540BD9}"/>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F166153-7FA3-456C-BB09-550E6CA20368}"/>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E0D03D33-F4BB-45DB-BFBC-49D0CFC1F8ED}"/>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E8CA88C9-1B66-43DC-B82F-F2DCF9AABE6F}"/>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580790D7-7196-4A2B-9155-2FFCA886F240}"/>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AFC3A67-35AB-4E7B-9DF8-3B4AE8BDB044}"/>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A3E1D300-C4FF-499B-A529-2C9AA082D8A1}"/>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97A8F5E5-E20C-482D-BA16-548F1BF36D4B}"/>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82FACFFA-7172-4129-B02A-1209F2C84E27}"/>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FD12F10A-53D8-40C8-B46D-F5125AF75337}"/>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31947937-6FA1-4B97-A276-60F61FD92C1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3640246F-4CE3-41E6-ADE9-A3B8E973837C}"/>
            </a:ext>
          </a:extLst>
        </xdr:cNvPr>
        <xdr:cNvSpPr txBox="1"/>
      </xdr:nvSpPr>
      <xdr:spPr>
        <a:xfrm>
          <a:off x="5527221"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39F833B1-C15D-4209-A3F6-A01BCD8BA2CD}"/>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9423AA41-84C6-4B65-8A65-DC47A6C6C27C}"/>
            </a:ext>
          </a:extLst>
        </xdr:cNvPr>
        <xdr:cNvSpPr txBox="1"/>
      </xdr:nvSpPr>
      <xdr:spPr>
        <a:xfrm>
          <a:off x="5527221" y="99511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0C5FF1E4-0747-4C0B-A82B-BB275EA2CF1C}"/>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DC636C30-326B-4666-A627-031AB555BB0E}"/>
            </a:ext>
          </a:extLst>
        </xdr:cNvPr>
        <xdr:cNvSpPr txBox="1"/>
      </xdr:nvSpPr>
      <xdr:spPr>
        <a:xfrm>
          <a:off x="5527221" y="958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CB58B311-C770-4FF8-B604-F737226448D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9C19AE2F-B8A9-448A-AF36-8D43CD5B4941}"/>
            </a:ext>
          </a:extLst>
        </xdr:cNvPr>
        <xdr:cNvSpPr txBox="1"/>
      </xdr:nvSpPr>
      <xdr:spPr>
        <a:xfrm>
          <a:off x="5527221" y="923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BDBFE5A5-ED81-4BA4-AD91-31FD9ED547F4}"/>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14BE62A5-15EE-4825-BF0C-741D6957A558}"/>
            </a:ext>
          </a:extLst>
        </xdr:cNvPr>
        <xdr:cNvSpPr txBox="1"/>
      </xdr:nvSpPr>
      <xdr:spPr>
        <a:xfrm>
          <a:off x="55272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345487B-BD62-41C9-AE8B-E37714DCB4F9}"/>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EBA2AC2B-3771-4091-B333-009F9DBEB273}"/>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4057259D-DCD3-4395-AFDC-57E3F69C1AC3}"/>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112395</xdr:rowOff>
    </xdr:from>
    <xdr:to>
      <xdr:col>54</xdr:col>
      <xdr:colOff>189865</xdr:colOff>
      <xdr:row>64</xdr:row>
      <xdr:rowOff>45720</xdr:rowOff>
    </xdr:to>
    <xdr:cxnSp macro="">
      <xdr:nvCxnSpPr>
        <xdr:cNvPr id="230" name="直線コネクタ 229">
          <a:extLst>
            <a:ext uri="{FF2B5EF4-FFF2-40B4-BE49-F238E27FC236}">
              <a16:creationId xmlns:a16="http://schemas.microsoft.com/office/drawing/2014/main" id="{32FB86A5-47D0-4048-AD68-453494FCC9AA}"/>
            </a:ext>
          </a:extLst>
        </xdr:cNvPr>
        <xdr:cNvCxnSpPr/>
      </xdr:nvCxnSpPr>
      <xdr:spPr>
        <a:xfrm flipV="1">
          <a:off x="9429115" y="9189720"/>
          <a:ext cx="0" cy="1231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49547</xdr:rowOff>
    </xdr:from>
    <xdr:ext cx="469744" cy="259045"/>
    <xdr:sp macro="" textlink="">
      <xdr:nvSpPr>
        <xdr:cNvPr id="231" name="【体育館・プール】&#10;一人当たり面積最小値テキスト">
          <a:extLst>
            <a:ext uri="{FF2B5EF4-FFF2-40B4-BE49-F238E27FC236}">
              <a16:creationId xmlns:a16="http://schemas.microsoft.com/office/drawing/2014/main" id="{DD5802EB-FE8A-4627-80B2-EE1E6C34B24A}"/>
            </a:ext>
          </a:extLst>
        </xdr:cNvPr>
        <xdr:cNvSpPr txBox="1"/>
      </xdr:nvSpPr>
      <xdr:spPr>
        <a:xfrm>
          <a:off x="9467850" y="1041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45720</xdr:rowOff>
    </xdr:from>
    <xdr:to>
      <xdr:col>55</xdr:col>
      <xdr:colOff>88900</xdr:colOff>
      <xdr:row>64</xdr:row>
      <xdr:rowOff>45720</xdr:rowOff>
    </xdr:to>
    <xdr:cxnSp macro="">
      <xdr:nvCxnSpPr>
        <xdr:cNvPr id="232" name="直線コネクタ 231">
          <a:extLst>
            <a:ext uri="{FF2B5EF4-FFF2-40B4-BE49-F238E27FC236}">
              <a16:creationId xmlns:a16="http://schemas.microsoft.com/office/drawing/2014/main" id="{78B32727-269D-4AA9-9B9F-7D9925B0E1C3}"/>
            </a:ext>
          </a:extLst>
        </xdr:cNvPr>
        <xdr:cNvCxnSpPr/>
      </xdr:nvCxnSpPr>
      <xdr:spPr>
        <a:xfrm>
          <a:off x="9363075" y="104216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59072</xdr:rowOff>
    </xdr:from>
    <xdr:ext cx="469744" cy="259045"/>
    <xdr:sp macro="" textlink="">
      <xdr:nvSpPr>
        <xdr:cNvPr id="233" name="【体育館・プール】&#10;一人当たり面積最大値テキスト">
          <a:extLst>
            <a:ext uri="{FF2B5EF4-FFF2-40B4-BE49-F238E27FC236}">
              <a16:creationId xmlns:a16="http://schemas.microsoft.com/office/drawing/2014/main" id="{AFE8C791-09F7-427D-9331-0F8318DADDC3}"/>
            </a:ext>
          </a:extLst>
        </xdr:cNvPr>
        <xdr:cNvSpPr txBox="1"/>
      </xdr:nvSpPr>
      <xdr:spPr>
        <a:xfrm>
          <a:off x="9467850" y="8974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112395</xdr:rowOff>
    </xdr:from>
    <xdr:to>
      <xdr:col>55</xdr:col>
      <xdr:colOff>88900</xdr:colOff>
      <xdr:row>56</xdr:row>
      <xdr:rowOff>112395</xdr:rowOff>
    </xdr:to>
    <xdr:cxnSp macro="">
      <xdr:nvCxnSpPr>
        <xdr:cNvPr id="234" name="直線コネクタ 233">
          <a:extLst>
            <a:ext uri="{FF2B5EF4-FFF2-40B4-BE49-F238E27FC236}">
              <a16:creationId xmlns:a16="http://schemas.microsoft.com/office/drawing/2014/main" id="{BA9095FB-7239-4828-8E58-B486BEF462BB}"/>
            </a:ext>
          </a:extLst>
        </xdr:cNvPr>
        <xdr:cNvCxnSpPr/>
      </xdr:nvCxnSpPr>
      <xdr:spPr>
        <a:xfrm>
          <a:off x="9363075" y="9189720"/>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107332</xdr:rowOff>
    </xdr:from>
    <xdr:ext cx="469744" cy="259045"/>
    <xdr:sp macro="" textlink="">
      <xdr:nvSpPr>
        <xdr:cNvPr id="235" name="【体育館・プール】&#10;一人当たり面積平均値テキスト">
          <a:extLst>
            <a:ext uri="{FF2B5EF4-FFF2-40B4-BE49-F238E27FC236}">
              <a16:creationId xmlns:a16="http://schemas.microsoft.com/office/drawing/2014/main" id="{52FA54A5-661F-4707-93E8-55D4BA77DA35}"/>
            </a:ext>
          </a:extLst>
        </xdr:cNvPr>
        <xdr:cNvSpPr txBox="1"/>
      </xdr:nvSpPr>
      <xdr:spPr>
        <a:xfrm>
          <a:off x="9467850" y="99911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36" name="フローチャート: 判断 235">
          <a:extLst>
            <a:ext uri="{FF2B5EF4-FFF2-40B4-BE49-F238E27FC236}">
              <a16:creationId xmlns:a16="http://schemas.microsoft.com/office/drawing/2014/main" id="{06574F83-5CA0-4679-B384-56C84A16ACBD}"/>
            </a:ext>
          </a:extLst>
        </xdr:cNvPr>
        <xdr:cNvSpPr/>
      </xdr:nvSpPr>
      <xdr:spPr>
        <a:xfrm>
          <a:off x="9401175" y="10136505"/>
          <a:ext cx="7620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86360</xdr:rowOff>
    </xdr:from>
    <xdr:to>
      <xdr:col>50</xdr:col>
      <xdr:colOff>165100</xdr:colOff>
      <xdr:row>63</xdr:row>
      <xdr:rowOff>16510</xdr:rowOff>
    </xdr:to>
    <xdr:sp macro="" textlink="">
      <xdr:nvSpPr>
        <xdr:cNvPr id="237" name="フローチャート: 判断 236">
          <a:extLst>
            <a:ext uri="{FF2B5EF4-FFF2-40B4-BE49-F238E27FC236}">
              <a16:creationId xmlns:a16="http://schemas.microsoft.com/office/drawing/2014/main" id="{AA5B0FE3-6DA5-4C2F-BF5C-E1A4D5618E8E}"/>
            </a:ext>
          </a:extLst>
        </xdr:cNvPr>
        <xdr:cNvSpPr/>
      </xdr:nvSpPr>
      <xdr:spPr>
        <a:xfrm>
          <a:off x="8639175" y="1013206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90170</xdr:rowOff>
    </xdr:from>
    <xdr:to>
      <xdr:col>46</xdr:col>
      <xdr:colOff>38100</xdr:colOff>
      <xdr:row>63</xdr:row>
      <xdr:rowOff>20320</xdr:rowOff>
    </xdr:to>
    <xdr:sp macro="" textlink="">
      <xdr:nvSpPr>
        <xdr:cNvPr id="238" name="フローチャート: 判断 237">
          <a:extLst>
            <a:ext uri="{FF2B5EF4-FFF2-40B4-BE49-F238E27FC236}">
              <a16:creationId xmlns:a16="http://schemas.microsoft.com/office/drawing/2014/main" id="{86C72BC4-0859-4956-9FBD-FB35F5581607}"/>
            </a:ext>
          </a:extLst>
        </xdr:cNvPr>
        <xdr:cNvSpPr/>
      </xdr:nvSpPr>
      <xdr:spPr>
        <a:xfrm>
          <a:off x="7839075" y="101358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86360</xdr:rowOff>
    </xdr:from>
    <xdr:to>
      <xdr:col>41</xdr:col>
      <xdr:colOff>101600</xdr:colOff>
      <xdr:row>63</xdr:row>
      <xdr:rowOff>16510</xdr:rowOff>
    </xdr:to>
    <xdr:sp macro="" textlink="">
      <xdr:nvSpPr>
        <xdr:cNvPr id="239" name="フローチャート: 判断 238">
          <a:extLst>
            <a:ext uri="{FF2B5EF4-FFF2-40B4-BE49-F238E27FC236}">
              <a16:creationId xmlns:a16="http://schemas.microsoft.com/office/drawing/2014/main" id="{79B1D52A-573B-41FF-9D75-EDD40D1FED5E}"/>
            </a:ext>
          </a:extLst>
        </xdr:cNvPr>
        <xdr:cNvSpPr/>
      </xdr:nvSpPr>
      <xdr:spPr>
        <a:xfrm>
          <a:off x="7029450" y="101320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27305</xdr:rowOff>
    </xdr:from>
    <xdr:to>
      <xdr:col>36</xdr:col>
      <xdr:colOff>165100</xdr:colOff>
      <xdr:row>62</xdr:row>
      <xdr:rowOff>128905</xdr:rowOff>
    </xdr:to>
    <xdr:sp macro="" textlink="">
      <xdr:nvSpPr>
        <xdr:cNvPr id="240" name="フローチャート: 判断 239">
          <a:extLst>
            <a:ext uri="{FF2B5EF4-FFF2-40B4-BE49-F238E27FC236}">
              <a16:creationId xmlns:a16="http://schemas.microsoft.com/office/drawing/2014/main" id="{6381263F-C2B7-40DA-A168-871999526EC6}"/>
            </a:ext>
          </a:extLst>
        </xdr:cNvPr>
        <xdr:cNvSpPr/>
      </xdr:nvSpPr>
      <xdr:spPr>
        <a:xfrm>
          <a:off x="6238875" y="10079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4B48CE1E-F08A-4957-972F-98158348CDDA}"/>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DC7834F0-B411-402F-9867-51D7826B1064}"/>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7C4256B6-B517-4BCD-811C-E9CFD05F3476}"/>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DCC4BEAF-BCB1-4A2F-9A41-50426A91ADB4}"/>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EB95CBDE-E690-4CBE-8069-56747C2E8BA2}"/>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84455</xdr:rowOff>
    </xdr:from>
    <xdr:to>
      <xdr:col>55</xdr:col>
      <xdr:colOff>50800</xdr:colOff>
      <xdr:row>63</xdr:row>
      <xdr:rowOff>14605</xdr:rowOff>
    </xdr:to>
    <xdr:sp macro="" textlink="">
      <xdr:nvSpPr>
        <xdr:cNvPr id="246" name="楕円 245">
          <a:extLst>
            <a:ext uri="{FF2B5EF4-FFF2-40B4-BE49-F238E27FC236}">
              <a16:creationId xmlns:a16="http://schemas.microsoft.com/office/drawing/2014/main" id="{B6603F8B-54CD-4A88-AEDE-CAF54827B869}"/>
            </a:ext>
          </a:extLst>
        </xdr:cNvPr>
        <xdr:cNvSpPr/>
      </xdr:nvSpPr>
      <xdr:spPr>
        <a:xfrm>
          <a:off x="9401175" y="10136505"/>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62882</xdr:rowOff>
    </xdr:from>
    <xdr:ext cx="469744" cy="259045"/>
    <xdr:sp macro="" textlink="">
      <xdr:nvSpPr>
        <xdr:cNvPr id="247" name="【体育館・プール】&#10;一人当たり面積該当値テキスト">
          <a:extLst>
            <a:ext uri="{FF2B5EF4-FFF2-40B4-BE49-F238E27FC236}">
              <a16:creationId xmlns:a16="http://schemas.microsoft.com/office/drawing/2014/main" id="{9E478298-2D44-47C3-8BC7-F77766B01483}"/>
            </a:ext>
          </a:extLst>
        </xdr:cNvPr>
        <xdr:cNvSpPr txBox="1"/>
      </xdr:nvSpPr>
      <xdr:spPr>
        <a:xfrm>
          <a:off x="9467850" y="10114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88265</xdr:rowOff>
    </xdr:from>
    <xdr:to>
      <xdr:col>50</xdr:col>
      <xdr:colOff>165100</xdr:colOff>
      <xdr:row>63</xdr:row>
      <xdr:rowOff>18415</xdr:rowOff>
    </xdr:to>
    <xdr:sp macro="" textlink="">
      <xdr:nvSpPr>
        <xdr:cNvPr id="248" name="楕円 247">
          <a:extLst>
            <a:ext uri="{FF2B5EF4-FFF2-40B4-BE49-F238E27FC236}">
              <a16:creationId xmlns:a16="http://schemas.microsoft.com/office/drawing/2014/main" id="{C8A6C5B5-E3C9-41B8-AA19-9CF70EE2F23F}"/>
            </a:ext>
          </a:extLst>
        </xdr:cNvPr>
        <xdr:cNvSpPr/>
      </xdr:nvSpPr>
      <xdr:spPr>
        <a:xfrm>
          <a:off x="8639175" y="1013396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135255</xdr:rowOff>
    </xdr:from>
    <xdr:to>
      <xdr:col>55</xdr:col>
      <xdr:colOff>0</xdr:colOff>
      <xdr:row>62</xdr:row>
      <xdr:rowOff>139065</xdr:rowOff>
    </xdr:to>
    <xdr:cxnSp macro="">
      <xdr:nvCxnSpPr>
        <xdr:cNvPr id="249" name="直線コネクタ 248">
          <a:extLst>
            <a:ext uri="{FF2B5EF4-FFF2-40B4-BE49-F238E27FC236}">
              <a16:creationId xmlns:a16="http://schemas.microsoft.com/office/drawing/2014/main" id="{B1923200-6B1B-4EB8-A6FC-E6F0E202D5FF}"/>
            </a:ext>
          </a:extLst>
        </xdr:cNvPr>
        <xdr:cNvCxnSpPr/>
      </xdr:nvCxnSpPr>
      <xdr:spPr>
        <a:xfrm flipV="1">
          <a:off x="8686800" y="10184130"/>
          <a:ext cx="742950" cy="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92075</xdr:rowOff>
    </xdr:from>
    <xdr:to>
      <xdr:col>46</xdr:col>
      <xdr:colOff>38100</xdr:colOff>
      <xdr:row>63</xdr:row>
      <xdr:rowOff>22225</xdr:rowOff>
    </xdr:to>
    <xdr:sp macro="" textlink="">
      <xdr:nvSpPr>
        <xdr:cNvPr id="250" name="楕円 249">
          <a:extLst>
            <a:ext uri="{FF2B5EF4-FFF2-40B4-BE49-F238E27FC236}">
              <a16:creationId xmlns:a16="http://schemas.microsoft.com/office/drawing/2014/main" id="{EA604A26-3B2D-4840-B33C-A2FD6087E563}"/>
            </a:ext>
          </a:extLst>
        </xdr:cNvPr>
        <xdr:cNvSpPr/>
      </xdr:nvSpPr>
      <xdr:spPr>
        <a:xfrm>
          <a:off x="7839075" y="1014095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139065</xdr:rowOff>
    </xdr:from>
    <xdr:to>
      <xdr:col>50</xdr:col>
      <xdr:colOff>114300</xdr:colOff>
      <xdr:row>62</xdr:row>
      <xdr:rowOff>142875</xdr:rowOff>
    </xdr:to>
    <xdr:cxnSp macro="">
      <xdr:nvCxnSpPr>
        <xdr:cNvPr id="251" name="直線コネクタ 250">
          <a:extLst>
            <a:ext uri="{FF2B5EF4-FFF2-40B4-BE49-F238E27FC236}">
              <a16:creationId xmlns:a16="http://schemas.microsoft.com/office/drawing/2014/main" id="{6CCC50E5-DB71-471B-AC3C-949D32EE8AF7}"/>
            </a:ext>
          </a:extLst>
        </xdr:cNvPr>
        <xdr:cNvCxnSpPr/>
      </xdr:nvCxnSpPr>
      <xdr:spPr>
        <a:xfrm flipV="1">
          <a:off x="7886700" y="1019111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93980</xdr:rowOff>
    </xdr:from>
    <xdr:to>
      <xdr:col>41</xdr:col>
      <xdr:colOff>101600</xdr:colOff>
      <xdr:row>63</xdr:row>
      <xdr:rowOff>24130</xdr:rowOff>
    </xdr:to>
    <xdr:sp macro="" textlink="">
      <xdr:nvSpPr>
        <xdr:cNvPr id="252" name="楕円 251">
          <a:extLst>
            <a:ext uri="{FF2B5EF4-FFF2-40B4-BE49-F238E27FC236}">
              <a16:creationId xmlns:a16="http://schemas.microsoft.com/office/drawing/2014/main" id="{8B78CBA4-F4A4-4B74-8AE5-9E810451F672}"/>
            </a:ext>
          </a:extLst>
        </xdr:cNvPr>
        <xdr:cNvSpPr/>
      </xdr:nvSpPr>
      <xdr:spPr>
        <a:xfrm>
          <a:off x="7029450" y="101428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142875</xdr:rowOff>
    </xdr:from>
    <xdr:to>
      <xdr:col>45</xdr:col>
      <xdr:colOff>177800</xdr:colOff>
      <xdr:row>62</xdr:row>
      <xdr:rowOff>144780</xdr:rowOff>
    </xdr:to>
    <xdr:cxnSp macro="">
      <xdr:nvCxnSpPr>
        <xdr:cNvPr id="253" name="直線コネクタ 252">
          <a:extLst>
            <a:ext uri="{FF2B5EF4-FFF2-40B4-BE49-F238E27FC236}">
              <a16:creationId xmlns:a16="http://schemas.microsoft.com/office/drawing/2014/main" id="{6E98CF7C-E9EB-405D-AFD5-31C47C0122EB}"/>
            </a:ext>
          </a:extLst>
        </xdr:cNvPr>
        <xdr:cNvCxnSpPr/>
      </xdr:nvCxnSpPr>
      <xdr:spPr>
        <a:xfrm flipV="1">
          <a:off x="7077075" y="10188575"/>
          <a:ext cx="809625"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99695</xdr:rowOff>
    </xdr:from>
    <xdr:to>
      <xdr:col>36</xdr:col>
      <xdr:colOff>165100</xdr:colOff>
      <xdr:row>63</xdr:row>
      <xdr:rowOff>29845</xdr:rowOff>
    </xdr:to>
    <xdr:sp macro="" textlink="">
      <xdr:nvSpPr>
        <xdr:cNvPr id="254" name="楕円 253">
          <a:extLst>
            <a:ext uri="{FF2B5EF4-FFF2-40B4-BE49-F238E27FC236}">
              <a16:creationId xmlns:a16="http://schemas.microsoft.com/office/drawing/2014/main" id="{78936072-5257-41AD-828E-3450C9D5026F}"/>
            </a:ext>
          </a:extLst>
        </xdr:cNvPr>
        <xdr:cNvSpPr/>
      </xdr:nvSpPr>
      <xdr:spPr>
        <a:xfrm>
          <a:off x="6238875" y="10151745"/>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144780</xdr:rowOff>
    </xdr:from>
    <xdr:to>
      <xdr:col>41</xdr:col>
      <xdr:colOff>50800</xdr:colOff>
      <xdr:row>62</xdr:row>
      <xdr:rowOff>150495</xdr:rowOff>
    </xdr:to>
    <xdr:cxnSp macro="">
      <xdr:nvCxnSpPr>
        <xdr:cNvPr id="255" name="直線コネクタ 254">
          <a:extLst>
            <a:ext uri="{FF2B5EF4-FFF2-40B4-BE49-F238E27FC236}">
              <a16:creationId xmlns:a16="http://schemas.microsoft.com/office/drawing/2014/main" id="{7915951E-2EA3-4E65-8F58-51B83C11ACD4}"/>
            </a:ext>
          </a:extLst>
        </xdr:cNvPr>
        <xdr:cNvCxnSpPr/>
      </xdr:nvCxnSpPr>
      <xdr:spPr>
        <a:xfrm flipV="1">
          <a:off x="6286500" y="10190480"/>
          <a:ext cx="790575" cy="8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33037</xdr:rowOff>
    </xdr:from>
    <xdr:ext cx="469744" cy="259045"/>
    <xdr:sp macro="" textlink="">
      <xdr:nvSpPr>
        <xdr:cNvPr id="256" name="n_1aveValue【体育館・プール】&#10;一人当たり面積">
          <a:extLst>
            <a:ext uri="{FF2B5EF4-FFF2-40B4-BE49-F238E27FC236}">
              <a16:creationId xmlns:a16="http://schemas.microsoft.com/office/drawing/2014/main" id="{186D95BB-6986-4B7F-AD30-17711CD801D8}"/>
            </a:ext>
          </a:extLst>
        </xdr:cNvPr>
        <xdr:cNvSpPr txBox="1"/>
      </xdr:nvSpPr>
      <xdr:spPr>
        <a:xfrm>
          <a:off x="8458277"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36847</xdr:rowOff>
    </xdr:from>
    <xdr:ext cx="469744" cy="259045"/>
    <xdr:sp macro="" textlink="">
      <xdr:nvSpPr>
        <xdr:cNvPr id="257" name="n_2aveValue【体育館・プール】&#10;一人当たり面積">
          <a:extLst>
            <a:ext uri="{FF2B5EF4-FFF2-40B4-BE49-F238E27FC236}">
              <a16:creationId xmlns:a16="http://schemas.microsoft.com/office/drawing/2014/main" id="{342E89E9-53E7-4F2C-AEBD-E32F6B58D3C5}"/>
            </a:ext>
          </a:extLst>
        </xdr:cNvPr>
        <xdr:cNvSpPr txBox="1"/>
      </xdr:nvSpPr>
      <xdr:spPr>
        <a:xfrm>
          <a:off x="7677227" y="992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33037</xdr:rowOff>
    </xdr:from>
    <xdr:ext cx="469744" cy="259045"/>
    <xdr:sp macro="" textlink="">
      <xdr:nvSpPr>
        <xdr:cNvPr id="258" name="n_3aveValue【体育館・プール】&#10;一人当たり面積">
          <a:extLst>
            <a:ext uri="{FF2B5EF4-FFF2-40B4-BE49-F238E27FC236}">
              <a16:creationId xmlns:a16="http://schemas.microsoft.com/office/drawing/2014/main" id="{345B784D-DA8A-4F8E-B9A1-27C40764BACB}"/>
            </a:ext>
          </a:extLst>
        </xdr:cNvPr>
        <xdr:cNvSpPr txBox="1"/>
      </xdr:nvSpPr>
      <xdr:spPr>
        <a:xfrm>
          <a:off x="6867602" y="9916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145432</xdr:rowOff>
    </xdr:from>
    <xdr:ext cx="469744" cy="259045"/>
    <xdr:sp macro="" textlink="">
      <xdr:nvSpPr>
        <xdr:cNvPr id="259" name="n_4aveValue【体育館・プール】&#10;一人当たり面積">
          <a:extLst>
            <a:ext uri="{FF2B5EF4-FFF2-40B4-BE49-F238E27FC236}">
              <a16:creationId xmlns:a16="http://schemas.microsoft.com/office/drawing/2014/main" id="{A4252B61-DC47-4578-9E24-25DB59156576}"/>
            </a:ext>
          </a:extLst>
        </xdr:cNvPr>
        <xdr:cNvSpPr txBox="1"/>
      </xdr:nvSpPr>
      <xdr:spPr>
        <a:xfrm>
          <a:off x="6067502" y="9867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9542</xdr:rowOff>
    </xdr:from>
    <xdr:ext cx="469744" cy="259045"/>
    <xdr:sp macro="" textlink="">
      <xdr:nvSpPr>
        <xdr:cNvPr id="260" name="n_1mainValue【体育館・プール】&#10;一人当たり面積">
          <a:extLst>
            <a:ext uri="{FF2B5EF4-FFF2-40B4-BE49-F238E27FC236}">
              <a16:creationId xmlns:a16="http://schemas.microsoft.com/office/drawing/2014/main" id="{257A87AE-87F7-4383-874A-7EAF12E9A167}"/>
            </a:ext>
          </a:extLst>
        </xdr:cNvPr>
        <xdr:cNvSpPr txBox="1"/>
      </xdr:nvSpPr>
      <xdr:spPr>
        <a:xfrm>
          <a:off x="845827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13352</xdr:rowOff>
    </xdr:from>
    <xdr:ext cx="469744" cy="259045"/>
    <xdr:sp macro="" textlink="">
      <xdr:nvSpPr>
        <xdr:cNvPr id="261" name="n_2mainValue【体育館・プール】&#10;一人当たり面積">
          <a:extLst>
            <a:ext uri="{FF2B5EF4-FFF2-40B4-BE49-F238E27FC236}">
              <a16:creationId xmlns:a16="http://schemas.microsoft.com/office/drawing/2014/main" id="{8DC80B21-B36F-4AF5-A196-0D91B2EC18A8}"/>
            </a:ext>
          </a:extLst>
        </xdr:cNvPr>
        <xdr:cNvSpPr txBox="1"/>
      </xdr:nvSpPr>
      <xdr:spPr>
        <a:xfrm>
          <a:off x="7677227" y="10220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15257</xdr:rowOff>
    </xdr:from>
    <xdr:ext cx="469744" cy="259045"/>
    <xdr:sp macro="" textlink="">
      <xdr:nvSpPr>
        <xdr:cNvPr id="262" name="n_3mainValue【体育館・プール】&#10;一人当たり面積">
          <a:extLst>
            <a:ext uri="{FF2B5EF4-FFF2-40B4-BE49-F238E27FC236}">
              <a16:creationId xmlns:a16="http://schemas.microsoft.com/office/drawing/2014/main" id="{B6407E70-7985-44F3-8B52-69B50283C0D9}"/>
            </a:ext>
          </a:extLst>
        </xdr:cNvPr>
        <xdr:cNvSpPr txBox="1"/>
      </xdr:nvSpPr>
      <xdr:spPr>
        <a:xfrm>
          <a:off x="6867602" y="1022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20972</xdr:rowOff>
    </xdr:from>
    <xdr:ext cx="469744" cy="259045"/>
    <xdr:sp macro="" textlink="">
      <xdr:nvSpPr>
        <xdr:cNvPr id="263" name="n_4mainValue【体育館・プール】&#10;一人当たり面積">
          <a:extLst>
            <a:ext uri="{FF2B5EF4-FFF2-40B4-BE49-F238E27FC236}">
              <a16:creationId xmlns:a16="http://schemas.microsoft.com/office/drawing/2014/main" id="{6E4950AE-59E4-483C-80C0-2871F625C837}"/>
            </a:ext>
          </a:extLst>
        </xdr:cNvPr>
        <xdr:cNvSpPr txBox="1"/>
      </xdr:nvSpPr>
      <xdr:spPr>
        <a:xfrm>
          <a:off x="6067502" y="102317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99E24D75-DAAF-480A-9C08-3987ABDE6A24}"/>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14A7DD5D-1054-4DDD-857A-7A94C6EC9E0D}"/>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2E8AA746-4D9E-428F-BA0D-CE399E8F3B09}"/>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E231D14F-4712-47ED-B03F-3780C7D02097}"/>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A83739E4-E1FA-4CD1-92A3-3910DA53375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BDFF2196-35AA-4A04-A38C-1F1A9C52CC47}"/>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C0760E5-2AED-424B-8C3A-D4CF1AE9EF51}"/>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EED315E4-8AAB-4268-A586-EBD538FBBA4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BAB84F51-0EEA-48AB-AA8B-F616D8D2B3F5}"/>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36EE2613-875C-44E3-9B21-B9197C59E8FA}"/>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49A4DCBE-CEEE-4B97-99BB-1FC0C6CBB21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5" name="直線コネクタ 274">
          <a:extLst>
            <a:ext uri="{FF2B5EF4-FFF2-40B4-BE49-F238E27FC236}">
              <a16:creationId xmlns:a16="http://schemas.microsoft.com/office/drawing/2014/main" id="{944944BD-5163-4219-9CAD-4EB2CEC965EF}"/>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6" name="テキスト ボックス 275">
          <a:extLst>
            <a:ext uri="{FF2B5EF4-FFF2-40B4-BE49-F238E27FC236}">
              <a16:creationId xmlns:a16="http://schemas.microsoft.com/office/drawing/2014/main" id="{8B038223-BF19-44D2-AFE2-E162E0A987C4}"/>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7" name="直線コネクタ 276">
          <a:extLst>
            <a:ext uri="{FF2B5EF4-FFF2-40B4-BE49-F238E27FC236}">
              <a16:creationId xmlns:a16="http://schemas.microsoft.com/office/drawing/2014/main" id="{C60A4CED-5FB2-46FD-BED7-9F93D19B5FE7}"/>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8" name="テキスト ボックス 277">
          <a:extLst>
            <a:ext uri="{FF2B5EF4-FFF2-40B4-BE49-F238E27FC236}">
              <a16:creationId xmlns:a16="http://schemas.microsoft.com/office/drawing/2014/main" id="{05816A4E-9C12-428D-AB98-0E9656532586}"/>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9" name="直線コネクタ 278">
          <a:extLst>
            <a:ext uri="{FF2B5EF4-FFF2-40B4-BE49-F238E27FC236}">
              <a16:creationId xmlns:a16="http://schemas.microsoft.com/office/drawing/2014/main" id="{9BE60F23-1B73-4145-9C60-842495FA1708}"/>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80" name="テキスト ボックス 279">
          <a:extLst>
            <a:ext uri="{FF2B5EF4-FFF2-40B4-BE49-F238E27FC236}">
              <a16:creationId xmlns:a16="http://schemas.microsoft.com/office/drawing/2014/main" id="{300A567C-B417-4B5F-BB9E-FE174149870E}"/>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1" name="直線コネクタ 280">
          <a:extLst>
            <a:ext uri="{FF2B5EF4-FFF2-40B4-BE49-F238E27FC236}">
              <a16:creationId xmlns:a16="http://schemas.microsoft.com/office/drawing/2014/main" id="{AF070D14-0290-4F35-B006-43672B815697}"/>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2" name="テキスト ボックス 281">
          <a:extLst>
            <a:ext uri="{FF2B5EF4-FFF2-40B4-BE49-F238E27FC236}">
              <a16:creationId xmlns:a16="http://schemas.microsoft.com/office/drawing/2014/main" id="{AEFF4FEE-FECC-4E53-A7BA-FE182EBABDF1}"/>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3" name="直線コネクタ 282">
          <a:extLst>
            <a:ext uri="{FF2B5EF4-FFF2-40B4-BE49-F238E27FC236}">
              <a16:creationId xmlns:a16="http://schemas.microsoft.com/office/drawing/2014/main" id="{30A3689C-6985-4121-8965-2C13916FE540}"/>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4" name="テキスト ボックス 283">
          <a:extLst>
            <a:ext uri="{FF2B5EF4-FFF2-40B4-BE49-F238E27FC236}">
              <a16:creationId xmlns:a16="http://schemas.microsoft.com/office/drawing/2014/main" id="{1E5CDB92-43D2-425C-B6CF-92A35C57BDF1}"/>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5" name="直線コネクタ 284">
          <a:extLst>
            <a:ext uri="{FF2B5EF4-FFF2-40B4-BE49-F238E27FC236}">
              <a16:creationId xmlns:a16="http://schemas.microsoft.com/office/drawing/2014/main" id="{AF384BFE-5C14-4725-92EC-C156F147F163}"/>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6" name="テキスト ボックス 285">
          <a:extLst>
            <a:ext uri="{FF2B5EF4-FFF2-40B4-BE49-F238E27FC236}">
              <a16:creationId xmlns:a16="http://schemas.microsoft.com/office/drawing/2014/main" id="{16B95C4B-7536-41E3-BA4E-4E1DA40A30AF}"/>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E5637649-979F-47C7-AD78-23E6D1C2BC7D}"/>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8" name="【福祉施設】&#10;有形固定資産減価償却率グラフ枠">
          <a:extLst>
            <a:ext uri="{FF2B5EF4-FFF2-40B4-BE49-F238E27FC236}">
              <a16:creationId xmlns:a16="http://schemas.microsoft.com/office/drawing/2014/main" id="{A5EFDF9A-7749-4EE0-9D65-5FD87BD3FF5C}"/>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59327</xdr:rowOff>
    </xdr:from>
    <xdr:to>
      <xdr:col>24</xdr:col>
      <xdr:colOff>62865</xdr:colOff>
      <xdr:row>86</xdr:row>
      <xdr:rowOff>168729</xdr:rowOff>
    </xdr:to>
    <xdr:cxnSp macro="">
      <xdr:nvCxnSpPr>
        <xdr:cNvPr id="289" name="直線コネクタ 288">
          <a:extLst>
            <a:ext uri="{FF2B5EF4-FFF2-40B4-BE49-F238E27FC236}">
              <a16:creationId xmlns:a16="http://schemas.microsoft.com/office/drawing/2014/main" id="{37BA83D7-5974-4E39-8815-AE99F68F8DE4}"/>
            </a:ext>
          </a:extLst>
        </xdr:cNvPr>
        <xdr:cNvCxnSpPr/>
      </xdr:nvCxnSpPr>
      <xdr:spPr>
        <a:xfrm flipV="1">
          <a:off x="4180840" y="12699002"/>
          <a:ext cx="0" cy="13952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90" name="【福祉施設】&#10;有形固定資産減価償却率最小値テキスト">
          <a:extLst>
            <a:ext uri="{FF2B5EF4-FFF2-40B4-BE49-F238E27FC236}">
              <a16:creationId xmlns:a16="http://schemas.microsoft.com/office/drawing/2014/main" id="{ADDC52F1-7701-44C3-BCAB-D8A02C138389}"/>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91" name="直線コネクタ 290">
          <a:extLst>
            <a:ext uri="{FF2B5EF4-FFF2-40B4-BE49-F238E27FC236}">
              <a16:creationId xmlns:a16="http://schemas.microsoft.com/office/drawing/2014/main" id="{13F62109-2E62-4A25-9506-3B8902E681AB}"/>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6004</xdr:rowOff>
    </xdr:from>
    <xdr:ext cx="340478" cy="259045"/>
    <xdr:sp macro="" textlink="">
      <xdr:nvSpPr>
        <xdr:cNvPr id="292" name="【福祉施設】&#10;有形固定資産減価償却率最大値テキスト">
          <a:extLst>
            <a:ext uri="{FF2B5EF4-FFF2-40B4-BE49-F238E27FC236}">
              <a16:creationId xmlns:a16="http://schemas.microsoft.com/office/drawing/2014/main" id="{BF459E5A-B6AE-44BA-A797-7EE6FCC147F3}"/>
            </a:ext>
          </a:extLst>
        </xdr:cNvPr>
        <xdr:cNvSpPr txBox="1"/>
      </xdr:nvSpPr>
      <xdr:spPr>
        <a:xfrm>
          <a:off x="4219575" y="1248692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59327</xdr:rowOff>
    </xdr:from>
    <xdr:to>
      <xdr:col>24</xdr:col>
      <xdr:colOff>152400</xdr:colOff>
      <xdr:row>78</xdr:row>
      <xdr:rowOff>59327</xdr:rowOff>
    </xdr:to>
    <xdr:cxnSp macro="">
      <xdr:nvCxnSpPr>
        <xdr:cNvPr id="293" name="直線コネクタ 292">
          <a:extLst>
            <a:ext uri="{FF2B5EF4-FFF2-40B4-BE49-F238E27FC236}">
              <a16:creationId xmlns:a16="http://schemas.microsoft.com/office/drawing/2014/main" id="{A329B70D-829D-4602-8BFD-E2A508578698}"/>
            </a:ext>
          </a:extLst>
        </xdr:cNvPr>
        <xdr:cNvCxnSpPr/>
      </xdr:nvCxnSpPr>
      <xdr:spPr>
        <a:xfrm>
          <a:off x="4105275" y="1269900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73858</xdr:rowOff>
    </xdr:from>
    <xdr:ext cx="405111" cy="259045"/>
    <xdr:sp macro="" textlink="">
      <xdr:nvSpPr>
        <xdr:cNvPr id="294" name="【福祉施設】&#10;有形固定資産減価償却率平均値テキスト">
          <a:extLst>
            <a:ext uri="{FF2B5EF4-FFF2-40B4-BE49-F238E27FC236}">
              <a16:creationId xmlns:a16="http://schemas.microsoft.com/office/drawing/2014/main" id="{1356804D-811D-43C5-80FA-CCF2FA6C6351}"/>
            </a:ext>
          </a:extLst>
        </xdr:cNvPr>
        <xdr:cNvSpPr txBox="1"/>
      </xdr:nvSpPr>
      <xdr:spPr>
        <a:xfrm>
          <a:off x="4219575" y="133612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50981</xdr:rowOff>
    </xdr:from>
    <xdr:to>
      <xdr:col>24</xdr:col>
      <xdr:colOff>114300</xdr:colOff>
      <xdr:row>83</xdr:row>
      <xdr:rowOff>152581</xdr:rowOff>
    </xdr:to>
    <xdr:sp macro="" textlink="">
      <xdr:nvSpPr>
        <xdr:cNvPr id="295" name="フローチャート: 判断 294">
          <a:extLst>
            <a:ext uri="{FF2B5EF4-FFF2-40B4-BE49-F238E27FC236}">
              <a16:creationId xmlns:a16="http://schemas.microsoft.com/office/drawing/2014/main" id="{E2F55CFA-2802-42D7-A3A6-8FDD370DFFEF}"/>
            </a:ext>
          </a:extLst>
        </xdr:cNvPr>
        <xdr:cNvSpPr/>
      </xdr:nvSpPr>
      <xdr:spPr>
        <a:xfrm>
          <a:off x="4124325" y="1349710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42818</xdr:rowOff>
    </xdr:from>
    <xdr:to>
      <xdr:col>20</xdr:col>
      <xdr:colOff>38100</xdr:colOff>
      <xdr:row>83</xdr:row>
      <xdr:rowOff>144418</xdr:rowOff>
    </xdr:to>
    <xdr:sp macro="" textlink="">
      <xdr:nvSpPr>
        <xdr:cNvPr id="296" name="フローチャート: 判断 295">
          <a:extLst>
            <a:ext uri="{FF2B5EF4-FFF2-40B4-BE49-F238E27FC236}">
              <a16:creationId xmlns:a16="http://schemas.microsoft.com/office/drawing/2014/main" id="{1B5E69D8-E2B2-4C9B-ABB5-ADA56C4FD712}"/>
            </a:ext>
          </a:extLst>
        </xdr:cNvPr>
        <xdr:cNvSpPr/>
      </xdr:nvSpPr>
      <xdr:spPr>
        <a:xfrm>
          <a:off x="3381375" y="1349529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28121</xdr:rowOff>
    </xdr:from>
    <xdr:to>
      <xdr:col>15</xdr:col>
      <xdr:colOff>101600</xdr:colOff>
      <xdr:row>83</xdr:row>
      <xdr:rowOff>129721</xdr:rowOff>
    </xdr:to>
    <xdr:sp macro="" textlink="">
      <xdr:nvSpPr>
        <xdr:cNvPr id="297" name="フローチャート: 判断 296">
          <a:extLst>
            <a:ext uri="{FF2B5EF4-FFF2-40B4-BE49-F238E27FC236}">
              <a16:creationId xmlns:a16="http://schemas.microsoft.com/office/drawing/2014/main" id="{8090E224-A59D-41D7-AACF-F351FA30A8C7}"/>
            </a:ext>
          </a:extLst>
        </xdr:cNvPr>
        <xdr:cNvSpPr/>
      </xdr:nvSpPr>
      <xdr:spPr>
        <a:xfrm>
          <a:off x="2571750" y="134805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168548</xdr:rowOff>
    </xdr:from>
    <xdr:to>
      <xdr:col>10</xdr:col>
      <xdr:colOff>165100</xdr:colOff>
      <xdr:row>83</xdr:row>
      <xdr:rowOff>98698</xdr:rowOff>
    </xdr:to>
    <xdr:sp macro="" textlink="">
      <xdr:nvSpPr>
        <xdr:cNvPr id="298" name="フローチャート: 判断 297">
          <a:extLst>
            <a:ext uri="{FF2B5EF4-FFF2-40B4-BE49-F238E27FC236}">
              <a16:creationId xmlns:a16="http://schemas.microsoft.com/office/drawing/2014/main" id="{35F5C355-27EF-4EA1-BA90-2E2099154667}"/>
            </a:ext>
          </a:extLst>
        </xdr:cNvPr>
        <xdr:cNvSpPr/>
      </xdr:nvSpPr>
      <xdr:spPr>
        <a:xfrm>
          <a:off x="1781175" y="13446398"/>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155484</xdr:rowOff>
    </xdr:from>
    <xdr:to>
      <xdr:col>6</xdr:col>
      <xdr:colOff>38100</xdr:colOff>
      <xdr:row>83</xdr:row>
      <xdr:rowOff>85634</xdr:rowOff>
    </xdr:to>
    <xdr:sp macro="" textlink="">
      <xdr:nvSpPr>
        <xdr:cNvPr id="299" name="フローチャート: 判断 298">
          <a:extLst>
            <a:ext uri="{FF2B5EF4-FFF2-40B4-BE49-F238E27FC236}">
              <a16:creationId xmlns:a16="http://schemas.microsoft.com/office/drawing/2014/main" id="{702A3097-1C6E-4CA3-8B2F-40B4C224EA0C}"/>
            </a:ext>
          </a:extLst>
        </xdr:cNvPr>
        <xdr:cNvSpPr/>
      </xdr:nvSpPr>
      <xdr:spPr>
        <a:xfrm>
          <a:off x="981075" y="1344285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4D09097-C33C-440F-8BF6-447D96BCEBC4}"/>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8CF0CB6-AFC1-4E0F-B7FA-EF592AC493BF}"/>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31A66E78-0EF7-4E08-B5BE-4DB8063CA5A8}"/>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BBB45E3-0FE1-43E6-A355-00D8E547DF30}"/>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68EBB640-F93B-462F-932C-FEA12FD2D505}"/>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142421</xdr:rowOff>
    </xdr:from>
    <xdr:to>
      <xdr:col>24</xdr:col>
      <xdr:colOff>114300</xdr:colOff>
      <xdr:row>84</xdr:row>
      <xdr:rowOff>72571</xdr:rowOff>
    </xdr:to>
    <xdr:sp macro="" textlink="">
      <xdr:nvSpPr>
        <xdr:cNvPr id="305" name="楕円 304">
          <a:extLst>
            <a:ext uri="{FF2B5EF4-FFF2-40B4-BE49-F238E27FC236}">
              <a16:creationId xmlns:a16="http://schemas.microsoft.com/office/drawing/2014/main" id="{08D3C91F-59CF-4DFF-B49E-CB0C29C72067}"/>
            </a:ext>
          </a:extLst>
        </xdr:cNvPr>
        <xdr:cNvSpPr/>
      </xdr:nvSpPr>
      <xdr:spPr>
        <a:xfrm>
          <a:off x="4124325" y="13594896"/>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120848</xdr:rowOff>
    </xdr:from>
    <xdr:ext cx="405111" cy="259045"/>
    <xdr:sp macro="" textlink="">
      <xdr:nvSpPr>
        <xdr:cNvPr id="306" name="【福祉施設】&#10;有形固定資産減価償却率該当値テキスト">
          <a:extLst>
            <a:ext uri="{FF2B5EF4-FFF2-40B4-BE49-F238E27FC236}">
              <a16:creationId xmlns:a16="http://schemas.microsoft.com/office/drawing/2014/main" id="{6DC8ABA0-6E5A-4FAD-AE63-1D4288468134}"/>
            </a:ext>
          </a:extLst>
        </xdr:cNvPr>
        <xdr:cNvSpPr txBox="1"/>
      </xdr:nvSpPr>
      <xdr:spPr>
        <a:xfrm>
          <a:off x="4219575" y="13573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108131</xdr:rowOff>
    </xdr:from>
    <xdr:to>
      <xdr:col>20</xdr:col>
      <xdr:colOff>38100</xdr:colOff>
      <xdr:row>84</xdr:row>
      <xdr:rowOff>38281</xdr:rowOff>
    </xdr:to>
    <xdr:sp macro="" textlink="">
      <xdr:nvSpPr>
        <xdr:cNvPr id="307" name="楕円 306">
          <a:extLst>
            <a:ext uri="{FF2B5EF4-FFF2-40B4-BE49-F238E27FC236}">
              <a16:creationId xmlns:a16="http://schemas.microsoft.com/office/drawing/2014/main" id="{56BA8ACA-A05B-4129-A6E6-B004C4375DB8}"/>
            </a:ext>
          </a:extLst>
        </xdr:cNvPr>
        <xdr:cNvSpPr/>
      </xdr:nvSpPr>
      <xdr:spPr>
        <a:xfrm>
          <a:off x="3381375" y="1355425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158931</xdr:rowOff>
    </xdr:from>
    <xdr:to>
      <xdr:col>24</xdr:col>
      <xdr:colOff>63500</xdr:colOff>
      <xdr:row>84</xdr:row>
      <xdr:rowOff>21771</xdr:rowOff>
    </xdr:to>
    <xdr:cxnSp macro="">
      <xdr:nvCxnSpPr>
        <xdr:cNvPr id="308" name="直線コネクタ 307">
          <a:extLst>
            <a:ext uri="{FF2B5EF4-FFF2-40B4-BE49-F238E27FC236}">
              <a16:creationId xmlns:a16="http://schemas.microsoft.com/office/drawing/2014/main" id="{A117B636-4D20-482C-B06E-DB9D2A3507A6}"/>
            </a:ext>
          </a:extLst>
        </xdr:cNvPr>
        <xdr:cNvCxnSpPr/>
      </xdr:nvCxnSpPr>
      <xdr:spPr>
        <a:xfrm>
          <a:off x="3429000" y="13611406"/>
          <a:ext cx="752475"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73842</xdr:rowOff>
    </xdr:from>
    <xdr:to>
      <xdr:col>15</xdr:col>
      <xdr:colOff>101600</xdr:colOff>
      <xdr:row>84</xdr:row>
      <xdr:rowOff>3992</xdr:rowOff>
    </xdr:to>
    <xdr:sp macro="" textlink="">
      <xdr:nvSpPr>
        <xdr:cNvPr id="309" name="楕円 308">
          <a:extLst>
            <a:ext uri="{FF2B5EF4-FFF2-40B4-BE49-F238E27FC236}">
              <a16:creationId xmlns:a16="http://schemas.microsoft.com/office/drawing/2014/main" id="{02D7089D-0476-461C-853E-E580F3E40D0F}"/>
            </a:ext>
          </a:extLst>
        </xdr:cNvPr>
        <xdr:cNvSpPr/>
      </xdr:nvSpPr>
      <xdr:spPr>
        <a:xfrm>
          <a:off x="2571750" y="1352314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124642</xdr:rowOff>
    </xdr:from>
    <xdr:to>
      <xdr:col>19</xdr:col>
      <xdr:colOff>177800</xdr:colOff>
      <xdr:row>83</xdr:row>
      <xdr:rowOff>158931</xdr:rowOff>
    </xdr:to>
    <xdr:cxnSp macro="">
      <xdr:nvCxnSpPr>
        <xdr:cNvPr id="310" name="直線コネクタ 309">
          <a:extLst>
            <a:ext uri="{FF2B5EF4-FFF2-40B4-BE49-F238E27FC236}">
              <a16:creationId xmlns:a16="http://schemas.microsoft.com/office/drawing/2014/main" id="{1EEA7055-09CF-43B8-BD4E-122888AA3A94}"/>
            </a:ext>
          </a:extLst>
        </xdr:cNvPr>
        <xdr:cNvCxnSpPr/>
      </xdr:nvCxnSpPr>
      <xdr:spPr>
        <a:xfrm>
          <a:off x="2619375" y="13570767"/>
          <a:ext cx="80962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41184</xdr:rowOff>
    </xdr:from>
    <xdr:to>
      <xdr:col>10</xdr:col>
      <xdr:colOff>165100</xdr:colOff>
      <xdr:row>83</xdr:row>
      <xdr:rowOff>142784</xdr:rowOff>
    </xdr:to>
    <xdr:sp macro="" textlink="">
      <xdr:nvSpPr>
        <xdr:cNvPr id="311" name="楕円 310">
          <a:extLst>
            <a:ext uri="{FF2B5EF4-FFF2-40B4-BE49-F238E27FC236}">
              <a16:creationId xmlns:a16="http://schemas.microsoft.com/office/drawing/2014/main" id="{585CADBD-ACF2-4607-B1A9-DE7A37D58511}"/>
            </a:ext>
          </a:extLst>
        </xdr:cNvPr>
        <xdr:cNvSpPr/>
      </xdr:nvSpPr>
      <xdr:spPr>
        <a:xfrm>
          <a:off x="1781175" y="134904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91984</xdr:rowOff>
    </xdr:from>
    <xdr:to>
      <xdr:col>15</xdr:col>
      <xdr:colOff>50800</xdr:colOff>
      <xdr:row>83</xdr:row>
      <xdr:rowOff>124642</xdr:rowOff>
    </xdr:to>
    <xdr:cxnSp macro="">
      <xdr:nvCxnSpPr>
        <xdr:cNvPr id="312" name="直線コネクタ 311">
          <a:extLst>
            <a:ext uri="{FF2B5EF4-FFF2-40B4-BE49-F238E27FC236}">
              <a16:creationId xmlns:a16="http://schemas.microsoft.com/office/drawing/2014/main" id="{CA198FD6-A8AF-4DDC-887A-E12CA9F6F7CE}"/>
            </a:ext>
          </a:extLst>
        </xdr:cNvPr>
        <xdr:cNvCxnSpPr/>
      </xdr:nvCxnSpPr>
      <xdr:spPr>
        <a:xfrm>
          <a:off x="1828800" y="13538109"/>
          <a:ext cx="790575"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8527</xdr:rowOff>
    </xdr:from>
    <xdr:to>
      <xdr:col>6</xdr:col>
      <xdr:colOff>38100</xdr:colOff>
      <xdr:row>83</xdr:row>
      <xdr:rowOff>110127</xdr:rowOff>
    </xdr:to>
    <xdr:sp macro="" textlink="">
      <xdr:nvSpPr>
        <xdr:cNvPr id="313" name="楕円 312">
          <a:extLst>
            <a:ext uri="{FF2B5EF4-FFF2-40B4-BE49-F238E27FC236}">
              <a16:creationId xmlns:a16="http://schemas.microsoft.com/office/drawing/2014/main" id="{FA005C2A-EECF-426A-BCA1-A26B12160509}"/>
            </a:ext>
          </a:extLst>
        </xdr:cNvPr>
        <xdr:cNvSpPr/>
      </xdr:nvSpPr>
      <xdr:spPr>
        <a:xfrm>
          <a:off x="981075" y="134610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59327</xdr:rowOff>
    </xdr:from>
    <xdr:to>
      <xdr:col>10</xdr:col>
      <xdr:colOff>114300</xdr:colOff>
      <xdr:row>83</xdr:row>
      <xdr:rowOff>91984</xdr:rowOff>
    </xdr:to>
    <xdr:cxnSp macro="">
      <xdr:nvCxnSpPr>
        <xdr:cNvPr id="314" name="直線コネクタ 313">
          <a:extLst>
            <a:ext uri="{FF2B5EF4-FFF2-40B4-BE49-F238E27FC236}">
              <a16:creationId xmlns:a16="http://schemas.microsoft.com/office/drawing/2014/main" id="{638652ED-3BDF-4FBD-95DE-784033F2F7CB}"/>
            </a:ext>
          </a:extLst>
        </xdr:cNvPr>
        <xdr:cNvCxnSpPr/>
      </xdr:nvCxnSpPr>
      <xdr:spPr>
        <a:xfrm>
          <a:off x="1028700" y="13508627"/>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160945</xdr:rowOff>
    </xdr:from>
    <xdr:ext cx="405111" cy="259045"/>
    <xdr:sp macro="" textlink="">
      <xdr:nvSpPr>
        <xdr:cNvPr id="315" name="n_1aveValue【福祉施設】&#10;有形固定資産減価償却率">
          <a:extLst>
            <a:ext uri="{FF2B5EF4-FFF2-40B4-BE49-F238E27FC236}">
              <a16:creationId xmlns:a16="http://schemas.microsoft.com/office/drawing/2014/main" id="{01BB9887-D01D-4732-88CC-6F4DDF67D543}"/>
            </a:ext>
          </a:extLst>
        </xdr:cNvPr>
        <xdr:cNvSpPr txBox="1"/>
      </xdr:nvSpPr>
      <xdr:spPr>
        <a:xfrm>
          <a:off x="3239144" y="13289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146248</xdr:rowOff>
    </xdr:from>
    <xdr:ext cx="405111" cy="259045"/>
    <xdr:sp macro="" textlink="">
      <xdr:nvSpPr>
        <xdr:cNvPr id="316" name="n_2aveValue【福祉施設】&#10;有形固定資産減価償却率">
          <a:extLst>
            <a:ext uri="{FF2B5EF4-FFF2-40B4-BE49-F238E27FC236}">
              <a16:creationId xmlns:a16="http://schemas.microsoft.com/office/drawing/2014/main" id="{8C98741B-EBAC-4DF5-A20F-331DFE3EBF7B}"/>
            </a:ext>
          </a:extLst>
        </xdr:cNvPr>
        <xdr:cNvSpPr txBox="1"/>
      </xdr:nvSpPr>
      <xdr:spPr>
        <a:xfrm>
          <a:off x="2439044" y="13268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115225</xdr:rowOff>
    </xdr:from>
    <xdr:ext cx="405111" cy="259045"/>
    <xdr:sp macro="" textlink="">
      <xdr:nvSpPr>
        <xdr:cNvPr id="317" name="n_3aveValue【福祉施設】&#10;有形固定資産減価償却率">
          <a:extLst>
            <a:ext uri="{FF2B5EF4-FFF2-40B4-BE49-F238E27FC236}">
              <a16:creationId xmlns:a16="http://schemas.microsoft.com/office/drawing/2014/main" id="{FCDB4265-A3B3-4521-ADCB-E768884E9439}"/>
            </a:ext>
          </a:extLst>
        </xdr:cNvPr>
        <xdr:cNvSpPr txBox="1"/>
      </xdr:nvSpPr>
      <xdr:spPr>
        <a:xfrm>
          <a:off x="1648469" y="13240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102161</xdr:rowOff>
    </xdr:from>
    <xdr:ext cx="405111" cy="259045"/>
    <xdr:sp macro="" textlink="">
      <xdr:nvSpPr>
        <xdr:cNvPr id="318" name="n_4aveValue【福祉施設】&#10;有形固定資産減価償却率">
          <a:extLst>
            <a:ext uri="{FF2B5EF4-FFF2-40B4-BE49-F238E27FC236}">
              <a16:creationId xmlns:a16="http://schemas.microsoft.com/office/drawing/2014/main" id="{3A741F14-C03C-421F-A1A7-EEE33BA1ED94}"/>
            </a:ext>
          </a:extLst>
        </xdr:cNvPr>
        <xdr:cNvSpPr txBox="1"/>
      </xdr:nvSpPr>
      <xdr:spPr>
        <a:xfrm>
          <a:off x="848369" y="13230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29408</xdr:rowOff>
    </xdr:from>
    <xdr:ext cx="405111" cy="259045"/>
    <xdr:sp macro="" textlink="">
      <xdr:nvSpPr>
        <xdr:cNvPr id="319" name="n_1mainValue【福祉施設】&#10;有形固定資産減価償却率">
          <a:extLst>
            <a:ext uri="{FF2B5EF4-FFF2-40B4-BE49-F238E27FC236}">
              <a16:creationId xmlns:a16="http://schemas.microsoft.com/office/drawing/2014/main" id="{33907A4E-4E58-436C-8516-AC9D2216B408}"/>
            </a:ext>
          </a:extLst>
        </xdr:cNvPr>
        <xdr:cNvSpPr txBox="1"/>
      </xdr:nvSpPr>
      <xdr:spPr>
        <a:xfrm>
          <a:off x="3239144" y="13637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166569</xdr:rowOff>
    </xdr:from>
    <xdr:ext cx="405111" cy="259045"/>
    <xdr:sp macro="" textlink="">
      <xdr:nvSpPr>
        <xdr:cNvPr id="320" name="n_2mainValue【福祉施設】&#10;有形固定資産減価償却率">
          <a:extLst>
            <a:ext uri="{FF2B5EF4-FFF2-40B4-BE49-F238E27FC236}">
              <a16:creationId xmlns:a16="http://schemas.microsoft.com/office/drawing/2014/main" id="{C882528F-91EA-447A-AFA6-CDAAC4B39D70}"/>
            </a:ext>
          </a:extLst>
        </xdr:cNvPr>
        <xdr:cNvSpPr txBox="1"/>
      </xdr:nvSpPr>
      <xdr:spPr>
        <a:xfrm>
          <a:off x="2439044" y="136126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133911</xdr:rowOff>
    </xdr:from>
    <xdr:ext cx="405111" cy="259045"/>
    <xdr:sp macro="" textlink="">
      <xdr:nvSpPr>
        <xdr:cNvPr id="321" name="n_3mainValue【福祉施設】&#10;有形固定資産減価償却率">
          <a:extLst>
            <a:ext uri="{FF2B5EF4-FFF2-40B4-BE49-F238E27FC236}">
              <a16:creationId xmlns:a16="http://schemas.microsoft.com/office/drawing/2014/main" id="{492E5ACA-21A5-45B5-B18C-F36DF0D99E80}"/>
            </a:ext>
          </a:extLst>
        </xdr:cNvPr>
        <xdr:cNvSpPr txBox="1"/>
      </xdr:nvSpPr>
      <xdr:spPr>
        <a:xfrm>
          <a:off x="1648469" y="135832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101254</xdr:rowOff>
    </xdr:from>
    <xdr:ext cx="405111" cy="259045"/>
    <xdr:sp macro="" textlink="">
      <xdr:nvSpPr>
        <xdr:cNvPr id="322" name="n_4mainValue【福祉施設】&#10;有形固定資産減価償却率">
          <a:extLst>
            <a:ext uri="{FF2B5EF4-FFF2-40B4-BE49-F238E27FC236}">
              <a16:creationId xmlns:a16="http://schemas.microsoft.com/office/drawing/2014/main" id="{BD75BD7C-57C9-4B8F-9FA6-476C6534B3DF}"/>
            </a:ext>
          </a:extLst>
        </xdr:cNvPr>
        <xdr:cNvSpPr txBox="1"/>
      </xdr:nvSpPr>
      <xdr:spPr>
        <a:xfrm>
          <a:off x="848369" y="135537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3572C097-183E-4CE4-9069-ADD7077CDEA5}"/>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0A64F804-6B22-409C-9B3B-79288B337DA1}"/>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1B49F3A5-FDFB-40AD-9765-AA0C01FE98EE}"/>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F6AF1C2F-EB9D-4ECB-B496-3933FE1FBD9A}"/>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977CAC7B-0951-4414-A1AE-AB4AD494706D}"/>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D43C05DC-1969-49AD-AAF1-3DF6F848D8D0}"/>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F9A92289-CED9-4520-9522-96F7252E2FD2}"/>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EEB1F1A0-69D2-45FE-9BC6-4ABA8E30483D}"/>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DFFF1732-1964-41A0-AC23-6805EBC1753F}"/>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0EC3366B-8AA9-4194-872C-0953C2A01F2C}"/>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3" name="直線コネクタ 332">
          <a:extLst>
            <a:ext uri="{FF2B5EF4-FFF2-40B4-BE49-F238E27FC236}">
              <a16:creationId xmlns:a16="http://schemas.microsoft.com/office/drawing/2014/main" id="{EAA26771-B5AC-4A58-A7D9-82D86E2807FE}"/>
            </a:ext>
          </a:extLst>
        </xdr:cNvPr>
        <xdr:cNvCxnSpPr/>
      </xdr:nvCxnSpPr>
      <xdr:spPr>
        <a:xfrm>
          <a:off x="5953125" y="13868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4" name="テキスト ボックス 333">
          <a:extLst>
            <a:ext uri="{FF2B5EF4-FFF2-40B4-BE49-F238E27FC236}">
              <a16:creationId xmlns:a16="http://schemas.microsoft.com/office/drawing/2014/main" id="{67F9C647-C10D-4CBB-BB0A-8149176AE943}"/>
            </a:ext>
          </a:extLst>
        </xdr:cNvPr>
        <xdr:cNvSpPr txBox="1"/>
      </xdr:nvSpPr>
      <xdr:spPr>
        <a:xfrm>
          <a:off x="5527221" y="13732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6AA89DF2-CEFF-4111-82BA-47C12E6E0D83}"/>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40C6D8E-07AA-4A88-8FF7-AA19621F13A0}"/>
            </a:ext>
          </a:extLst>
        </xdr:cNvPr>
        <xdr:cNvSpPr txBox="1"/>
      </xdr:nvSpPr>
      <xdr:spPr>
        <a:xfrm>
          <a:off x="5527221"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7" name="直線コネクタ 336">
          <a:extLst>
            <a:ext uri="{FF2B5EF4-FFF2-40B4-BE49-F238E27FC236}">
              <a16:creationId xmlns:a16="http://schemas.microsoft.com/office/drawing/2014/main" id="{E5B291F4-FBC1-47CF-8E5E-B706D95469E3}"/>
            </a:ext>
          </a:extLst>
        </xdr:cNvPr>
        <xdr:cNvCxnSpPr/>
      </xdr:nvCxnSpPr>
      <xdr:spPr>
        <a:xfrm>
          <a:off x="5953125" y="127920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8" name="テキスト ボックス 337">
          <a:extLst>
            <a:ext uri="{FF2B5EF4-FFF2-40B4-BE49-F238E27FC236}">
              <a16:creationId xmlns:a16="http://schemas.microsoft.com/office/drawing/2014/main" id="{3254F5DA-46D6-4B64-A6E8-CB857DA76B04}"/>
            </a:ext>
          </a:extLst>
        </xdr:cNvPr>
        <xdr:cNvSpPr txBox="1"/>
      </xdr:nvSpPr>
      <xdr:spPr>
        <a:xfrm>
          <a:off x="5527221" y="12646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10FA05B8-94C5-40B5-9E98-B95205A8646D}"/>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08358FA-AF02-4726-84DF-855658F2920F}"/>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610479E1-8EAB-40C8-8953-BCF6499DBDDB}"/>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60961</xdr:rowOff>
    </xdr:from>
    <xdr:to>
      <xdr:col>54</xdr:col>
      <xdr:colOff>189865</xdr:colOff>
      <xdr:row>85</xdr:row>
      <xdr:rowOff>78105</xdr:rowOff>
    </xdr:to>
    <xdr:cxnSp macro="">
      <xdr:nvCxnSpPr>
        <xdr:cNvPr id="342" name="直線コネクタ 341">
          <a:extLst>
            <a:ext uri="{FF2B5EF4-FFF2-40B4-BE49-F238E27FC236}">
              <a16:creationId xmlns:a16="http://schemas.microsoft.com/office/drawing/2014/main" id="{17EE24D1-5A4C-4E75-97BC-419A227FA56A}"/>
            </a:ext>
          </a:extLst>
        </xdr:cNvPr>
        <xdr:cNvCxnSpPr/>
      </xdr:nvCxnSpPr>
      <xdr:spPr>
        <a:xfrm flipV="1">
          <a:off x="9429115" y="12703811"/>
          <a:ext cx="0" cy="11474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81932</xdr:rowOff>
    </xdr:from>
    <xdr:ext cx="469744" cy="259045"/>
    <xdr:sp macro="" textlink="">
      <xdr:nvSpPr>
        <xdr:cNvPr id="343" name="【福祉施設】&#10;一人当たり面積最小値テキスト">
          <a:extLst>
            <a:ext uri="{FF2B5EF4-FFF2-40B4-BE49-F238E27FC236}">
              <a16:creationId xmlns:a16="http://schemas.microsoft.com/office/drawing/2014/main" id="{315150BB-C466-4302-84A8-6B152602EFCC}"/>
            </a:ext>
          </a:extLst>
        </xdr:cNvPr>
        <xdr:cNvSpPr txBox="1"/>
      </xdr:nvSpPr>
      <xdr:spPr>
        <a:xfrm>
          <a:off x="9467850" y="13858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78105</xdr:rowOff>
    </xdr:from>
    <xdr:to>
      <xdr:col>55</xdr:col>
      <xdr:colOff>88900</xdr:colOff>
      <xdr:row>85</xdr:row>
      <xdr:rowOff>78105</xdr:rowOff>
    </xdr:to>
    <xdr:cxnSp macro="">
      <xdr:nvCxnSpPr>
        <xdr:cNvPr id="344" name="直線コネクタ 343">
          <a:extLst>
            <a:ext uri="{FF2B5EF4-FFF2-40B4-BE49-F238E27FC236}">
              <a16:creationId xmlns:a16="http://schemas.microsoft.com/office/drawing/2014/main" id="{D34C7F5F-D1A8-4FC8-83E9-EB9F92297DF8}"/>
            </a:ext>
          </a:extLst>
        </xdr:cNvPr>
        <xdr:cNvCxnSpPr/>
      </xdr:nvCxnSpPr>
      <xdr:spPr>
        <a:xfrm>
          <a:off x="9363075" y="13851255"/>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7638</xdr:rowOff>
    </xdr:from>
    <xdr:ext cx="469744" cy="259045"/>
    <xdr:sp macro="" textlink="">
      <xdr:nvSpPr>
        <xdr:cNvPr id="345" name="【福祉施設】&#10;一人当たり面積最大値テキスト">
          <a:extLst>
            <a:ext uri="{FF2B5EF4-FFF2-40B4-BE49-F238E27FC236}">
              <a16:creationId xmlns:a16="http://schemas.microsoft.com/office/drawing/2014/main" id="{F2EF1EED-A577-4BE1-B774-1DE770A218C5}"/>
            </a:ext>
          </a:extLst>
        </xdr:cNvPr>
        <xdr:cNvSpPr txBox="1"/>
      </xdr:nvSpPr>
      <xdr:spPr>
        <a:xfrm>
          <a:off x="9467850" y="124885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60961</xdr:rowOff>
    </xdr:from>
    <xdr:to>
      <xdr:col>55</xdr:col>
      <xdr:colOff>88900</xdr:colOff>
      <xdr:row>78</xdr:row>
      <xdr:rowOff>60961</xdr:rowOff>
    </xdr:to>
    <xdr:cxnSp macro="">
      <xdr:nvCxnSpPr>
        <xdr:cNvPr id="346" name="直線コネクタ 345">
          <a:extLst>
            <a:ext uri="{FF2B5EF4-FFF2-40B4-BE49-F238E27FC236}">
              <a16:creationId xmlns:a16="http://schemas.microsoft.com/office/drawing/2014/main" id="{79B1ED5C-B566-4840-B66D-825D9F560EF5}"/>
            </a:ext>
          </a:extLst>
        </xdr:cNvPr>
        <xdr:cNvCxnSpPr/>
      </xdr:nvCxnSpPr>
      <xdr:spPr>
        <a:xfrm>
          <a:off x="9363075" y="12703811"/>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38752</xdr:rowOff>
    </xdr:from>
    <xdr:ext cx="469744" cy="259045"/>
    <xdr:sp macro="" textlink="">
      <xdr:nvSpPr>
        <xdr:cNvPr id="347" name="【福祉施設】&#10;一人当たり面積平均値テキスト">
          <a:extLst>
            <a:ext uri="{FF2B5EF4-FFF2-40B4-BE49-F238E27FC236}">
              <a16:creationId xmlns:a16="http://schemas.microsoft.com/office/drawing/2014/main" id="{1B4A75D8-9EE0-46E7-B3AB-C17FE9C5A55D}"/>
            </a:ext>
          </a:extLst>
        </xdr:cNvPr>
        <xdr:cNvSpPr txBox="1"/>
      </xdr:nvSpPr>
      <xdr:spPr>
        <a:xfrm>
          <a:off x="9467850" y="133261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15875</xdr:rowOff>
    </xdr:from>
    <xdr:to>
      <xdr:col>55</xdr:col>
      <xdr:colOff>50800</xdr:colOff>
      <xdr:row>83</xdr:row>
      <xdr:rowOff>117475</xdr:rowOff>
    </xdr:to>
    <xdr:sp macro="" textlink="">
      <xdr:nvSpPr>
        <xdr:cNvPr id="348" name="フローチャート: 判断 347">
          <a:extLst>
            <a:ext uri="{FF2B5EF4-FFF2-40B4-BE49-F238E27FC236}">
              <a16:creationId xmlns:a16="http://schemas.microsoft.com/office/drawing/2014/main" id="{F521BEA4-7725-4762-A401-C59759770CD6}"/>
            </a:ext>
          </a:extLst>
        </xdr:cNvPr>
        <xdr:cNvSpPr/>
      </xdr:nvSpPr>
      <xdr:spPr>
        <a:xfrm>
          <a:off x="9401175" y="1346517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15875</xdr:rowOff>
    </xdr:from>
    <xdr:to>
      <xdr:col>50</xdr:col>
      <xdr:colOff>165100</xdr:colOff>
      <xdr:row>83</xdr:row>
      <xdr:rowOff>117475</xdr:rowOff>
    </xdr:to>
    <xdr:sp macro="" textlink="">
      <xdr:nvSpPr>
        <xdr:cNvPr id="349" name="フローチャート: 判断 348">
          <a:extLst>
            <a:ext uri="{FF2B5EF4-FFF2-40B4-BE49-F238E27FC236}">
              <a16:creationId xmlns:a16="http://schemas.microsoft.com/office/drawing/2014/main" id="{6DAAAB2F-544F-45A1-AD8D-F968AB0976C6}"/>
            </a:ext>
          </a:extLst>
        </xdr:cNvPr>
        <xdr:cNvSpPr/>
      </xdr:nvSpPr>
      <xdr:spPr>
        <a:xfrm>
          <a:off x="8639175" y="1346517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15875</xdr:rowOff>
    </xdr:from>
    <xdr:to>
      <xdr:col>46</xdr:col>
      <xdr:colOff>38100</xdr:colOff>
      <xdr:row>83</xdr:row>
      <xdr:rowOff>117475</xdr:rowOff>
    </xdr:to>
    <xdr:sp macro="" textlink="">
      <xdr:nvSpPr>
        <xdr:cNvPr id="350" name="フローチャート: 判断 349">
          <a:extLst>
            <a:ext uri="{FF2B5EF4-FFF2-40B4-BE49-F238E27FC236}">
              <a16:creationId xmlns:a16="http://schemas.microsoft.com/office/drawing/2014/main" id="{25E5AB13-D37B-469A-8846-E69E399771E2}"/>
            </a:ext>
          </a:extLst>
        </xdr:cNvPr>
        <xdr:cNvSpPr/>
      </xdr:nvSpPr>
      <xdr:spPr>
        <a:xfrm>
          <a:off x="7839075" y="1346517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4445</xdr:rowOff>
    </xdr:from>
    <xdr:to>
      <xdr:col>41</xdr:col>
      <xdr:colOff>101600</xdr:colOff>
      <xdr:row>83</xdr:row>
      <xdr:rowOff>106045</xdr:rowOff>
    </xdr:to>
    <xdr:sp macro="" textlink="">
      <xdr:nvSpPr>
        <xdr:cNvPr id="351" name="フローチャート: 判断 350">
          <a:extLst>
            <a:ext uri="{FF2B5EF4-FFF2-40B4-BE49-F238E27FC236}">
              <a16:creationId xmlns:a16="http://schemas.microsoft.com/office/drawing/2014/main" id="{65F26B83-5CBA-428F-BA1F-2B214C35FAA8}"/>
            </a:ext>
          </a:extLst>
        </xdr:cNvPr>
        <xdr:cNvSpPr/>
      </xdr:nvSpPr>
      <xdr:spPr>
        <a:xfrm>
          <a:off x="7029450" y="134569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44450</xdr:rowOff>
    </xdr:from>
    <xdr:to>
      <xdr:col>36</xdr:col>
      <xdr:colOff>165100</xdr:colOff>
      <xdr:row>83</xdr:row>
      <xdr:rowOff>146050</xdr:rowOff>
    </xdr:to>
    <xdr:sp macro="" textlink="">
      <xdr:nvSpPr>
        <xdr:cNvPr id="352" name="フローチャート: 判断 351">
          <a:extLst>
            <a:ext uri="{FF2B5EF4-FFF2-40B4-BE49-F238E27FC236}">
              <a16:creationId xmlns:a16="http://schemas.microsoft.com/office/drawing/2014/main" id="{F6342629-5891-4DEC-8A3E-7CB1586E7210}"/>
            </a:ext>
          </a:extLst>
        </xdr:cNvPr>
        <xdr:cNvSpPr/>
      </xdr:nvSpPr>
      <xdr:spPr>
        <a:xfrm>
          <a:off x="6238875" y="1349692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4A6E662-5305-4F5D-AD98-0E14566701C2}"/>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8352BA2-F470-41F1-AAF5-36425D04421A}"/>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B409B159-C4CF-4C0D-843A-85A36385D314}"/>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6DB2982-C70D-41F7-B315-463E32D4B70B}"/>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ACB3E3A-281B-4FAF-8B41-7CC1D33D52AA}"/>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67311</xdr:rowOff>
    </xdr:from>
    <xdr:to>
      <xdr:col>55</xdr:col>
      <xdr:colOff>50800</xdr:colOff>
      <xdr:row>83</xdr:row>
      <xdr:rowOff>168911</xdr:rowOff>
    </xdr:to>
    <xdr:sp macro="" textlink="">
      <xdr:nvSpPr>
        <xdr:cNvPr id="358" name="楕円 357">
          <a:extLst>
            <a:ext uri="{FF2B5EF4-FFF2-40B4-BE49-F238E27FC236}">
              <a16:creationId xmlns:a16="http://schemas.microsoft.com/office/drawing/2014/main" id="{41AE4F49-A4F2-40BB-92AC-3500C50F2DFD}"/>
            </a:ext>
          </a:extLst>
        </xdr:cNvPr>
        <xdr:cNvSpPr/>
      </xdr:nvSpPr>
      <xdr:spPr>
        <a:xfrm>
          <a:off x="9401175" y="1351343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45738</xdr:rowOff>
    </xdr:from>
    <xdr:ext cx="469744" cy="259045"/>
    <xdr:sp macro="" textlink="">
      <xdr:nvSpPr>
        <xdr:cNvPr id="359" name="【福祉施設】&#10;一人当たり面積該当値テキスト">
          <a:extLst>
            <a:ext uri="{FF2B5EF4-FFF2-40B4-BE49-F238E27FC236}">
              <a16:creationId xmlns:a16="http://schemas.microsoft.com/office/drawing/2014/main" id="{44AF360B-FA5A-4808-85E1-A62469984AA0}"/>
            </a:ext>
          </a:extLst>
        </xdr:cNvPr>
        <xdr:cNvSpPr txBox="1"/>
      </xdr:nvSpPr>
      <xdr:spPr>
        <a:xfrm>
          <a:off x="9467850" y="13498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67311</xdr:rowOff>
    </xdr:from>
    <xdr:to>
      <xdr:col>50</xdr:col>
      <xdr:colOff>165100</xdr:colOff>
      <xdr:row>83</xdr:row>
      <xdr:rowOff>168911</xdr:rowOff>
    </xdr:to>
    <xdr:sp macro="" textlink="">
      <xdr:nvSpPr>
        <xdr:cNvPr id="360" name="楕円 359">
          <a:extLst>
            <a:ext uri="{FF2B5EF4-FFF2-40B4-BE49-F238E27FC236}">
              <a16:creationId xmlns:a16="http://schemas.microsoft.com/office/drawing/2014/main" id="{AF2C0961-74AA-44D9-8C9F-C5BF96A81169}"/>
            </a:ext>
          </a:extLst>
        </xdr:cNvPr>
        <xdr:cNvSpPr/>
      </xdr:nvSpPr>
      <xdr:spPr>
        <a:xfrm>
          <a:off x="8639175" y="1351343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118111</xdr:rowOff>
    </xdr:from>
    <xdr:to>
      <xdr:col>55</xdr:col>
      <xdr:colOff>0</xdr:colOff>
      <xdr:row>83</xdr:row>
      <xdr:rowOff>118111</xdr:rowOff>
    </xdr:to>
    <xdr:cxnSp macro="">
      <xdr:nvCxnSpPr>
        <xdr:cNvPr id="361" name="直線コネクタ 360">
          <a:extLst>
            <a:ext uri="{FF2B5EF4-FFF2-40B4-BE49-F238E27FC236}">
              <a16:creationId xmlns:a16="http://schemas.microsoft.com/office/drawing/2014/main" id="{154C8581-C259-413D-9F5A-99021FD3C51C}"/>
            </a:ext>
          </a:extLst>
        </xdr:cNvPr>
        <xdr:cNvCxnSpPr/>
      </xdr:nvCxnSpPr>
      <xdr:spPr>
        <a:xfrm>
          <a:off x="8686800" y="13570586"/>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73025</xdr:rowOff>
    </xdr:from>
    <xdr:to>
      <xdr:col>46</xdr:col>
      <xdr:colOff>38100</xdr:colOff>
      <xdr:row>84</xdr:row>
      <xdr:rowOff>3175</xdr:rowOff>
    </xdr:to>
    <xdr:sp macro="" textlink="">
      <xdr:nvSpPr>
        <xdr:cNvPr id="362" name="楕円 361">
          <a:extLst>
            <a:ext uri="{FF2B5EF4-FFF2-40B4-BE49-F238E27FC236}">
              <a16:creationId xmlns:a16="http://schemas.microsoft.com/office/drawing/2014/main" id="{534F7CFC-2FD1-4BAD-AB42-65983186BBF4}"/>
            </a:ext>
          </a:extLst>
        </xdr:cNvPr>
        <xdr:cNvSpPr/>
      </xdr:nvSpPr>
      <xdr:spPr>
        <a:xfrm>
          <a:off x="7839075" y="1352232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118111</xdr:rowOff>
    </xdr:from>
    <xdr:to>
      <xdr:col>50</xdr:col>
      <xdr:colOff>114300</xdr:colOff>
      <xdr:row>83</xdr:row>
      <xdr:rowOff>123825</xdr:rowOff>
    </xdr:to>
    <xdr:cxnSp macro="">
      <xdr:nvCxnSpPr>
        <xdr:cNvPr id="363" name="直線コネクタ 362">
          <a:extLst>
            <a:ext uri="{FF2B5EF4-FFF2-40B4-BE49-F238E27FC236}">
              <a16:creationId xmlns:a16="http://schemas.microsoft.com/office/drawing/2014/main" id="{D5DBEFC0-3C3A-4EC7-BF0C-3AB7D365F6DC}"/>
            </a:ext>
          </a:extLst>
        </xdr:cNvPr>
        <xdr:cNvCxnSpPr/>
      </xdr:nvCxnSpPr>
      <xdr:spPr>
        <a:xfrm flipV="1">
          <a:off x="7886700" y="13570586"/>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78739</xdr:rowOff>
    </xdr:from>
    <xdr:to>
      <xdr:col>41</xdr:col>
      <xdr:colOff>101600</xdr:colOff>
      <xdr:row>84</xdr:row>
      <xdr:rowOff>8889</xdr:rowOff>
    </xdr:to>
    <xdr:sp macro="" textlink="">
      <xdr:nvSpPr>
        <xdr:cNvPr id="364" name="楕円 363">
          <a:extLst>
            <a:ext uri="{FF2B5EF4-FFF2-40B4-BE49-F238E27FC236}">
              <a16:creationId xmlns:a16="http://schemas.microsoft.com/office/drawing/2014/main" id="{EDC113E3-BD3C-4EC1-91B1-85D41E0AE0A6}"/>
            </a:ext>
          </a:extLst>
        </xdr:cNvPr>
        <xdr:cNvSpPr/>
      </xdr:nvSpPr>
      <xdr:spPr>
        <a:xfrm>
          <a:off x="7029450" y="1352803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123825</xdr:rowOff>
    </xdr:from>
    <xdr:to>
      <xdr:col>45</xdr:col>
      <xdr:colOff>177800</xdr:colOff>
      <xdr:row>83</xdr:row>
      <xdr:rowOff>129539</xdr:rowOff>
    </xdr:to>
    <xdr:cxnSp macro="">
      <xdr:nvCxnSpPr>
        <xdr:cNvPr id="365" name="直線コネクタ 364">
          <a:extLst>
            <a:ext uri="{FF2B5EF4-FFF2-40B4-BE49-F238E27FC236}">
              <a16:creationId xmlns:a16="http://schemas.microsoft.com/office/drawing/2014/main" id="{9BE19143-4152-4640-A7E4-91938B3210C4}"/>
            </a:ext>
          </a:extLst>
        </xdr:cNvPr>
        <xdr:cNvCxnSpPr/>
      </xdr:nvCxnSpPr>
      <xdr:spPr>
        <a:xfrm flipV="1">
          <a:off x="7077075" y="13569950"/>
          <a:ext cx="809625"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84455</xdr:rowOff>
    </xdr:from>
    <xdr:to>
      <xdr:col>36</xdr:col>
      <xdr:colOff>165100</xdr:colOff>
      <xdr:row>84</xdr:row>
      <xdr:rowOff>14605</xdr:rowOff>
    </xdr:to>
    <xdr:sp macro="" textlink="">
      <xdr:nvSpPr>
        <xdr:cNvPr id="366" name="楕円 365">
          <a:extLst>
            <a:ext uri="{FF2B5EF4-FFF2-40B4-BE49-F238E27FC236}">
              <a16:creationId xmlns:a16="http://schemas.microsoft.com/office/drawing/2014/main" id="{1518C59A-88DF-446B-8B03-C83AC5C04FFC}"/>
            </a:ext>
          </a:extLst>
        </xdr:cNvPr>
        <xdr:cNvSpPr/>
      </xdr:nvSpPr>
      <xdr:spPr>
        <a:xfrm>
          <a:off x="6238875" y="1353693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129539</xdr:rowOff>
    </xdr:from>
    <xdr:to>
      <xdr:col>41</xdr:col>
      <xdr:colOff>50800</xdr:colOff>
      <xdr:row>83</xdr:row>
      <xdr:rowOff>135255</xdr:rowOff>
    </xdr:to>
    <xdr:cxnSp macro="">
      <xdr:nvCxnSpPr>
        <xdr:cNvPr id="367" name="直線コネクタ 366">
          <a:extLst>
            <a:ext uri="{FF2B5EF4-FFF2-40B4-BE49-F238E27FC236}">
              <a16:creationId xmlns:a16="http://schemas.microsoft.com/office/drawing/2014/main" id="{8E1C6FF9-6B44-44C1-866B-C23D4E5F1C1E}"/>
            </a:ext>
          </a:extLst>
        </xdr:cNvPr>
        <xdr:cNvCxnSpPr/>
      </xdr:nvCxnSpPr>
      <xdr:spPr>
        <a:xfrm flipV="1">
          <a:off x="6286500" y="13575664"/>
          <a:ext cx="790575" cy="8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134002</xdr:rowOff>
    </xdr:from>
    <xdr:ext cx="469744" cy="259045"/>
    <xdr:sp macro="" textlink="">
      <xdr:nvSpPr>
        <xdr:cNvPr id="368" name="n_1aveValue【福祉施設】&#10;一人当たり面積">
          <a:extLst>
            <a:ext uri="{FF2B5EF4-FFF2-40B4-BE49-F238E27FC236}">
              <a16:creationId xmlns:a16="http://schemas.microsoft.com/office/drawing/2014/main" id="{4316E440-E660-44BF-AC83-5212DBFE8C46}"/>
            </a:ext>
          </a:extLst>
        </xdr:cNvPr>
        <xdr:cNvSpPr txBox="1"/>
      </xdr:nvSpPr>
      <xdr:spPr>
        <a:xfrm>
          <a:off x="845827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134002</xdr:rowOff>
    </xdr:from>
    <xdr:ext cx="469744" cy="259045"/>
    <xdr:sp macro="" textlink="">
      <xdr:nvSpPr>
        <xdr:cNvPr id="369" name="n_2aveValue【福祉施設】&#10;一人当たり面積">
          <a:extLst>
            <a:ext uri="{FF2B5EF4-FFF2-40B4-BE49-F238E27FC236}">
              <a16:creationId xmlns:a16="http://schemas.microsoft.com/office/drawing/2014/main" id="{ECC4C694-F480-4A65-A19D-C6B02B063485}"/>
            </a:ext>
          </a:extLst>
        </xdr:cNvPr>
        <xdr:cNvSpPr txBox="1"/>
      </xdr:nvSpPr>
      <xdr:spPr>
        <a:xfrm>
          <a:off x="7677227" y="1325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122572</xdr:rowOff>
    </xdr:from>
    <xdr:ext cx="469744" cy="259045"/>
    <xdr:sp macro="" textlink="">
      <xdr:nvSpPr>
        <xdr:cNvPr id="370" name="n_3aveValue【福祉施設】&#10;一人当たり面積">
          <a:extLst>
            <a:ext uri="{FF2B5EF4-FFF2-40B4-BE49-F238E27FC236}">
              <a16:creationId xmlns:a16="http://schemas.microsoft.com/office/drawing/2014/main" id="{9DDA09C6-2BE9-485B-B68D-06A866AEF036}"/>
            </a:ext>
          </a:extLst>
        </xdr:cNvPr>
        <xdr:cNvSpPr txBox="1"/>
      </xdr:nvSpPr>
      <xdr:spPr>
        <a:xfrm>
          <a:off x="6867602" y="1325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162577</xdr:rowOff>
    </xdr:from>
    <xdr:ext cx="469744" cy="259045"/>
    <xdr:sp macro="" textlink="">
      <xdr:nvSpPr>
        <xdr:cNvPr id="371" name="n_4aveValue【福祉施設】&#10;一人当たり面積">
          <a:extLst>
            <a:ext uri="{FF2B5EF4-FFF2-40B4-BE49-F238E27FC236}">
              <a16:creationId xmlns:a16="http://schemas.microsoft.com/office/drawing/2014/main" id="{C5A2C19B-77DA-4D80-B020-0D04EC2C309B}"/>
            </a:ext>
          </a:extLst>
        </xdr:cNvPr>
        <xdr:cNvSpPr txBox="1"/>
      </xdr:nvSpPr>
      <xdr:spPr>
        <a:xfrm>
          <a:off x="60675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83</xdr:row>
      <xdr:rowOff>160038</xdr:rowOff>
    </xdr:from>
    <xdr:ext cx="469744" cy="259045"/>
    <xdr:sp macro="" textlink="">
      <xdr:nvSpPr>
        <xdr:cNvPr id="372" name="n_1mainValue【福祉施設】&#10;一人当たり面積">
          <a:extLst>
            <a:ext uri="{FF2B5EF4-FFF2-40B4-BE49-F238E27FC236}">
              <a16:creationId xmlns:a16="http://schemas.microsoft.com/office/drawing/2014/main" id="{EDCC99FA-BDB4-4ECD-B95F-D6AB6FAF9FB9}"/>
            </a:ext>
          </a:extLst>
        </xdr:cNvPr>
        <xdr:cNvSpPr txBox="1"/>
      </xdr:nvSpPr>
      <xdr:spPr>
        <a:xfrm>
          <a:off x="8458277" y="136125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165752</xdr:rowOff>
    </xdr:from>
    <xdr:ext cx="469744" cy="259045"/>
    <xdr:sp macro="" textlink="">
      <xdr:nvSpPr>
        <xdr:cNvPr id="373" name="n_2mainValue【福祉施設】&#10;一人当たり面積">
          <a:extLst>
            <a:ext uri="{FF2B5EF4-FFF2-40B4-BE49-F238E27FC236}">
              <a16:creationId xmlns:a16="http://schemas.microsoft.com/office/drawing/2014/main" id="{ADE93F18-DDB0-4D4F-87F6-5B819791F1A2}"/>
            </a:ext>
          </a:extLst>
        </xdr:cNvPr>
        <xdr:cNvSpPr txBox="1"/>
      </xdr:nvSpPr>
      <xdr:spPr>
        <a:xfrm>
          <a:off x="7677227" y="13611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16</xdr:rowOff>
    </xdr:from>
    <xdr:ext cx="469744" cy="259045"/>
    <xdr:sp macro="" textlink="">
      <xdr:nvSpPr>
        <xdr:cNvPr id="374" name="n_3mainValue【福祉施設】&#10;一人当たり面積">
          <a:extLst>
            <a:ext uri="{FF2B5EF4-FFF2-40B4-BE49-F238E27FC236}">
              <a16:creationId xmlns:a16="http://schemas.microsoft.com/office/drawing/2014/main" id="{C89FA393-123E-4BEA-ACDF-2731C1F37447}"/>
            </a:ext>
          </a:extLst>
        </xdr:cNvPr>
        <xdr:cNvSpPr txBox="1"/>
      </xdr:nvSpPr>
      <xdr:spPr>
        <a:xfrm>
          <a:off x="6867602" y="13611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5732</xdr:rowOff>
    </xdr:from>
    <xdr:ext cx="469744" cy="259045"/>
    <xdr:sp macro="" textlink="">
      <xdr:nvSpPr>
        <xdr:cNvPr id="375" name="n_4mainValue【福祉施設】&#10;一人当たり面積">
          <a:extLst>
            <a:ext uri="{FF2B5EF4-FFF2-40B4-BE49-F238E27FC236}">
              <a16:creationId xmlns:a16="http://schemas.microsoft.com/office/drawing/2014/main" id="{064C2C5B-F786-4083-B2AF-F73849190409}"/>
            </a:ext>
          </a:extLst>
        </xdr:cNvPr>
        <xdr:cNvSpPr txBox="1"/>
      </xdr:nvSpPr>
      <xdr:spPr>
        <a:xfrm>
          <a:off x="6067502" y="13620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F2046B63-7F30-4B4A-8A4E-BD2105ABF0E8}"/>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793F021A-81E4-44DF-96C4-DEF42CE6C4F6}"/>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B8F7CAEF-D76E-411D-93E6-15FF16FE0CDE}"/>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6CDE795B-51C2-4AB4-80D0-C9E77DEDADC3}"/>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96032501-44B5-4E5F-983A-36E79D222495}"/>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B7131CA2-D071-4B85-BD45-EFD7FE4D7F5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629010B7-97A1-428F-98AB-A1ACDA5A1CB8}"/>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E3537ACD-7A6C-4F20-B8F6-60150C82CCD4}"/>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C68D4981-B2CD-463D-A567-4F6A56188A61}"/>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5F1B808-C22B-4DEB-8D23-43DF64E55754}"/>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A58279EA-5454-4551-BA1E-8872E6EF1811}"/>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58C5E36E-B615-47C6-9C91-6C0AD39A348B}"/>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E5904B3A-6A93-4A5F-A9B3-81325AE2A925}"/>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DDEA5039-1331-4232-9698-C0AFA88A95B5}"/>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C50E2E8-95F0-4E10-9B64-84DBAA7E7EF7}"/>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8B6799E8-D220-4105-9138-CCF2A73E1E3F}"/>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E27ACB57-AECE-4838-95B5-319A107B8DEE}"/>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0CA25A89-8CEC-4B67-BB38-E09DA70E0F94}"/>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CBD64E78-36BC-48C2-9436-07204058377D}"/>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CCC901B7-CDFB-4D2C-ADBC-FEBD1D753F99}"/>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F84ED130-82A0-4875-BDD6-18BF2562A90F}"/>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0349C2A7-453F-426A-9708-99403825F4BF}"/>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E8679A96-89CC-4B99-B234-EB33A14AF1D9}"/>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1324FA4D-F1A4-4795-AE8D-DDBD184DD57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A8ABE255-AC3A-49CD-BB75-080AA805232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6458BC8A-04BB-481B-861D-CAC2BDAEFA1E}"/>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AA3AA0B-3412-4BC1-9467-7B3681EE9FB8}"/>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27DE23F1-7F6F-43F5-8F61-580ECA0417D6}"/>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27BFC2FE-09FF-40A3-9403-14ABA0E2B90D}"/>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405" name="直線コネクタ 404">
          <a:extLst>
            <a:ext uri="{FF2B5EF4-FFF2-40B4-BE49-F238E27FC236}">
              <a16:creationId xmlns:a16="http://schemas.microsoft.com/office/drawing/2014/main" id="{5F1E1890-5962-4CA6-818E-684DA31EB6CD}"/>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31585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CCE8C0E5-6D97-4AC1-8BAB-2EF6B13363E4}"/>
            </a:ext>
          </a:extLst>
        </xdr:cNvPr>
        <xdr:cNvSpPr txBox="1"/>
      </xdr:nvSpPr>
      <xdr:spPr>
        <a:xfrm>
          <a:off x="4219575" y="1717341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53158</xdr:rowOff>
    </xdr:from>
    <xdr:to>
      <xdr:col>24</xdr:col>
      <xdr:colOff>114300</xdr:colOff>
      <xdr:row>105</xdr:row>
      <xdr:rowOff>154758</xdr:rowOff>
    </xdr:to>
    <xdr:sp macro="" textlink="">
      <xdr:nvSpPr>
        <xdr:cNvPr id="407" name="フローチャート: 判断 406">
          <a:extLst>
            <a:ext uri="{FF2B5EF4-FFF2-40B4-BE49-F238E27FC236}">
              <a16:creationId xmlns:a16="http://schemas.microsoft.com/office/drawing/2014/main" id="{88B40BDF-5B2A-4977-B8FD-A6BF9875A002}"/>
            </a:ext>
          </a:extLst>
        </xdr:cNvPr>
        <xdr:cNvSpPr/>
      </xdr:nvSpPr>
      <xdr:spPr>
        <a:xfrm>
          <a:off x="4124325" y="171949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40095</xdr:rowOff>
    </xdr:from>
    <xdr:to>
      <xdr:col>20</xdr:col>
      <xdr:colOff>38100</xdr:colOff>
      <xdr:row>105</xdr:row>
      <xdr:rowOff>141695</xdr:rowOff>
    </xdr:to>
    <xdr:sp macro="" textlink="">
      <xdr:nvSpPr>
        <xdr:cNvPr id="408" name="フローチャート: 判断 407">
          <a:extLst>
            <a:ext uri="{FF2B5EF4-FFF2-40B4-BE49-F238E27FC236}">
              <a16:creationId xmlns:a16="http://schemas.microsoft.com/office/drawing/2014/main" id="{A56C6173-A2D9-43A2-8D54-002AC8E98307}"/>
            </a:ext>
          </a:extLst>
        </xdr:cNvPr>
        <xdr:cNvSpPr/>
      </xdr:nvSpPr>
      <xdr:spPr>
        <a:xfrm>
          <a:off x="33813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17236</xdr:rowOff>
    </xdr:from>
    <xdr:to>
      <xdr:col>15</xdr:col>
      <xdr:colOff>101600</xdr:colOff>
      <xdr:row>105</xdr:row>
      <xdr:rowOff>118836</xdr:rowOff>
    </xdr:to>
    <xdr:sp macro="" textlink="">
      <xdr:nvSpPr>
        <xdr:cNvPr id="409" name="フローチャート: 判断 408">
          <a:extLst>
            <a:ext uri="{FF2B5EF4-FFF2-40B4-BE49-F238E27FC236}">
              <a16:creationId xmlns:a16="http://schemas.microsoft.com/office/drawing/2014/main" id="{01E5B896-E873-4085-AF19-F0B233568098}"/>
            </a:ext>
          </a:extLst>
        </xdr:cNvPr>
        <xdr:cNvSpPr/>
      </xdr:nvSpPr>
      <xdr:spPr>
        <a:xfrm>
          <a:off x="2571750" y="1716223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169092</xdr:rowOff>
    </xdr:from>
    <xdr:to>
      <xdr:col>10</xdr:col>
      <xdr:colOff>165100</xdr:colOff>
      <xdr:row>105</xdr:row>
      <xdr:rowOff>99242</xdr:rowOff>
    </xdr:to>
    <xdr:sp macro="" textlink="">
      <xdr:nvSpPr>
        <xdr:cNvPr id="410" name="フローチャート: 判断 409">
          <a:extLst>
            <a:ext uri="{FF2B5EF4-FFF2-40B4-BE49-F238E27FC236}">
              <a16:creationId xmlns:a16="http://schemas.microsoft.com/office/drawing/2014/main" id="{F0A3AA58-D8B6-4DD3-A55C-DE2D76DD24E2}"/>
            </a:ext>
          </a:extLst>
        </xdr:cNvPr>
        <xdr:cNvSpPr/>
      </xdr:nvSpPr>
      <xdr:spPr>
        <a:xfrm>
          <a:off x="1781175" y="171426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151130</xdr:rowOff>
    </xdr:from>
    <xdr:to>
      <xdr:col>6</xdr:col>
      <xdr:colOff>38100</xdr:colOff>
      <xdr:row>105</xdr:row>
      <xdr:rowOff>81280</xdr:rowOff>
    </xdr:to>
    <xdr:sp macro="" textlink="">
      <xdr:nvSpPr>
        <xdr:cNvPr id="411" name="フローチャート: 判断 410">
          <a:extLst>
            <a:ext uri="{FF2B5EF4-FFF2-40B4-BE49-F238E27FC236}">
              <a16:creationId xmlns:a16="http://schemas.microsoft.com/office/drawing/2014/main" id="{BCD540F3-975B-4DBC-A142-3D792FE783CA}"/>
            </a:ext>
          </a:extLst>
        </xdr:cNvPr>
        <xdr:cNvSpPr/>
      </xdr:nvSpPr>
      <xdr:spPr>
        <a:xfrm>
          <a:off x="981075" y="17124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DA433E79-6F70-4ABA-9F30-8B20A2810D0B}"/>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F57E785C-F9E3-465D-8976-2A4FEB630E28}"/>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33AA9A09-4E0B-4FC3-9D31-B6FF5BA84AE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98B71865-C294-452E-BFE5-88D9265440C3}"/>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1582BC0D-F38B-4BCD-936B-962E96314AE9}"/>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27032</xdr:rowOff>
    </xdr:from>
    <xdr:to>
      <xdr:col>24</xdr:col>
      <xdr:colOff>114300</xdr:colOff>
      <xdr:row>105</xdr:row>
      <xdr:rowOff>128632</xdr:rowOff>
    </xdr:to>
    <xdr:sp macro="" textlink="">
      <xdr:nvSpPr>
        <xdr:cNvPr id="417" name="楕円 416">
          <a:extLst>
            <a:ext uri="{FF2B5EF4-FFF2-40B4-BE49-F238E27FC236}">
              <a16:creationId xmlns:a16="http://schemas.microsoft.com/office/drawing/2014/main" id="{28135395-A328-45EF-A6FD-65E84C2F0E14}"/>
            </a:ext>
          </a:extLst>
        </xdr:cNvPr>
        <xdr:cNvSpPr/>
      </xdr:nvSpPr>
      <xdr:spPr>
        <a:xfrm>
          <a:off x="4124325" y="1717520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49909</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AA5D0D29-47FB-4F2E-A8C7-4C776024235F}"/>
            </a:ext>
          </a:extLst>
        </xdr:cNvPr>
        <xdr:cNvSpPr txBox="1"/>
      </xdr:nvSpPr>
      <xdr:spPr>
        <a:xfrm>
          <a:off x="4219575" y="17020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129902</xdr:rowOff>
    </xdr:from>
    <xdr:to>
      <xdr:col>20</xdr:col>
      <xdr:colOff>38100</xdr:colOff>
      <xdr:row>106</xdr:row>
      <xdr:rowOff>60052</xdr:rowOff>
    </xdr:to>
    <xdr:sp macro="" textlink="">
      <xdr:nvSpPr>
        <xdr:cNvPr id="419" name="楕円 418">
          <a:extLst>
            <a:ext uri="{FF2B5EF4-FFF2-40B4-BE49-F238E27FC236}">
              <a16:creationId xmlns:a16="http://schemas.microsoft.com/office/drawing/2014/main" id="{FBC71C97-BA5A-4E7C-B4F5-0D8CF22D3DA5}"/>
            </a:ext>
          </a:extLst>
        </xdr:cNvPr>
        <xdr:cNvSpPr/>
      </xdr:nvSpPr>
      <xdr:spPr>
        <a:xfrm>
          <a:off x="3381375" y="1727172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77832</xdr:rowOff>
    </xdr:from>
    <xdr:to>
      <xdr:col>24</xdr:col>
      <xdr:colOff>63500</xdr:colOff>
      <xdr:row>106</xdr:row>
      <xdr:rowOff>9252</xdr:rowOff>
    </xdr:to>
    <xdr:cxnSp macro="">
      <xdr:nvCxnSpPr>
        <xdr:cNvPr id="420" name="直線コネクタ 419">
          <a:extLst>
            <a:ext uri="{FF2B5EF4-FFF2-40B4-BE49-F238E27FC236}">
              <a16:creationId xmlns:a16="http://schemas.microsoft.com/office/drawing/2014/main" id="{D8668B3D-B074-447B-B625-1A9525137B28}"/>
            </a:ext>
          </a:extLst>
        </xdr:cNvPr>
        <xdr:cNvCxnSpPr/>
      </xdr:nvCxnSpPr>
      <xdr:spPr>
        <a:xfrm flipV="1">
          <a:off x="3429000" y="17222832"/>
          <a:ext cx="752475" cy="106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74386</xdr:rowOff>
    </xdr:from>
    <xdr:to>
      <xdr:col>15</xdr:col>
      <xdr:colOff>101600</xdr:colOff>
      <xdr:row>106</xdr:row>
      <xdr:rowOff>4536</xdr:rowOff>
    </xdr:to>
    <xdr:sp macro="" textlink="">
      <xdr:nvSpPr>
        <xdr:cNvPr id="421" name="楕円 420">
          <a:extLst>
            <a:ext uri="{FF2B5EF4-FFF2-40B4-BE49-F238E27FC236}">
              <a16:creationId xmlns:a16="http://schemas.microsoft.com/office/drawing/2014/main" id="{958A97C6-3574-4D15-97F9-415D79C48CAF}"/>
            </a:ext>
          </a:extLst>
        </xdr:cNvPr>
        <xdr:cNvSpPr/>
      </xdr:nvSpPr>
      <xdr:spPr>
        <a:xfrm>
          <a:off x="2571750" y="172193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125186</xdr:rowOff>
    </xdr:from>
    <xdr:to>
      <xdr:col>19</xdr:col>
      <xdr:colOff>177800</xdr:colOff>
      <xdr:row>106</xdr:row>
      <xdr:rowOff>9252</xdr:rowOff>
    </xdr:to>
    <xdr:cxnSp macro="">
      <xdr:nvCxnSpPr>
        <xdr:cNvPr id="422" name="直線コネクタ 421">
          <a:extLst>
            <a:ext uri="{FF2B5EF4-FFF2-40B4-BE49-F238E27FC236}">
              <a16:creationId xmlns:a16="http://schemas.microsoft.com/office/drawing/2014/main" id="{180A0812-5824-4880-BA3A-C596CFBBDF13}"/>
            </a:ext>
          </a:extLst>
        </xdr:cNvPr>
        <xdr:cNvCxnSpPr/>
      </xdr:nvCxnSpPr>
      <xdr:spPr>
        <a:xfrm>
          <a:off x="2619375" y="17267011"/>
          <a:ext cx="809625" cy="618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36830</xdr:rowOff>
    </xdr:from>
    <xdr:to>
      <xdr:col>10</xdr:col>
      <xdr:colOff>165100</xdr:colOff>
      <xdr:row>105</xdr:row>
      <xdr:rowOff>138430</xdr:rowOff>
    </xdr:to>
    <xdr:sp macro="" textlink="">
      <xdr:nvSpPr>
        <xdr:cNvPr id="423" name="楕円 422">
          <a:extLst>
            <a:ext uri="{FF2B5EF4-FFF2-40B4-BE49-F238E27FC236}">
              <a16:creationId xmlns:a16="http://schemas.microsoft.com/office/drawing/2014/main" id="{40486FB0-A2B3-49DF-ABEE-16EC028CB86D}"/>
            </a:ext>
          </a:extLst>
        </xdr:cNvPr>
        <xdr:cNvSpPr/>
      </xdr:nvSpPr>
      <xdr:spPr>
        <a:xfrm>
          <a:off x="1781175" y="1718183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87630</xdr:rowOff>
    </xdr:from>
    <xdr:to>
      <xdr:col>15</xdr:col>
      <xdr:colOff>50800</xdr:colOff>
      <xdr:row>105</xdr:row>
      <xdr:rowOff>125186</xdr:rowOff>
    </xdr:to>
    <xdr:cxnSp macro="">
      <xdr:nvCxnSpPr>
        <xdr:cNvPr id="424" name="直線コネクタ 423">
          <a:extLst>
            <a:ext uri="{FF2B5EF4-FFF2-40B4-BE49-F238E27FC236}">
              <a16:creationId xmlns:a16="http://schemas.microsoft.com/office/drawing/2014/main" id="{ADF0BFA3-D012-4A3A-B67A-84BA1EFA441C}"/>
            </a:ext>
          </a:extLst>
        </xdr:cNvPr>
        <xdr:cNvCxnSpPr/>
      </xdr:nvCxnSpPr>
      <xdr:spPr>
        <a:xfrm>
          <a:off x="1828800" y="17229455"/>
          <a:ext cx="79057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23768</xdr:rowOff>
    </xdr:from>
    <xdr:to>
      <xdr:col>6</xdr:col>
      <xdr:colOff>38100</xdr:colOff>
      <xdr:row>105</xdr:row>
      <xdr:rowOff>125368</xdr:rowOff>
    </xdr:to>
    <xdr:sp macro="" textlink="">
      <xdr:nvSpPr>
        <xdr:cNvPr id="425" name="楕円 424">
          <a:extLst>
            <a:ext uri="{FF2B5EF4-FFF2-40B4-BE49-F238E27FC236}">
              <a16:creationId xmlns:a16="http://schemas.microsoft.com/office/drawing/2014/main" id="{8966D9E0-0A3F-45F8-91FC-303625168814}"/>
            </a:ext>
          </a:extLst>
        </xdr:cNvPr>
        <xdr:cNvSpPr/>
      </xdr:nvSpPr>
      <xdr:spPr>
        <a:xfrm>
          <a:off x="981075" y="1717194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74568</xdr:rowOff>
    </xdr:from>
    <xdr:to>
      <xdr:col>10</xdr:col>
      <xdr:colOff>114300</xdr:colOff>
      <xdr:row>105</xdr:row>
      <xdr:rowOff>87630</xdr:rowOff>
    </xdr:to>
    <xdr:cxnSp macro="">
      <xdr:nvCxnSpPr>
        <xdr:cNvPr id="426" name="直線コネクタ 425">
          <a:extLst>
            <a:ext uri="{FF2B5EF4-FFF2-40B4-BE49-F238E27FC236}">
              <a16:creationId xmlns:a16="http://schemas.microsoft.com/office/drawing/2014/main" id="{9FBD4513-B7F3-49FF-A785-1891960939F9}"/>
            </a:ext>
          </a:extLst>
        </xdr:cNvPr>
        <xdr:cNvCxnSpPr/>
      </xdr:nvCxnSpPr>
      <xdr:spPr>
        <a:xfrm>
          <a:off x="1028700" y="17219568"/>
          <a:ext cx="8001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158222</xdr:rowOff>
    </xdr:from>
    <xdr:ext cx="405111" cy="259045"/>
    <xdr:sp macro="" textlink="">
      <xdr:nvSpPr>
        <xdr:cNvPr id="427" name="n_1aveValue【市民会館】&#10;有形固定資産減価償却率">
          <a:extLst>
            <a:ext uri="{FF2B5EF4-FFF2-40B4-BE49-F238E27FC236}">
              <a16:creationId xmlns:a16="http://schemas.microsoft.com/office/drawing/2014/main" id="{346FF242-2472-457A-B7E4-6A98EA23489C}"/>
            </a:ext>
          </a:extLst>
        </xdr:cNvPr>
        <xdr:cNvSpPr txBox="1"/>
      </xdr:nvSpPr>
      <xdr:spPr>
        <a:xfrm>
          <a:off x="3239144" y="16963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135363</xdr:rowOff>
    </xdr:from>
    <xdr:ext cx="405111" cy="259045"/>
    <xdr:sp macro="" textlink="">
      <xdr:nvSpPr>
        <xdr:cNvPr id="428" name="n_2aveValue【市民会館】&#10;有形固定資産減価償却率">
          <a:extLst>
            <a:ext uri="{FF2B5EF4-FFF2-40B4-BE49-F238E27FC236}">
              <a16:creationId xmlns:a16="http://schemas.microsoft.com/office/drawing/2014/main" id="{AEBEEC24-4301-432C-8277-FCE66B7F168A}"/>
            </a:ext>
          </a:extLst>
        </xdr:cNvPr>
        <xdr:cNvSpPr txBox="1"/>
      </xdr:nvSpPr>
      <xdr:spPr>
        <a:xfrm>
          <a:off x="2439044" y="1693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115769</xdr:rowOff>
    </xdr:from>
    <xdr:ext cx="405111" cy="259045"/>
    <xdr:sp macro="" textlink="">
      <xdr:nvSpPr>
        <xdr:cNvPr id="429" name="n_3aveValue【市民会館】&#10;有形固定資産減価償却率">
          <a:extLst>
            <a:ext uri="{FF2B5EF4-FFF2-40B4-BE49-F238E27FC236}">
              <a16:creationId xmlns:a16="http://schemas.microsoft.com/office/drawing/2014/main" id="{0CC847ED-631A-4813-8AE7-9FE13C732477}"/>
            </a:ext>
          </a:extLst>
        </xdr:cNvPr>
        <xdr:cNvSpPr txBox="1"/>
      </xdr:nvSpPr>
      <xdr:spPr>
        <a:xfrm>
          <a:off x="1648469" y="169178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97807</xdr:rowOff>
    </xdr:from>
    <xdr:ext cx="405111" cy="259045"/>
    <xdr:sp macro="" textlink="">
      <xdr:nvSpPr>
        <xdr:cNvPr id="430" name="n_4aveValue【市民会館】&#10;有形固定資産減価償却率">
          <a:extLst>
            <a:ext uri="{FF2B5EF4-FFF2-40B4-BE49-F238E27FC236}">
              <a16:creationId xmlns:a16="http://schemas.microsoft.com/office/drawing/2014/main" id="{D7E0C16B-5AC4-424A-82C1-B55A6B6FFA40}"/>
            </a:ext>
          </a:extLst>
        </xdr:cNvPr>
        <xdr:cNvSpPr txBox="1"/>
      </xdr:nvSpPr>
      <xdr:spPr>
        <a:xfrm>
          <a:off x="848369" y="16899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51179</xdr:rowOff>
    </xdr:from>
    <xdr:ext cx="405111" cy="259045"/>
    <xdr:sp macro="" textlink="">
      <xdr:nvSpPr>
        <xdr:cNvPr id="431" name="n_1mainValue【市民会館】&#10;有形固定資産減価償却率">
          <a:extLst>
            <a:ext uri="{FF2B5EF4-FFF2-40B4-BE49-F238E27FC236}">
              <a16:creationId xmlns:a16="http://schemas.microsoft.com/office/drawing/2014/main" id="{E8746686-DAC1-4F3A-BF48-B37236C350D6}"/>
            </a:ext>
          </a:extLst>
        </xdr:cNvPr>
        <xdr:cNvSpPr txBox="1"/>
      </xdr:nvSpPr>
      <xdr:spPr>
        <a:xfrm>
          <a:off x="3239144" y="173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105</xdr:row>
      <xdr:rowOff>167113</xdr:rowOff>
    </xdr:from>
    <xdr:ext cx="405111" cy="259045"/>
    <xdr:sp macro="" textlink="">
      <xdr:nvSpPr>
        <xdr:cNvPr id="432" name="n_2mainValue【市民会館】&#10;有形固定資産減価償却率">
          <a:extLst>
            <a:ext uri="{FF2B5EF4-FFF2-40B4-BE49-F238E27FC236}">
              <a16:creationId xmlns:a16="http://schemas.microsoft.com/office/drawing/2014/main" id="{39F4DB94-9206-409A-A6B8-4329DA56D97F}"/>
            </a:ext>
          </a:extLst>
        </xdr:cNvPr>
        <xdr:cNvSpPr txBox="1"/>
      </xdr:nvSpPr>
      <xdr:spPr>
        <a:xfrm>
          <a:off x="2439044" y="17308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129557</xdr:rowOff>
    </xdr:from>
    <xdr:ext cx="405111" cy="259045"/>
    <xdr:sp macro="" textlink="">
      <xdr:nvSpPr>
        <xdr:cNvPr id="433" name="n_3mainValue【市民会館】&#10;有形固定資産減価償却率">
          <a:extLst>
            <a:ext uri="{FF2B5EF4-FFF2-40B4-BE49-F238E27FC236}">
              <a16:creationId xmlns:a16="http://schemas.microsoft.com/office/drawing/2014/main" id="{84BC51CF-161B-44E7-BDFF-2F3CD347FE2F}"/>
            </a:ext>
          </a:extLst>
        </xdr:cNvPr>
        <xdr:cNvSpPr txBox="1"/>
      </xdr:nvSpPr>
      <xdr:spPr>
        <a:xfrm>
          <a:off x="1648469" y="1727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116495</xdr:rowOff>
    </xdr:from>
    <xdr:ext cx="405111" cy="259045"/>
    <xdr:sp macro="" textlink="">
      <xdr:nvSpPr>
        <xdr:cNvPr id="434" name="n_4mainValue【市民会館】&#10;有形固定資産減価償却率">
          <a:extLst>
            <a:ext uri="{FF2B5EF4-FFF2-40B4-BE49-F238E27FC236}">
              <a16:creationId xmlns:a16="http://schemas.microsoft.com/office/drawing/2014/main" id="{BEDA6147-93EB-49E1-A73F-907342520975}"/>
            </a:ext>
          </a:extLst>
        </xdr:cNvPr>
        <xdr:cNvSpPr txBox="1"/>
      </xdr:nvSpPr>
      <xdr:spPr>
        <a:xfrm>
          <a:off x="848369" y="172614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3081F1FC-B5AA-4892-8B90-6B0F5E3AD529}"/>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071336F3-8788-4169-A74E-28656E4D429F}"/>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C2C32AED-4727-434F-B81A-E9E989B525D3}"/>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374B162B-6FE6-4CAE-98D9-3F59629BC75E}"/>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301A70C9-EABB-4965-8201-6BA8BA38D31E}"/>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D12820CF-02D8-4692-818F-4AA5D0EF9A3E}"/>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7E376E46-ECBF-4058-B3BB-3D842E55B1C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327A1E04-F2B7-4477-851D-19237D27DC20}"/>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37BDDA94-3AEF-4509-B189-083D52B4E30F}"/>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37D86CA-8773-41B1-9BAC-1CA4DACDE8AB}"/>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5" name="直線コネクタ 444">
          <a:extLst>
            <a:ext uri="{FF2B5EF4-FFF2-40B4-BE49-F238E27FC236}">
              <a16:creationId xmlns:a16="http://schemas.microsoft.com/office/drawing/2014/main" id="{BA01914F-2169-455A-8313-2401863F895D}"/>
            </a:ext>
          </a:extLst>
        </xdr:cNvPr>
        <xdr:cNvCxnSpPr/>
      </xdr:nvCxnSpPr>
      <xdr:spPr>
        <a:xfrm>
          <a:off x="5953125" y="177355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46" name="テキスト ボックス 445">
          <a:extLst>
            <a:ext uri="{FF2B5EF4-FFF2-40B4-BE49-F238E27FC236}">
              <a16:creationId xmlns:a16="http://schemas.microsoft.com/office/drawing/2014/main" id="{DA9AB136-A227-41E2-AB6A-E54CD8763169}"/>
            </a:ext>
          </a:extLst>
        </xdr:cNvPr>
        <xdr:cNvSpPr txBox="1"/>
      </xdr:nvSpPr>
      <xdr:spPr>
        <a:xfrm>
          <a:off x="5527221"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47" name="直線コネクタ 446">
          <a:extLst>
            <a:ext uri="{FF2B5EF4-FFF2-40B4-BE49-F238E27FC236}">
              <a16:creationId xmlns:a16="http://schemas.microsoft.com/office/drawing/2014/main" id="{D0A38196-5CA6-426A-9FAD-9FEBF564BEF6}"/>
            </a:ext>
          </a:extLst>
        </xdr:cNvPr>
        <xdr:cNvCxnSpPr/>
      </xdr:nvCxnSpPr>
      <xdr:spPr>
        <a:xfrm>
          <a:off x="5953125" y="172783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48" name="テキスト ボックス 447">
          <a:extLst>
            <a:ext uri="{FF2B5EF4-FFF2-40B4-BE49-F238E27FC236}">
              <a16:creationId xmlns:a16="http://schemas.microsoft.com/office/drawing/2014/main" id="{B3836B0F-AAC2-4A7A-BA86-44C587CCB0D8}"/>
            </a:ext>
          </a:extLst>
        </xdr:cNvPr>
        <xdr:cNvSpPr txBox="1"/>
      </xdr:nvSpPr>
      <xdr:spPr>
        <a:xfrm>
          <a:off x="5527221"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49" name="直線コネクタ 448">
          <a:extLst>
            <a:ext uri="{FF2B5EF4-FFF2-40B4-BE49-F238E27FC236}">
              <a16:creationId xmlns:a16="http://schemas.microsoft.com/office/drawing/2014/main" id="{C0496DEE-6AF1-4900-986B-80177A6C289E}"/>
            </a:ext>
          </a:extLst>
        </xdr:cNvPr>
        <xdr:cNvCxnSpPr/>
      </xdr:nvCxnSpPr>
      <xdr:spPr>
        <a:xfrm>
          <a:off x="5953125" y="16821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0" name="テキスト ボックス 449">
          <a:extLst>
            <a:ext uri="{FF2B5EF4-FFF2-40B4-BE49-F238E27FC236}">
              <a16:creationId xmlns:a16="http://schemas.microsoft.com/office/drawing/2014/main" id="{985B85B4-A542-4535-A552-B38AAB7A526F}"/>
            </a:ext>
          </a:extLst>
        </xdr:cNvPr>
        <xdr:cNvSpPr txBox="1"/>
      </xdr:nvSpPr>
      <xdr:spPr>
        <a:xfrm>
          <a:off x="5527221"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1" name="直線コネクタ 450">
          <a:extLst>
            <a:ext uri="{FF2B5EF4-FFF2-40B4-BE49-F238E27FC236}">
              <a16:creationId xmlns:a16="http://schemas.microsoft.com/office/drawing/2014/main" id="{92C22B68-B367-43AF-8F9A-6F819B83C4B4}"/>
            </a:ext>
          </a:extLst>
        </xdr:cNvPr>
        <xdr:cNvCxnSpPr/>
      </xdr:nvCxnSpPr>
      <xdr:spPr>
        <a:xfrm>
          <a:off x="5953125" y="163639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2" name="テキスト ボックス 451">
          <a:extLst>
            <a:ext uri="{FF2B5EF4-FFF2-40B4-BE49-F238E27FC236}">
              <a16:creationId xmlns:a16="http://schemas.microsoft.com/office/drawing/2014/main" id="{B541A021-77CF-4B43-A952-3612DD88DADB}"/>
            </a:ext>
          </a:extLst>
        </xdr:cNvPr>
        <xdr:cNvSpPr txBox="1"/>
      </xdr:nvSpPr>
      <xdr:spPr>
        <a:xfrm>
          <a:off x="5527221"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3" name="直線コネクタ 452">
          <a:extLst>
            <a:ext uri="{FF2B5EF4-FFF2-40B4-BE49-F238E27FC236}">
              <a16:creationId xmlns:a16="http://schemas.microsoft.com/office/drawing/2014/main" id="{65869CEC-FDC8-4EA9-BE19-9E8AC37EF3EC}"/>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4" name="テキスト ボックス 453">
          <a:extLst>
            <a:ext uri="{FF2B5EF4-FFF2-40B4-BE49-F238E27FC236}">
              <a16:creationId xmlns:a16="http://schemas.microsoft.com/office/drawing/2014/main" id="{37D52E83-552D-490A-A8EC-0A20A7B94DC0}"/>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5" name="【市民会館】&#10;一人当たり面積グラフ枠">
          <a:extLst>
            <a:ext uri="{FF2B5EF4-FFF2-40B4-BE49-F238E27FC236}">
              <a16:creationId xmlns:a16="http://schemas.microsoft.com/office/drawing/2014/main" id="{58D6AE44-5076-4EA0-8F7B-EFCE4B7048A8}"/>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57913</xdr:rowOff>
    </xdr:from>
    <xdr:to>
      <xdr:col>54</xdr:col>
      <xdr:colOff>189865</xdr:colOff>
      <xdr:row>108</xdr:row>
      <xdr:rowOff>53339</xdr:rowOff>
    </xdr:to>
    <xdr:cxnSp macro="">
      <xdr:nvCxnSpPr>
        <xdr:cNvPr id="456" name="直線コネクタ 455">
          <a:extLst>
            <a:ext uri="{FF2B5EF4-FFF2-40B4-BE49-F238E27FC236}">
              <a16:creationId xmlns:a16="http://schemas.microsoft.com/office/drawing/2014/main" id="{8A93AB2D-C394-4318-B5A8-CFE88EA76E01}"/>
            </a:ext>
          </a:extLst>
        </xdr:cNvPr>
        <xdr:cNvCxnSpPr/>
      </xdr:nvCxnSpPr>
      <xdr:spPr>
        <a:xfrm flipV="1">
          <a:off x="9429115" y="16517113"/>
          <a:ext cx="0" cy="119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57166</xdr:rowOff>
    </xdr:from>
    <xdr:ext cx="469744" cy="259045"/>
    <xdr:sp macro="" textlink="">
      <xdr:nvSpPr>
        <xdr:cNvPr id="457" name="【市民会館】&#10;一人当たり面積最小値テキスト">
          <a:extLst>
            <a:ext uri="{FF2B5EF4-FFF2-40B4-BE49-F238E27FC236}">
              <a16:creationId xmlns:a16="http://schemas.microsoft.com/office/drawing/2014/main" id="{3AC11E73-FA6D-47DF-8B43-DEC11B06B1EC}"/>
            </a:ext>
          </a:extLst>
        </xdr:cNvPr>
        <xdr:cNvSpPr txBox="1"/>
      </xdr:nvSpPr>
      <xdr:spPr>
        <a:xfrm>
          <a:off x="9467850" y="17716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53339</xdr:rowOff>
    </xdr:from>
    <xdr:to>
      <xdr:col>55</xdr:col>
      <xdr:colOff>88900</xdr:colOff>
      <xdr:row>108</xdr:row>
      <xdr:rowOff>53339</xdr:rowOff>
    </xdr:to>
    <xdr:cxnSp macro="">
      <xdr:nvCxnSpPr>
        <xdr:cNvPr id="458" name="直線コネクタ 457">
          <a:extLst>
            <a:ext uri="{FF2B5EF4-FFF2-40B4-BE49-F238E27FC236}">
              <a16:creationId xmlns:a16="http://schemas.microsoft.com/office/drawing/2014/main" id="{80E0D23A-21F7-4927-A6EF-6689DFD7AD62}"/>
            </a:ext>
          </a:extLst>
        </xdr:cNvPr>
        <xdr:cNvCxnSpPr/>
      </xdr:nvCxnSpPr>
      <xdr:spPr>
        <a:xfrm>
          <a:off x="9363075" y="177095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100</xdr:row>
      <xdr:rowOff>4590</xdr:rowOff>
    </xdr:from>
    <xdr:ext cx="469744" cy="259045"/>
    <xdr:sp macro="" textlink="">
      <xdr:nvSpPr>
        <xdr:cNvPr id="459" name="【市民会館】&#10;一人当たり面積最大値テキスト">
          <a:extLst>
            <a:ext uri="{FF2B5EF4-FFF2-40B4-BE49-F238E27FC236}">
              <a16:creationId xmlns:a16="http://schemas.microsoft.com/office/drawing/2014/main" id="{A2565F4A-3795-49F6-81FC-90E78108A78D}"/>
            </a:ext>
          </a:extLst>
        </xdr:cNvPr>
        <xdr:cNvSpPr txBox="1"/>
      </xdr:nvSpPr>
      <xdr:spPr>
        <a:xfrm>
          <a:off x="9467850" y="16295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57913</xdr:rowOff>
    </xdr:from>
    <xdr:to>
      <xdr:col>55</xdr:col>
      <xdr:colOff>88900</xdr:colOff>
      <xdr:row>101</xdr:row>
      <xdr:rowOff>57913</xdr:rowOff>
    </xdr:to>
    <xdr:cxnSp macro="">
      <xdr:nvCxnSpPr>
        <xdr:cNvPr id="460" name="直線コネクタ 459">
          <a:extLst>
            <a:ext uri="{FF2B5EF4-FFF2-40B4-BE49-F238E27FC236}">
              <a16:creationId xmlns:a16="http://schemas.microsoft.com/office/drawing/2014/main" id="{12B6D9CD-C12E-4BE2-8715-C99D438A3820}"/>
            </a:ext>
          </a:extLst>
        </xdr:cNvPr>
        <xdr:cNvCxnSpPr/>
      </xdr:nvCxnSpPr>
      <xdr:spPr>
        <a:xfrm>
          <a:off x="9363075" y="16517113"/>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74692</xdr:rowOff>
    </xdr:from>
    <xdr:ext cx="469744" cy="259045"/>
    <xdr:sp macro="" textlink="">
      <xdr:nvSpPr>
        <xdr:cNvPr id="461" name="【市民会館】&#10;一人当たり面積平均値テキスト">
          <a:extLst>
            <a:ext uri="{FF2B5EF4-FFF2-40B4-BE49-F238E27FC236}">
              <a16:creationId xmlns:a16="http://schemas.microsoft.com/office/drawing/2014/main" id="{47377F16-33BD-4A53-B685-5022CB996DC8}"/>
            </a:ext>
          </a:extLst>
        </xdr:cNvPr>
        <xdr:cNvSpPr txBox="1"/>
      </xdr:nvSpPr>
      <xdr:spPr>
        <a:xfrm>
          <a:off x="9467850" y="173911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96265</xdr:rowOff>
    </xdr:from>
    <xdr:to>
      <xdr:col>55</xdr:col>
      <xdr:colOff>50800</xdr:colOff>
      <xdr:row>107</xdr:row>
      <xdr:rowOff>26415</xdr:rowOff>
    </xdr:to>
    <xdr:sp macro="" textlink="">
      <xdr:nvSpPr>
        <xdr:cNvPr id="462" name="フローチャート: 判断 461">
          <a:extLst>
            <a:ext uri="{FF2B5EF4-FFF2-40B4-BE49-F238E27FC236}">
              <a16:creationId xmlns:a16="http://schemas.microsoft.com/office/drawing/2014/main" id="{43542797-1DFE-44CA-B5A2-AD112BC7D769}"/>
            </a:ext>
          </a:extLst>
        </xdr:cNvPr>
        <xdr:cNvSpPr/>
      </xdr:nvSpPr>
      <xdr:spPr>
        <a:xfrm>
          <a:off x="9401175" y="17412715"/>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96265</xdr:rowOff>
    </xdr:from>
    <xdr:to>
      <xdr:col>50</xdr:col>
      <xdr:colOff>165100</xdr:colOff>
      <xdr:row>107</xdr:row>
      <xdr:rowOff>26415</xdr:rowOff>
    </xdr:to>
    <xdr:sp macro="" textlink="">
      <xdr:nvSpPr>
        <xdr:cNvPr id="463" name="フローチャート: 判断 462">
          <a:extLst>
            <a:ext uri="{FF2B5EF4-FFF2-40B4-BE49-F238E27FC236}">
              <a16:creationId xmlns:a16="http://schemas.microsoft.com/office/drawing/2014/main" id="{2133B007-6D7F-453F-9DC5-3556F0D52BFF}"/>
            </a:ext>
          </a:extLst>
        </xdr:cNvPr>
        <xdr:cNvSpPr/>
      </xdr:nvSpPr>
      <xdr:spPr>
        <a:xfrm>
          <a:off x="8639175" y="174127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100837</xdr:rowOff>
    </xdr:from>
    <xdr:to>
      <xdr:col>46</xdr:col>
      <xdr:colOff>38100</xdr:colOff>
      <xdr:row>107</xdr:row>
      <xdr:rowOff>30987</xdr:rowOff>
    </xdr:to>
    <xdr:sp macro="" textlink="">
      <xdr:nvSpPr>
        <xdr:cNvPr id="464" name="フローチャート: 判断 463">
          <a:extLst>
            <a:ext uri="{FF2B5EF4-FFF2-40B4-BE49-F238E27FC236}">
              <a16:creationId xmlns:a16="http://schemas.microsoft.com/office/drawing/2014/main" id="{07FA6188-0B6E-4DFE-9D79-0E62333549E5}"/>
            </a:ext>
          </a:extLst>
        </xdr:cNvPr>
        <xdr:cNvSpPr/>
      </xdr:nvSpPr>
      <xdr:spPr>
        <a:xfrm>
          <a:off x="7839075" y="1742046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100837</xdr:rowOff>
    </xdr:from>
    <xdr:to>
      <xdr:col>41</xdr:col>
      <xdr:colOff>101600</xdr:colOff>
      <xdr:row>107</xdr:row>
      <xdr:rowOff>30987</xdr:rowOff>
    </xdr:to>
    <xdr:sp macro="" textlink="">
      <xdr:nvSpPr>
        <xdr:cNvPr id="465" name="フローチャート: 判断 464">
          <a:extLst>
            <a:ext uri="{FF2B5EF4-FFF2-40B4-BE49-F238E27FC236}">
              <a16:creationId xmlns:a16="http://schemas.microsoft.com/office/drawing/2014/main" id="{A6C72429-7B71-444B-889A-0E279B12E327}"/>
            </a:ext>
          </a:extLst>
        </xdr:cNvPr>
        <xdr:cNvSpPr/>
      </xdr:nvSpPr>
      <xdr:spPr>
        <a:xfrm>
          <a:off x="7029450" y="17420462"/>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93980</xdr:rowOff>
    </xdr:from>
    <xdr:to>
      <xdr:col>36</xdr:col>
      <xdr:colOff>165100</xdr:colOff>
      <xdr:row>107</xdr:row>
      <xdr:rowOff>24130</xdr:rowOff>
    </xdr:to>
    <xdr:sp macro="" textlink="">
      <xdr:nvSpPr>
        <xdr:cNvPr id="466" name="フローチャート: 判断 465">
          <a:extLst>
            <a:ext uri="{FF2B5EF4-FFF2-40B4-BE49-F238E27FC236}">
              <a16:creationId xmlns:a16="http://schemas.microsoft.com/office/drawing/2014/main" id="{52C616B6-E077-46D5-9AD9-AD0E9C6EA479}"/>
            </a:ext>
          </a:extLst>
        </xdr:cNvPr>
        <xdr:cNvSpPr/>
      </xdr:nvSpPr>
      <xdr:spPr>
        <a:xfrm>
          <a:off x="6238875" y="17410430"/>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C24BE15F-0456-4E65-AB44-6D4EBD54F18E}"/>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A823DB58-DF3C-41A1-96D4-0FC78883E519}"/>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87388AFA-623F-4BFF-96FF-28B400E0F12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7CA1869B-7026-485F-A39A-8199C2EE7A3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5350B013-C954-44C4-B860-35EDC521154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144272</xdr:rowOff>
    </xdr:from>
    <xdr:to>
      <xdr:col>55</xdr:col>
      <xdr:colOff>50800</xdr:colOff>
      <xdr:row>106</xdr:row>
      <xdr:rowOff>74422</xdr:rowOff>
    </xdr:to>
    <xdr:sp macro="" textlink="">
      <xdr:nvSpPr>
        <xdr:cNvPr id="472" name="楕円 471">
          <a:extLst>
            <a:ext uri="{FF2B5EF4-FFF2-40B4-BE49-F238E27FC236}">
              <a16:creationId xmlns:a16="http://schemas.microsoft.com/office/drawing/2014/main" id="{0A363F9C-89BE-4F27-A19D-7E0EA11360AB}"/>
            </a:ext>
          </a:extLst>
        </xdr:cNvPr>
        <xdr:cNvSpPr/>
      </xdr:nvSpPr>
      <xdr:spPr>
        <a:xfrm>
          <a:off x="9401175" y="17286097"/>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167149</xdr:rowOff>
    </xdr:from>
    <xdr:ext cx="469744" cy="259045"/>
    <xdr:sp macro="" textlink="">
      <xdr:nvSpPr>
        <xdr:cNvPr id="473" name="【市民会館】&#10;一人当たり面積該当値テキスト">
          <a:extLst>
            <a:ext uri="{FF2B5EF4-FFF2-40B4-BE49-F238E27FC236}">
              <a16:creationId xmlns:a16="http://schemas.microsoft.com/office/drawing/2014/main" id="{668B24F9-2FDF-43A0-9D03-612D4CF29B0C}"/>
            </a:ext>
          </a:extLst>
        </xdr:cNvPr>
        <xdr:cNvSpPr txBox="1"/>
      </xdr:nvSpPr>
      <xdr:spPr>
        <a:xfrm>
          <a:off x="9467850" y="171375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148844</xdr:rowOff>
    </xdr:from>
    <xdr:to>
      <xdr:col>50</xdr:col>
      <xdr:colOff>165100</xdr:colOff>
      <xdr:row>106</xdr:row>
      <xdr:rowOff>78994</xdr:rowOff>
    </xdr:to>
    <xdr:sp macro="" textlink="">
      <xdr:nvSpPr>
        <xdr:cNvPr id="474" name="楕円 473">
          <a:extLst>
            <a:ext uri="{FF2B5EF4-FFF2-40B4-BE49-F238E27FC236}">
              <a16:creationId xmlns:a16="http://schemas.microsoft.com/office/drawing/2014/main" id="{F8CE2A0A-BD38-451A-82B9-3EEE089B6888}"/>
            </a:ext>
          </a:extLst>
        </xdr:cNvPr>
        <xdr:cNvSpPr/>
      </xdr:nvSpPr>
      <xdr:spPr>
        <a:xfrm>
          <a:off x="8639175" y="1729066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23622</xdr:rowOff>
    </xdr:from>
    <xdr:to>
      <xdr:col>55</xdr:col>
      <xdr:colOff>0</xdr:colOff>
      <xdr:row>106</xdr:row>
      <xdr:rowOff>28194</xdr:rowOff>
    </xdr:to>
    <xdr:cxnSp macro="">
      <xdr:nvCxnSpPr>
        <xdr:cNvPr id="475" name="直線コネクタ 474">
          <a:extLst>
            <a:ext uri="{FF2B5EF4-FFF2-40B4-BE49-F238E27FC236}">
              <a16:creationId xmlns:a16="http://schemas.microsoft.com/office/drawing/2014/main" id="{666D09A7-4C37-482C-9521-D532E15C1D0D}"/>
            </a:ext>
          </a:extLst>
        </xdr:cNvPr>
        <xdr:cNvCxnSpPr/>
      </xdr:nvCxnSpPr>
      <xdr:spPr>
        <a:xfrm flipV="1">
          <a:off x="8686800" y="17343247"/>
          <a:ext cx="74295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153415</xdr:rowOff>
    </xdr:from>
    <xdr:to>
      <xdr:col>46</xdr:col>
      <xdr:colOff>38100</xdr:colOff>
      <xdr:row>106</xdr:row>
      <xdr:rowOff>83565</xdr:rowOff>
    </xdr:to>
    <xdr:sp macro="" textlink="">
      <xdr:nvSpPr>
        <xdr:cNvPr id="476" name="楕円 475">
          <a:extLst>
            <a:ext uri="{FF2B5EF4-FFF2-40B4-BE49-F238E27FC236}">
              <a16:creationId xmlns:a16="http://schemas.microsoft.com/office/drawing/2014/main" id="{DE6C1959-1699-4EA2-8FCD-DFF92B442E3F}"/>
            </a:ext>
          </a:extLst>
        </xdr:cNvPr>
        <xdr:cNvSpPr/>
      </xdr:nvSpPr>
      <xdr:spPr>
        <a:xfrm>
          <a:off x="7839075" y="1729841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28194</xdr:rowOff>
    </xdr:from>
    <xdr:to>
      <xdr:col>50</xdr:col>
      <xdr:colOff>114300</xdr:colOff>
      <xdr:row>106</xdr:row>
      <xdr:rowOff>32765</xdr:rowOff>
    </xdr:to>
    <xdr:cxnSp macro="">
      <xdr:nvCxnSpPr>
        <xdr:cNvPr id="477" name="直線コネクタ 476">
          <a:extLst>
            <a:ext uri="{FF2B5EF4-FFF2-40B4-BE49-F238E27FC236}">
              <a16:creationId xmlns:a16="http://schemas.microsoft.com/office/drawing/2014/main" id="{E127E902-C3B3-4638-976C-EE1D373C7DBD}"/>
            </a:ext>
          </a:extLst>
        </xdr:cNvPr>
        <xdr:cNvCxnSpPr/>
      </xdr:nvCxnSpPr>
      <xdr:spPr>
        <a:xfrm flipV="1">
          <a:off x="7886700" y="17347819"/>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157987</xdr:rowOff>
    </xdr:from>
    <xdr:to>
      <xdr:col>41</xdr:col>
      <xdr:colOff>101600</xdr:colOff>
      <xdr:row>106</xdr:row>
      <xdr:rowOff>88137</xdr:rowOff>
    </xdr:to>
    <xdr:sp macro="" textlink="">
      <xdr:nvSpPr>
        <xdr:cNvPr id="478" name="楕円 477">
          <a:extLst>
            <a:ext uri="{FF2B5EF4-FFF2-40B4-BE49-F238E27FC236}">
              <a16:creationId xmlns:a16="http://schemas.microsoft.com/office/drawing/2014/main" id="{5F4E395D-BCB6-410E-B22A-E27C6A673EAD}"/>
            </a:ext>
          </a:extLst>
        </xdr:cNvPr>
        <xdr:cNvSpPr/>
      </xdr:nvSpPr>
      <xdr:spPr>
        <a:xfrm>
          <a:off x="7029450" y="1730616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32765</xdr:rowOff>
    </xdr:from>
    <xdr:to>
      <xdr:col>45</xdr:col>
      <xdr:colOff>177800</xdr:colOff>
      <xdr:row>106</xdr:row>
      <xdr:rowOff>37337</xdr:rowOff>
    </xdr:to>
    <xdr:cxnSp macro="">
      <xdr:nvCxnSpPr>
        <xdr:cNvPr id="479" name="直線コネクタ 478">
          <a:extLst>
            <a:ext uri="{FF2B5EF4-FFF2-40B4-BE49-F238E27FC236}">
              <a16:creationId xmlns:a16="http://schemas.microsoft.com/office/drawing/2014/main" id="{2D8FC59E-BF55-404E-8007-68BDBF625755}"/>
            </a:ext>
          </a:extLst>
        </xdr:cNvPr>
        <xdr:cNvCxnSpPr/>
      </xdr:nvCxnSpPr>
      <xdr:spPr>
        <a:xfrm flipV="1">
          <a:off x="7077075" y="17346040"/>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162561</xdr:rowOff>
    </xdr:from>
    <xdr:to>
      <xdr:col>36</xdr:col>
      <xdr:colOff>165100</xdr:colOff>
      <xdr:row>106</xdr:row>
      <xdr:rowOff>92711</xdr:rowOff>
    </xdr:to>
    <xdr:sp macro="" textlink="">
      <xdr:nvSpPr>
        <xdr:cNvPr id="480" name="楕円 479">
          <a:extLst>
            <a:ext uri="{FF2B5EF4-FFF2-40B4-BE49-F238E27FC236}">
              <a16:creationId xmlns:a16="http://schemas.microsoft.com/office/drawing/2014/main" id="{FB162F5B-C42D-4C57-9B26-F3F5B0AC522F}"/>
            </a:ext>
          </a:extLst>
        </xdr:cNvPr>
        <xdr:cNvSpPr/>
      </xdr:nvSpPr>
      <xdr:spPr>
        <a:xfrm>
          <a:off x="6238875" y="17304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37337</xdr:rowOff>
    </xdr:from>
    <xdr:to>
      <xdr:col>41</xdr:col>
      <xdr:colOff>50800</xdr:colOff>
      <xdr:row>106</xdr:row>
      <xdr:rowOff>41911</xdr:rowOff>
    </xdr:to>
    <xdr:cxnSp macro="">
      <xdr:nvCxnSpPr>
        <xdr:cNvPr id="481" name="直線コネクタ 480">
          <a:extLst>
            <a:ext uri="{FF2B5EF4-FFF2-40B4-BE49-F238E27FC236}">
              <a16:creationId xmlns:a16="http://schemas.microsoft.com/office/drawing/2014/main" id="{5E9C5EB4-6E2A-4FE7-8CCA-DF20C15890B1}"/>
            </a:ext>
          </a:extLst>
        </xdr:cNvPr>
        <xdr:cNvCxnSpPr/>
      </xdr:nvCxnSpPr>
      <xdr:spPr>
        <a:xfrm flipV="1">
          <a:off x="6286500" y="17353787"/>
          <a:ext cx="790575" cy="7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107</xdr:row>
      <xdr:rowOff>17542</xdr:rowOff>
    </xdr:from>
    <xdr:ext cx="469744" cy="259045"/>
    <xdr:sp macro="" textlink="">
      <xdr:nvSpPr>
        <xdr:cNvPr id="482" name="n_1aveValue【市民会館】&#10;一人当たり面積">
          <a:extLst>
            <a:ext uri="{FF2B5EF4-FFF2-40B4-BE49-F238E27FC236}">
              <a16:creationId xmlns:a16="http://schemas.microsoft.com/office/drawing/2014/main" id="{10C69F5F-6A9B-40E3-8D58-ED5CEB8595C6}"/>
            </a:ext>
          </a:extLst>
        </xdr:cNvPr>
        <xdr:cNvSpPr txBox="1"/>
      </xdr:nvSpPr>
      <xdr:spPr>
        <a:xfrm>
          <a:off x="8458277" y="17505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22114</xdr:rowOff>
    </xdr:from>
    <xdr:ext cx="469744" cy="259045"/>
    <xdr:sp macro="" textlink="">
      <xdr:nvSpPr>
        <xdr:cNvPr id="483" name="n_2aveValue【市民会館】&#10;一人当たり面積">
          <a:extLst>
            <a:ext uri="{FF2B5EF4-FFF2-40B4-BE49-F238E27FC236}">
              <a16:creationId xmlns:a16="http://schemas.microsoft.com/office/drawing/2014/main" id="{7785EF25-8E7A-45A8-A7E5-7BB60C958492}"/>
            </a:ext>
          </a:extLst>
        </xdr:cNvPr>
        <xdr:cNvSpPr txBox="1"/>
      </xdr:nvSpPr>
      <xdr:spPr>
        <a:xfrm>
          <a:off x="7677227"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22114</xdr:rowOff>
    </xdr:from>
    <xdr:ext cx="469744" cy="259045"/>
    <xdr:sp macro="" textlink="">
      <xdr:nvSpPr>
        <xdr:cNvPr id="484" name="n_3aveValue【市民会館】&#10;一人当たり面積">
          <a:extLst>
            <a:ext uri="{FF2B5EF4-FFF2-40B4-BE49-F238E27FC236}">
              <a16:creationId xmlns:a16="http://schemas.microsoft.com/office/drawing/2014/main" id="{D61948A4-42DB-4C4D-A7D9-CA8DB1004C85}"/>
            </a:ext>
          </a:extLst>
        </xdr:cNvPr>
        <xdr:cNvSpPr txBox="1"/>
      </xdr:nvSpPr>
      <xdr:spPr>
        <a:xfrm>
          <a:off x="6867602" y="175100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15257</xdr:rowOff>
    </xdr:from>
    <xdr:ext cx="469744" cy="259045"/>
    <xdr:sp macro="" textlink="">
      <xdr:nvSpPr>
        <xdr:cNvPr id="485" name="n_4aveValue【市民会館】&#10;一人当たり面積">
          <a:extLst>
            <a:ext uri="{FF2B5EF4-FFF2-40B4-BE49-F238E27FC236}">
              <a16:creationId xmlns:a16="http://schemas.microsoft.com/office/drawing/2014/main" id="{A319935A-5C05-4BA3-9ED4-A73F21CDD4AD}"/>
            </a:ext>
          </a:extLst>
        </xdr:cNvPr>
        <xdr:cNvSpPr txBox="1"/>
      </xdr:nvSpPr>
      <xdr:spPr>
        <a:xfrm>
          <a:off x="6067502" y="17499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104</xdr:row>
      <xdr:rowOff>95521</xdr:rowOff>
    </xdr:from>
    <xdr:ext cx="469744" cy="259045"/>
    <xdr:sp macro="" textlink="">
      <xdr:nvSpPr>
        <xdr:cNvPr id="486" name="n_1mainValue【市民会館】&#10;一人当たり面積">
          <a:extLst>
            <a:ext uri="{FF2B5EF4-FFF2-40B4-BE49-F238E27FC236}">
              <a16:creationId xmlns:a16="http://schemas.microsoft.com/office/drawing/2014/main" id="{616E60EC-8BD7-403C-B7E5-AB04A00D14A3}"/>
            </a:ext>
          </a:extLst>
        </xdr:cNvPr>
        <xdr:cNvSpPr txBox="1"/>
      </xdr:nvSpPr>
      <xdr:spPr>
        <a:xfrm>
          <a:off x="8458277" y="17069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100092</xdr:rowOff>
    </xdr:from>
    <xdr:ext cx="469744" cy="259045"/>
    <xdr:sp macro="" textlink="">
      <xdr:nvSpPr>
        <xdr:cNvPr id="487" name="n_2mainValue【市民会館】&#10;一人当たり面積">
          <a:extLst>
            <a:ext uri="{FF2B5EF4-FFF2-40B4-BE49-F238E27FC236}">
              <a16:creationId xmlns:a16="http://schemas.microsoft.com/office/drawing/2014/main" id="{66F7D99F-2F37-4609-B580-1B847AA0A86F}"/>
            </a:ext>
          </a:extLst>
        </xdr:cNvPr>
        <xdr:cNvSpPr txBox="1"/>
      </xdr:nvSpPr>
      <xdr:spPr>
        <a:xfrm>
          <a:off x="7677227" y="17076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104664</xdr:rowOff>
    </xdr:from>
    <xdr:ext cx="469744" cy="259045"/>
    <xdr:sp macro="" textlink="">
      <xdr:nvSpPr>
        <xdr:cNvPr id="488" name="n_3mainValue【市民会館】&#10;一人当たり面積">
          <a:extLst>
            <a:ext uri="{FF2B5EF4-FFF2-40B4-BE49-F238E27FC236}">
              <a16:creationId xmlns:a16="http://schemas.microsoft.com/office/drawing/2014/main" id="{7FF99ED7-7C99-4AFE-A33F-7D1F9A6BD0FB}"/>
            </a:ext>
          </a:extLst>
        </xdr:cNvPr>
        <xdr:cNvSpPr txBox="1"/>
      </xdr:nvSpPr>
      <xdr:spPr>
        <a:xfrm>
          <a:off x="6867602" y="170813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109238</xdr:rowOff>
    </xdr:from>
    <xdr:ext cx="469744" cy="259045"/>
    <xdr:sp macro="" textlink="">
      <xdr:nvSpPr>
        <xdr:cNvPr id="489" name="n_4mainValue【市民会館】&#10;一人当たり面積">
          <a:extLst>
            <a:ext uri="{FF2B5EF4-FFF2-40B4-BE49-F238E27FC236}">
              <a16:creationId xmlns:a16="http://schemas.microsoft.com/office/drawing/2014/main" id="{469F6ACB-1E2B-4BCB-98E2-C063DB3D99D7}"/>
            </a:ext>
          </a:extLst>
        </xdr:cNvPr>
        <xdr:cNvSpPr txBox="1"/>
      </xdr:nvSpPr>
      <xdr:spPr>
        <a:xfrm>
          <a:off x="6067502" y="17079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0" name="正方形/長方形 489">
          <a:extLst>
            <a:ext uri="{FF2B5EF4-FFF2-40B4-BE49-F238E27FC236}">
              <a16:creationId xmlns:a16="http://schemas.microsoft.com/office/drawing/2014/main" id="{91DDA6FF-EF22-494E-94AD-14FA6F238E9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1" name="正方形/長方形 490">
          <a:extLst>
            <a:ext uri="{FF2B5EF4-FFF2-40B4-BE49-F238E27FC236}">
              <a16:creationId xmlns:a16="http://schemas.microsoft.com/office/drawing/2014/main" id="{0DA495BD-31A2-4111-840C-38328ACBDA32}"/>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2" name="正方形/長方形 491">
          <a:extLst>
            <a:ext uri="{FF2B5EF4-FFF2-40B4-BE49-F238E27FC236}">
              <a16:creationId xmlns:a16="http://schemas.microsoft.com/office/drawing/2014/main" id="{868983FE-908F-416F-B370-371148354BAC}"/>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3" name="正方形/長方形 492">
          <a:extLst>
            <a:ext uri="{FF2B5EF4-FFF2-40B4-BE49-F238E27FC236}">
              <a16:creationId xmlns:a16="http://schemas.microsoft.com/office/drawing/2014/main" id="{962B9645-669C-4490-91A9-BB6BB85CB7C7}"/>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4" name="正方形/長方形 493">
          <a:extLst>
            <a:ext uri="{FF2B5EF4-FFF2-40B4-BE49-F238E27FC236}">
              <a16:creationId xmlns:a16="http://schemas.microsoft.com/office/drawing/2014/main" id="{F73D1B51-E7CD-46FB-9751-3A81152A71B4}"/>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5" name="正方形/長方形 494">
          <a:extLst>
            <a:ext uri="{FF2B5EF4-FFF2-40B4-BE49-F238E27FC236}">
              <a16:creationId xmlns:a16="http://schemas.microsoft.com/office/drawing/2014/main" id="{39E663FC-A904-4F2C-9876-E120C16D5941}"/>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6" name="正方形/長方形 495">
          <a:extLst>
            <a:ext uri="{FF2B5EF4-FFF2-40B4-BE49-F238E27FC236}">
              <a16:creationId xmlns:a16="http://schemas.microsoft.com/office/drawing/2014/main" id="{40466FF0-4981-4E61-BCAC-39F9A67F92ED}"/>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7" name="正方形/長方形 496">
          <a:extLst>
            <a:ext uri="{FF2B5EF4-FFF2-40B4-BE49-F238E27FC236}">
              <a16:creationId xmlns:a16="http://schemas.microsoft.com/office/drawing/2014/main" id="{D86D3206-0527-4DA6-B360-09871D885014}"/>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8" name="テキスト ボックス 497">
          <a:extLst>
            <a:ext uri="{FF2B5EF4-FFF2-40B4-BE49-F238E27FC236}">
              <a16:creationId xmlns:a16="http://schemas.microsoft.com/office/drawing/2014/main" id="{4BBC48CF-585B-4C6B-975F-A9AA3FF5BC26}"/>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9" name="直線コネクタ 498">
          <a:extLst>
            <a:ext uri="{FF2B5EF4-FFF2-40B4-BE49-F238E27FC236}">
              <a16:creationId xmlns:a16="http://schemas.microsoft.com/office/drawing/2014/main" id="{74461417-C304-4F7D-9F5F-887D319B653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0" name="テキスト ボックス 499">
          <a:extLst>
            <a:ext uri="{FF2B5EF4-FFF2-40B4-BE49-F238E27FC236}">
              <a16:creationId xmlns:a16="http://schemas.microsoft.com/office/drawing/2014/main" id="{DFDF5B8B-A3C7-49D8-B0E1-540286692AE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1" name="直線コネクタ 500">
          <a:extLst>
            <a:ext uri="{FF2B5EF4-FFF2-40B4-BE49-F238E27FC236}">
              <a16:creationId xmlns:a16="http://schemas.microsoft.com/office/drawing/2014/main" id="{E82F6062-15EC-45CE-B959-AC9620CF8569}"/>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2" name="テキスト ボックス 501">
          <a:extLst>
            <a:ext uri="{FF2B5EF4-FFF2-40B4-BE49-F238E27FC236}">
              <a16:creationId xmlns:a16="http://schemas.microsoft.com/office/drawing/2014/main" id="{E8E995C6-6C21-44DB-8A98-4D12755C24F8}"/>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3" name="直線コネクタ 502">
          <a:extLst>
            <a:ext uri="{FF2B5EF4-FFF2-40B4-BE49-F238E27FC236}">
              <a16:creationId xmlns:a16="http://schemas.microsoft.com/office/drawing/2014/main" id="{BC149CEA-00BA-4BDC-A8AA-8C383549174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4" name="テキスト ボックス 503">
          <a:extLst>
            <a:ext uri="{FF2B5EF4-FFF2-40B4-BE49-F238E27FC236}">
              <a16:creationId xmlns:a16="http://schemas.microsoft.com/office/drawing/2014/main" id="{360CDA17-A201-485F-8D24-ECAF421479FC}"/>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5" name="直線コネクタ 504">
          <a:extLst>
            <a:ext uri="{FF2B5EF4-FFF2-40B4-BE49-F238E27FC236}">
              <a16:creationId xmlns:a16="http://schemas.microsoft.com/office/drawing/2014/main" id="{87485EDC-4568-4672-BCBF-B835ACE594B8}"/>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6" name="テキスト ボックス 505">
          <a:extLst>
            <a:ext uri="{FF2B5EF4-FFF2-40B4-BE49-F238E27FC236}">
              <a16:creationId xmlns:a16="http://schemas.microsoft.com/office/drawing/2014/main" id="{7A8D62B6-E417-42A1-A600-C46C4EEE6CE0}"/>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7" name="直線コネクタ 506">
          <a:extLst>
            <a:ext uri="{FF2B5EF4-FFF2-40B4-BE49-F238E27FC236}">
              <a16:creationId xmlns:a16="http://schemas.microsoft.com/office/drawing/2014/main" id="{0CF5E58C-9463-45B2-AF38-A81FEFB4E8FA}"/>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8" name="テキスト ボックス 507">
          <a:extLst>
            <a:ext uri="{FF2B5EF4-FFF2-40B4-BE49-F238E27FC236}">
              <a16:creationId xmlns:a16="http://schemas.microsoft.com/office/drawing/2014/main" id="{5B7BF6D4-61B2-4F0D-B044-4DAA79EE1A0E}"/>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9" name="直線コネクタ 508">
          <a:extLst>
            <a:ext uri="{FF2B5EF4-FFF2-40B4-BE49-F238E27FC236}">
              <a16:creationId xmlns:a16="http://schemas.microsoft.com/office/drawing/2014/main" id="{D37C5916-FD51-496B-A30A-08C85309ED22}"/>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0" name="テキスト ボックス 509">
          <a:extLst>
            <a:ext uri="{FF2B5EF4-FFF2-40B4-BE49-F238E27FC236}">
              <a16:creationId xmlns:a16="http://schemas.microsoft.com/office/drawing/2014/main" id="{FB6ACC9C-BC79-4F2C-8A54-3FB98FE347ED}"/>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1" name="直線コネクタ 510">
          <a:extLst>
            <a:ext uri="{FF2B5EF4-FFF2-40B4-BE49-F238E27FC236}">
              <a16:creationId xmlns:a16="http://schemas.microsoft.com/office/drawing/2014/main" id="{C810A6E1-EDE4-4281-947E-AF0FDC01DCF8}"/>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2" name="テキスト ボックス 511">
          <a:extLst>
            <a:ext uri="{FF2B5EF4-FFF2-40B4-BE49-F238E27FC236}">
              <a16:creationId xmlns:a16="http://schemas.microsoft.com/office/drawing/2014/main" id="{B80EF610-39BD-40C2-B47D-AB3189A49BAA}"/>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6E21C9A9-06F8-4B48-9AB7-2141CCA531F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96DAE2AA-8A52-432B-B2BB-8FF98E4D404C}"/>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74567</xdr:rowOff>
    </xdr:from>
    <xdr:to>
      <xdr:col>85</xdr:col>
      <xdr:colOff>126364</xdr:colOff>
      <xdr:row>42</xdr:row>
      <xdr:rowOff>40277</xdr:rowOff>
    </xdr:to>
    <xdr:cxnSp macro="">
      <xdr:nvCxnSpPr>
        <xdr:cNvPr id="515" name="直線コネクタ 514">
          <a:extLst>
            <a:ext uri="{FF2B5EF4-FFF2-40B4-BE49-F238E27FC236}">
              <a16:creationId xmlns:a16="http://schemas.microsoft.com/office/drawing/2014/main" id="{75B6E252-8E9D-4DC9-9312-91CCCE112A78}"/>
            </a:ext>
          </a:extLst>
        </xdr:cNvPr>
        <xdr:cNvCxnSpPr/>
      </xdr:nvCxnSpPr>
      <xdr:spPr>
        <a:xfrm flipV="1">
          <a:off x="14696439" y="5427617"/>
          <a:ext cx="0" cy="14230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44104</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62FF4693-8A50-45C7-ABFA-22799EAACBB2}"/>
            </a:ext>
          </a:extLst>
        </xdr:cNvPr>
        <xdr:cNvSpPr txBox="1"/>
      </xdr:nvSpPr>
      <xdr:spPr>
        <a:xfrm>
          <a:off x="14735175" y="6857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40277</xdr:rowOff>
    </xdr:from>
    <xdr:to>
      <xdr:col>86</xdr:col>
      <xdr:colOff>25400</xdr:colOff>
      <xdr:row>42</xdr:row>
      <xdr:rowOff>40277</xdr:rowOff>
    </xdr:to>
    <xdr:cxnSp macro="">
      <xdr:nvCxnSpPr>
        <xdr:cNvPr id="517" name="直線コネクタ 516">
          <a:extLst>
            <a:ext uri="{FF2B5EF4-FFF2-40B4-BE49-F238E27FC236}">
              <a16:creationId xmlns:a16="http://schemas.microsoft.com/office/drawing/2014/main" id="{799237DF-3B8C-4DB4-9506-08F756C03D00}"/>
            </a:ext>
          </a:extLst>
        </xdr:cNvPr>
        <xdr:cNvCxnSpPr/>
      </xdr:nvCxnSpPr>
      <xdr:spPr>
        <a:xfrm>
          <a:off x="14611350" y="68506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21244</xdr:rowOff>
    </xdr:from>
    <xdr:ext cx="340478" cy="259045"/>
    <xdr:sp macro="" textlink="">
      <xdr:nvSpPr>
        <xdr:cNvPr id="518" name="【一般廃棄物処理施設】&#10;有形固定資産減価償却率最大値テキスト">
          <a:extLst>
            <a:ext uri="{FF2B5EF4-FFF2-40B4-BE49-F238E27FC236}">
              <a16:creationId xmlns:a16="http://schemas.microsoft.com/office/drawing/2014/main" id="{A01A6BE0-C2CD-4F59-B51B-95C11B93937F}"/>
            </a:ext>
          </a:extLst>
        </xdr:cNvPr>
        <xdr:cNvSpPr txBox="1"/>
      </xdr:nvSpPr>
      <xdr:spPr>
        <a:xfrm>
          <a:off x="14735175" y="521236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74567</xdr:rowOff>
    </xdr:from>
    <xdr:to>
      <xdr:col>86</xdr:col>
      <xdr:colOff>25400</xdr:colOff>
      <xdr:row>33</xdr:row>
      <xdr:rowOff>74567</xdr:rowOff>
    </xdr:to>
    <xdr:cxnSp macro="">
      <xdr:nvCxnSpPr>
        <xdr:cNvPr id="519" name="直線コネクタ 518">
          <a:extLst>
            <a:ext uri="{FF2B5EF4-FFF2-40B4-BE49-F238E27FC236}">
              <a16:creationId xmlns:a16="http://schemas.microsoft.com/office/drawing/2014/main" id="{D0E396FF-6848-4945-87EF-C6E57F417AE3}"/>
            </a:ext>
          </a:extLst>
        </xdr:cNvPr>
        <xdr:cNvCxnSpPr/>
      </xdr:nvCxnSpPr>
      <xdr:spPr>
        <a:xfrm>
          <a:off x="14611350" y="542761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38</xdr:row>
      <xdr:rowOff>7455</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23718FEB-3A35-44B1-B055-F0B8716FD986}"/>
            </a:ext>
          </a:extLst>
        </xdr:cNvPr>
        <xdr:cNvSpPr txBox="1"/>
      </xdr:nvSpPr>
      <xdr:spPr>
        <a:xfrm>
          <a:off x="14735175" y="617330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156028</xdr:rowOff>
    </xdr:from>
    <xdr:to>
      <xdr:col>85</xdr:col>
      <xdr:colOff>177800</xdr:colOff>
      <xdr:row>39</xdr:row>
      <xdr:rowOff>86178</xdr:rowOff>
    </xdr:to>
    <xdr:sp macro="" textlink="">
      <xdr:nvSpPr>
        <xdr:cNvPr id="521" name="フローチャート: 判断 520">
          <a:extLst>
            <a:ext uri="{FF2B5EF4-FFF2-40B4-BE49-F238E27FC236}">
              <a16:creationId xmlns:a16="http://schemas.microsoft.com/office/drawing/2014/main" id="{DE1090A0-70E3-4018-9D03-D3ED56E722DF}"/>
            </a:ext>
          </a:extLst>
        </xdr:cNvPr>
        <xdr:cNvSpPr/>
      </xdr:nvSpPr>
      <xdr:spPr>
        <a:xfrm>
          <a:off x="14649450" y="632187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169091</xdr:rowOff>
    </xdr:from>
    <xdr:to>
      <xdr:col>81</xdr:col>
      <xdr:colOff>101600</xdr:colOff>
      <xdr:row>39</xdr:row>
      <xdr:rowOff>99241</xdr:rowOff>
    </xdr:to>
    <xdr:sp macro="" textlink="">
      <xdr:nvSpPr>
        <xdr:cNvPr id="522" name="フローチャート: 判断 521">
          <a:extLst>
            <a:ext uri="{FF2B5EF4-FFF2-40B4-BE49-F238E27FC236}">
              <a16:creationId xmlns:a16="http://schemas.microsoft.com/office/drawing/2014/main" id="{23AB784C-BC8E-403D-9EC3-A2CB5F2E76AB}"/>
            </a:ext>
          </a:extLst>
        </xdr:cNvPr>
        <xdr:cNvSpPr/>
      </xdr:nvSpPr>
      <xdr:spPr>
        <a:xfrm>
          <a:off x="13887450" y="632224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131535</xdr:rowOff>
    </xdr:from>
    <xdr:to>
      <xdr:col>76</xdr:col>
      <xdr:colOff>165100</xdr:colOff>
      <xdr:row>39</xdr:row>
      <xdr:rowOff>61685</xdr:rowOff>
    </xdr:to>
    <xdr:sp macro="" textlink="">
      <xdr:nvSpPr>
        <xdr:cNvPr id="523" name="フローチャート: 判断 522">
          <a:extLst>
            <a:ext uri="{FF2B5EF4-FFF2-40B4-BE49-F238E27FC236}">
              <a16:creationId xmlns:a16="http://schemas.microsoft.com/office/drawing/2014/main" id="{D7FDAC07-2F5D-46D9-A298-F5ABF26C47D9}"/>
            </a:ext>
          </a:extLst>
        </xdr:cNvPr>
        <xdr:cNvSpPr/>
      </xdr:nvSpPr>
      <xdr:spPr>
        <a:xfrm>
          <a:off x="13096875" y="629421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123372</xdr:rowOff>
    </xdr:from>
    <xdr:to>
      <xdr:col>72</xdr:col>
      <xdr:colOff>38100</xdr:colOff>
      <xdr:row>39</xdr:row>
      <xdr:rowOff>53522</xdr:rowOff>
    </xdr:to>
    <xdr:sp macro="" textlink="">
      <xdr:nvSpPr>
        <xdr:cNvPr id="524" name="フローチャート: 判断 523">
          <a:extLst>
            <a:ext uri="{FF2B5EF4-FFF2-40B4-BE49-F238E27FC236}">
              <a16:creationId xmlns:a16="http://schemas.microsoft.com/office/drawing/2014/main" id="{7EAC46F1-820E-4A7D-B233-B317FD73E574}"/>
            </a:ext>
          </a:extLst>
        </xdr:cNvPr>
        <xdr:cNvSpPr/>
      </xdr:nvSpPr>
      <xdr:spPr>
        <a:xfrm>
          <a:off x="122967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98878</xdr:rowOff>
    </xdr:from>
    <xdr:to>
      <xdr:col>67</xdr:col>
      <xdr:colOff>101600</xdr:colOff>
      <xdr:row>39</xdr:row>
      <xdr:rowOff>29028</xdr:rowOff>
    </xdr:to>
    <xdr:sp macro="" textlink="">
      <xdr:nvSpPr>
        <xdr:cNvPr id="525" name="フローチャート: 判断 524">
          <a:extLst>
            <a:ext uri="{FF2B5EF4-FFF2-40B4-BE49-F238E27FC236}">
              <a16:creationId xmlns:a16="http://schemas.microsoft.com/office/drawing/2014/main" id="{0645A9EC-6758-4B9C-BD51-D1C86D1E2419}"/>
            </a:ext>
          </a:extLst>
        </xdr:cNvPr>
        <xdr:cNvSpPr/>
      </xdr:nvSpPr>
      <xdr:spPr>
        <a:xfrm>
          <a:off x="11487150" y="6264728"/>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F839E20B-DBE1-4FEF-B408-42C0F7566C08}"/>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234C8969-3326-4002-9002-EBB41BB67F2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6710A106-DD65-46A7-9D99-058F5794FD7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77EADD36-C89D-493D-9BC6-2BDB727A6B6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4F3B6ABA-3873-4453-9D3A-339687F18CDB}"/>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133169</xdr:rowOff>
    </xdr:from>
    <xdr:to>
      <xdr:col>85</xdr:col>
      <xdr:colOff>177800</xdr:colOff>
      <xdr:row>40</xdr:row>
      <xdr:rowOff>63319</xdr:rowOff>
    </xdr:to>
    <xdr:sp macro="" textlink="">
      <xdr:nvSpPr>
        <xdr:cNvPr id="531" name="楕円 530">
          <a:extLst>
            <a:ext uri="{FF2B5EF4-FFF2-40B4-BE49-F238E27FC236}">
              <a16:creationId xmlns:a16="http://schemas.microsoft.com/office/drawing/2014/main" id="{4B16940D-72D0-4562-A4AC-D84DC256DCFB}"/>
            </a:ext>
          </a:extLst>
        </xdr:cNvPr>
        <xdr:cNvSpPr/>
      </xdr:nvSpPr>
      <xdr:spPr>
        <a:xfrm>
          <a:off x="14649450" y="645776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111596</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DE6BF10F-C22C-481D-A1BB-0ECD65B89B39}"/>
            </a:ext>
          </a:extLst>
        </xdr:cNvPr>
        <xdr:cNvSpPr txBox="1"/>
      </xdr:nvSpPr>
      <xdr:spPr>
        <a:xfrm>
          <a:off x="14735175"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162560</xdr:rowOff>
    </xdr:from>
    <xdr:to>
      <xdr:col>81</xdr:col>
      <xdr:colOff>101600</xdr:colOff>
      <xdr:row>40</xdr:row>
      <xdr:rowOff>92710</xdr:rowOff>
    </xdr:to>
    <xdr:sp macro="" textlink="">
      <xdr:nvSpPr>
        <xdr:cNvPr id="533" name="楕円 532">
          <a:extLst>
            <a:ext uri="{FF2B5EF4-FFF2-40B4-BE49-F238E27FC236}">
              <a16:creationId xmlns:a16="http://schemas.microsoft.com/office/drawing/2014/main" id="{D70315AA-86EE-439B-8180-59C4B24582EA}"/>
            </a:ext>
          </a:extLst>
        </xdr:cNvPr>
        <xdr:cNvSpPr/>
      </xdr:nvSpPr>
      <xdr:spPr>
        <a:xfrm>
          <a:off x="13887450" y="648398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12519</xdr:rowOff>
    </xdr:from>
    <xdr:to>
      <xdr:col>85</xdr:col>
      <xdr:colOff>127000</xdr:colOff>
      <xdr:row>40</xdr:row>
      <xdr:rowOff>41910</xdr:rowOff>
    </xdr:to>
    <xdr:cxnSp macro="">
      <xdr:nvCxnSpPr>
        <xdr:cNvPr id="534" name="直線コネクタ 533">
          <a:extLst>
            <a:ext uri="{FF2B5EF4-FFF2-40B4-BE49-F238E27FC236}">
              <a16:creationId xmlns:a16="http://schemas.microsoft.com/office/drawing/2014/main" id="{7C94C873-1054-42E1-A3AA-CADFE244DC88}"/>
            </a:ext>
          </a:extLst>
        </xdr:cNvPr>
        <xdr:cNvCxnSpPr/>
      </xdr:nvCxnSpPr>
      <xdr:spPr>
        <a:xfrm flipV="1">
          <a:off x="13935075" y="6495869"/>
          <a:ext cx="762000" cy="3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142966</xdr:rowOff>
    </xdr:from>
    <xdr:to>
      <xdr:col>76</xdr:col>
      <xdr:colOff>165100</xdr:colOff>
      <xdr:row>40</xdr:row>
      <xdr:rowOff>73116</xdr:rowOff>
    </xdr:to>
    <xdr:sp macro="" textlink="">
      <xdr:nvSpPr>
        <xdr:cNvPr id="535" name="楕円 534">
          <a:extLst>
            <a:ext uri="{FF2B5EF4-FFF2-40B4-BE49-F238E27FC236}">
              <a16:creationId xmlns:a16="http://schemas.microsoft.com/office/drawing/2014/main" id="{DFE3200B-25A1-4B4E-B132-FF9C97BAD41D}"/>
            </a:ext>
          </a:extLst>
        </xdr:cNvPr>
        <xdr:cNvSpPr/>
      </xdr:nvSpPr>
      <xdr:spPr>
        <a:xfrm>
          <a:off x="13096875" y="646439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22316</xdr:rowOff>
    </xdr:from>
    <xdr:to>
      <xdr:col>81</xdr:col>
      <xdr:colOff>50800</xdr:colOff>
      <xdr:row>40</xdr:row>
      <xdr:rowOff>41910</xdr:rowOff>
    </xdr:to>
    <xdr:cxnSp macro="">
      <xdr:nvCxnSpPr>
        <xdr:cNvPr id="536" name="直線コネクタ 535">
          <a:extLst>
            <a:ext uri="{FF2B5EF4-FFF2-40B4-BE49-F238E27FC236}">
              <a16:creationId xmlns:a16="http://schemas.microsoft.com/office/drawing/2014/main" id="{3357283C-30AE-4520-831B-1304342125A9}"/>
            </a:ext>
          </a:extLst>
        </xdr:cNvPr>
        <xdr:cNvCxnSpPr/>
      </xdr:nvCxnSpPr>
      <xdr:spPr>
        <a:xfrm>
          <a:off x="13144500" y="6512016"/>
          <a:ext cx="79057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98878</xdr:rowOff>
    </xdr:from>
    <xdr:to>
      <xdr:col>72</xdr:col>
      <xdr:colOff>38100</xdr:colOff>
      <xdr:row>40</xdr:row>
      <xdr:rowOff>29028</xdr:rowOff>
    </xdr:to>
    <xdr:sp macro="" textlink="">
      <xdr:nvSpPr>
        <xdr:cNvPr id="537" name="楕円 536">
          <a:extLst>
            <a:ext uri="{FF2B5EF4-FFF2-40B4-BE49-F238E27FC236}">
              <a16:creationId xmlns:a16="http://schemas.microsoft.com/office/drawing/2014/main" id="{5B4F7CD0-9DA7-4396-BB33-BF86F5A625B0}"/>
            </a:ext>
          </a:extLst>
        </xdr:cNvPr>
        <xdr:cNvSpPr/>
      </xdr:nvSpPr>
      <xdr:spPr>
        <a:xfrm>
          <a:off x="12296775" y="642665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149678</xdr:rowOff>
    </xdr:from>
    <xdr:to>
      <xdr:col>76</xdr:col>
      <xdr:colOff>114300</xdr:colOff>
      <xdr:row>40</xdr:row>
      <xdr:rowOff>22316</xdr:rowOff>
    </xdr:to>
    <xdr:cxnSp macro="">
      <xdr:nvCxnSpPr>
        <xdr:cNvPr id="538" name="直線コネクタ 537">
          <a:extLst>
            <a:ext uri="{FF2B5EF4-FFF2-40B4-BE49-F238E27FC236}">
              <a16:creationId xmlns:a16="http://schemas.microsoft.com/office/drawing/2014/main" id="{2F9B5ECE-7A26-4B9E-8B7E-C60F104AAF22}"/>
            </a:ext>
          </a:extLst>
        </xdr:cNvPr>
        <xdr:cNvCxnSpPr/>
      </xdr:nvCxnSpPr>
      <xdr:spPr>
        <a:xfrm>
          <a:off x="12344400" y="6474278"/>
          <a:ext cx="800100" cy="3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56424</xdr:rowOff>
    </xdr:from>
    <xdr:to>
      <xdr:col>67</xdr:col>
      <xdr:colOff>101600</xdr:colOff>
      <xdr:row>39</xdr:row>
      <xdr:rowOff>158024</xdr:rowOff>
    </xdr:to>
    <xdr:sp macro="" textlink="">
      <xdr:nvSpPr>
        <xdr:cNvPr id="539" name="楕円 538">
          <a:extLst>
            <a:ext uri="{FF2B5EF4-FFF2-40B4-BE49-F238E27FC236}">
              <a16:creationId xmlns:a16="http://schemas.microsoft.com/office/drawing/2014/main" id="{93F2639C-487F-41DC-867C-02116CD80708}"/>
            </a:ext>
          </a:extLst>
        </xdr:cNvPr>
        <xdr:cNvSpPr/>
      </xdr:nvSpPr>
      <xdr:spPr>
        <a:xfrm>
          <a:off x="11487150" y="63810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107224</xdr:rowOff>
    </xdr:from>
    <xdr:to>
      <xdr:col>71</xdr:col>
      <xdr:colOff>177800</xdr:colOff>
      <xdr:row>39</xdr:row>
      <xdr:rowOff>149678</xdr:rowOff>
    </xdr:to>
    <xdr:cxnSp macro="">
      <xdr:nvCxnSpPr>
        <xdr:cNvPr id="540" name="直線コネクタ 539">
          <a:extLst>
            <a:ext uri="{FF2B5EF4-FFF2-40B4-BE49-F238E27FC236}">
              <a16:creationId xmlns:a16="http://schemas.microsoft.com/office/drawing/2014/main" id="{2D2B07D8-1EA7-4C56-B219-6B7085490597}"/>
            </a:ext>
          </a:extLst>
        </xdr:cNvPr>
        <xdr:cNvCxnSpPr/>
      </xdr:nvCxnSpPr>
      <xdr:spPr>
        <a:xfrm>
          <a:off x="11534775" y="6428649"/>
          <a:ext cx="809625" cy="456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115769</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C29AE9CD-CDF8-403C-87EE-1258513C13DD}"/>
            </a:ext>
          </a:extLst>
        </xdr:cNvPr>
        <xdr:cNvSpPr txBox="1"/>
      </xdr:nvSpPr>
      <xdr:spPr>
        <a:xfrm>
          <a:off x="13745219" y="611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78213</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20502744-5E6E-4C7E-94C1-620BEC4C5AFC}"/>
            </a:ext>
          </a:extLst>
        </xdr:cNvPr>
        <xdr:cNvSpPr txBox="1"/>
      </xdr:nvSpPr>
      <xdr:spPr>
        <a:xfrm>
          <a:off x="12964169" y="6078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70049</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DDA13992-AE9F-474C-A577-BE029DDE59CB}"/>
            </a:ext>
          </a:extLst>
        </xdr:cNvPr>
        <xdr:cNvSpPr txBox="1"/>
      </xdr:nvSpPr>
      <xdr:spPr>
        <a:xfrm>
          <a:off x="121640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45555</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B4AC9ADB-8452-4BF4-AF1C-6941EA440204}"/>
            </a:ext>
          </a:extLst>
        </xdr:cNvPr>
        <xdr:cNvSpPr txBox="1"/>
      </xdr:nvSpPr>
      <xdr:spPr>
        <a:xfrm>
          <a:off x="11354444" y="60494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83837</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25A54E28-62A0-4BB6-BD91-6A9AF7E41E12}"/>
            </a:ext>
          </a:extLst>
        </xdr:cNvPr>
        <xdr:cNvSpPr txBox="1"/>
      </xdr:nvSpPr>
      <xdr:spPr>
        <a:xfrm>
          <a:off x="13745219" y="6573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64243</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DE39B17F-44CB-4E6A-9B1A-7D6099AD1A47}"/>
            </a:ext>
          </a:extLst>
        </xdr:cNvPr>
        <xdr:cNvSpPr txBox="1"/>
      </xdr:nvSpPr>
      <xdr:spPr>
        <a:xfrm>
          <a:off x="12964169" y="6553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20155</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AF11AD2D-7798-4D36-A4AC-D31A2765E443}"/>
            </a:ext>
          </a:extLst>
        </xdr:cNvPr>
        <xdr:cNvSpPr txBox="1"/>
      </xdr:nvSpPr>
      <xdr:spPr>
        <a:xfrm>
          <a:off x="12164069" y="65066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149151</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A0F8DB60-60FB-44EE-99A5-04FA6EF6B75E}"/>
            </a:ext>
          </a:extLst>
        </xdr:cNvPr>
        <xdr:cNvSpPr txBox="1"/>
      </xdr:nvSpPr>
      <xdr:spPr>
        <a:xfrm>
          <a:off x="11354444" y="647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C4C0C684-2FD7-445A-A788-80F32745A8AB}"/>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6FEA5531-7506-410D-A565-780E10251E7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2696FDE4-5BE2-42B0-B294-44A2F73236F8}"/>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2368DF17-554B-41D5-83AB-080B9CB72203}"/>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E8234444-9BF7-4C2D-8160-678EF59C9CD0}"/>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A0A72828-CFC7-416F-9E6B-1715364E4874}"/>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0954989E-DB59-4EAE-A662-DB081B864241}"/>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101,013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163503BF-D504-40C4-A7FC-6E678FAB5DD0}"/>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04F8C673-8F4B-491D-A3CC-8D134421DDB3}"/>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81AAAAF0-12FC-47EA-B571-D23F7820A35E}"/>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59" name="直線コネクタ 558">
          <a:extLst>
            <a:ext uri="{FF2B5EF4-FFF2-40B4-BE49-F238E27FC236}">
              <a16:creationId xmlns:a16="http://schemas.microsoft.com/office/drawing/2014/main" id="{CF5B9854-31CC-492D-ADFD-DFEBA6232E3B}"/>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0" name="テキスト ボックス 559">
          <a:extLst>
            <a:ext uri="{FF2B5EF4-FFF2-40B4-BE49-F238E27FC236}">
              <a16:creationId xmlns:a16="http://schemas.microsoft.com/office/drawing/2014/main" id="{2A6B51A0-0D10-41A9-8A00-16F7E4B08069}"/>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1" name="直線コネクタ 560">
          <a:extLst>
            <a:ext uri="{FF2B5EF4-FFF2-40B4-BE49-F238E27FC236}">
              <a16:creationId xmlns:a16="http://schemas.microsoft.com/office/drawing/2014/main" id="{BC941430-A390-480F-88C7-25D43939332A}"/>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2" name="テキスト ボックス 561">
          <a:extLst>
            <a:ext uri="{FF2B5EF4-FFF2-40B4-BE49-F238E27FC236}">
              <a16:creationId xmlns:a16="http://schemas.microsoft.com/office/drawing/2014/main" id="{59543895-AA7A-440E-BD04-083CBA9ABA64}"/>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3" name="直線コネクタ 562">
          <a:extLst>
            <a:ext uri="{FF2B5EF4-FFF2-40B4-BE49-F238E27FC236}">
              <a16:creationId xmlns:a16="http://schemas.microsoft.com/office/drawing/2014/main" id="{78F07D5D-4A81-44FB-973D-B41D86793AF1}"/>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4" name="テキスト ボックス 563">
          <a:extLst>
            <a:ext uri="{FF2B5EF4-FFF2-40B4-BE49-F238E27FC236}">
              <a16:creationId xmlns:a16="http://schemas.microsoft.com/office/drawing/2014/main" id="{B28FD492-3E08-4561-9FDE-CEB5AA9D68DD}"/>
            </a:ext>
          </a:extLst>
        </xdr:cNvPr>
        <xdr:cNvSpPr txBox="1"/>
      </xdr:nvSpPr>
      <xdr:spPr>
        <a:xfrm>
          <a:off x="159368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5" name="直線コネクタ 564">
          <a:extLst>
            <a:ext uri="{FF2B5EF4-FFF2-40B4-BE49-F238E27FC236}">
              <a16:creationId xmlns:a16="http://schemas.microsoft.com/office/drawing/2014/main" id="{D7A5F031-87BC-4D26-A291-2620820EDBE5}"/>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6" name="テキスト ボックス 565">
          <a:extLst>
            <a:ext uri="{FF2B5EF4-FFF2-40B4-BE49-F238E27FC236}">
              <a16:creationId xmlns:a16="http://schemas.microsoft.com/office/drawing/2014/main" id="{9706995B-1EF2-4463-A0DD-452E4565E17A}"/>
            </a:ext>
          </a:extLst>
        </xdr:cNvPr>
        <xdr:cNvSpPr txBox="1"/>
      </xdr:nvSpPr>
      <xdr:spPr>
        <a:xfrm>
          <a:off x="159368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94A18345-7385-47E6-9C0F-BE48C3290D82}"/>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8" name="テキスト ボックス 567">
          <a:extLst>
            <a:ext uri="{FF2B5EF4-FFF2-40B4-BE49-F238E27FC236}">
              <a16:creationId xmlns:a16="http://schemas.microsoft.com/office/drawing/2014/main" id="{2BA32F3C-BB46-4906-ACDF-042CA2808B9F}"/>
            </a:ext>
          </a:extLst>
        </xdr:cNvPr>
        <xdr:cNvSpPr txBox="1"/>
      </xdr:nvSpPr>
      <xdr:spPr>
        <a:xfrm>
          <a:off x="159368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一般廃棄物処理施設】&#10;一人当たり有形固定資産（償却資産）額グラフ枠">
          <a:extLst>
            <a:ext uri="{FF2B5EF4-FFF2-40B4-BE49-F238E27FC236}">
              <a16:creationId xmlns:a16="http://schemas.microsoft.com/office/drawing/2014/main" id="{F7A3CB82-29B9-43CC-A1CC-141E46BF701E}"/>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20792</xdr:rowOff>
    </xdr:from>
    <xdr:to>
      <xdr:col>116</xdr:col>
      <xdr:colOff>62864</xdr:colOff>
      <xdr:row>41</xdr:row>
      <xdr:rowOff>132916</xdr:rowOff>
    </xdr:to>
    <xdr:cxnSp macro="">
      <xdr:nvCxnSpPr>
        <xdr:cNvPr id="570" name="直線コネクタ 569">
          <a:extLst>
            <a:ext uri="{FF2B5EF4-FFF2-40B4-BE49-F238E27FC236}">
              <a16:creationId xmlns:a16="http://schemas.microsoft.com/office/drawing/2014/main" id="{E7FD18FB-31FE-4789-9F2E-90B456EE1634}"/>
            </a:ext>
          </a:extLst>
        </xdr:cNvPr>
        <xdr:cNvCxnSpPr/>
      </xdr:nvCxnSpPr>
      <xdr:spPr>
        <a:xfrm flipV="1">
          <a:off x="19954239" y="5535767"/>
          <a:ext cx="0" cy="1245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136743</xdr:rowOff>
    </xdr:from>
    <xdr:ext cx="313932" cy="259045"/>
    <xdr:sp macro="" textlink="">
      <xdr:nvSpPr>
        <xdr:cNvPr id="571" name="【一般廃棄物処理施設】&#10;一人当たり有形固定資産（償却資産）額最小値テキスト">
          <a:extLst>
            <a:ext uri="{FF2B5EF4-FFF2-40B4-BE49-F238E27FC236}">
              <a16:creationId xmlns:a16="http://schemas.microsoft.com/office/drawing/2014/main" id="{9D219459-C8AF-4AC2-9C14-76E17569C4E7}"/>
            </a:ext>
          </a:extLst>
        </xdr:cNvPr>
        <xdr:cNvSpPr txBox="1"/>
      </xdr:nvSpPr>
      <xdr:spPr>
        <a:xfrm>
          <a:off x="19992975" y="678836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132916</xdr:rowOff>
    </xdr:from>
    <xdr:to>
      <xdr:col>116</xdr:col>
      <xdr:colOff>152400</xdr:colOff>
      <xdr:row>41</xdr:row>
      <xdr:rowOff>132916</xdr:rowOff>
    </xdr:to>
    <xdr:cxnSp macro="">
      <xdr:nvCxnSpPr>
        <xdr:cNvPr id="572" name="直線コネクタ 571">
          <a:extLst>
            <a:ext uri="{FF2B5EF4-FFF2-40B4-BE49-F238E27FC236}">
              <a16:creationId xmlns:a16="http://schemas.microsoft.com/office/drawing/2014/main" id="{3D264CDE-A253-4F1E-BD0B-4EDC8F2FB0EA}"/>
            </a:ext>
          </a:extLst>
        </xdr:cNvPr>
        <xdr:cNvCxnSpPr/>
      </xdr:nvCxnSpPr>
      <xdr:spPr>
        <a:xfrm>
          <a:off x="19878675" y="67813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138919</xdr:rowOff>
    </xdr:from>
    <xdr:ext cx="599010" cy="259045"/>
    <xdr:sp macro="" textlink="">
      <xdr:nvSpPr>
        <xdr:cNvPr id="573" name="【一般廃棄物処理施設】&#10;一人当たり有形固定資産（償却資産）額最大値テキスト">
          <a:extLst>
            <a:ext uri="{FF2B5EF4-FFF2-40B4-BE49-F238E27FC236}">
              <a16:creationId xmlns:a16="http://schemas.microsoft.com/office/drawing/2014/main" id="{C48A9D33-51C5-4493-AC9B-759F7F45878C}"/>
            </a:ext>
          </a:extLst>
        </xdr:cNvPr>
        <xdr:cNvSpPr txBox="1"/>
      </xdr:nvSpPr>
      <xdr:spPr>
        <a:xfrm>
          <a:off x="19992975" y="5333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287,119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20792</xdr:rowOff>
    </xdr:from>
    <xdr:to>
      <xdr:col>116</xdr:col>
      <xdr:colOff>152400</xdr:colOff>
      <xdr:row>34</xdr:row>
      <xdr:rowOff>20792</xdr:rowOff>
    </xdr:to>
    <xdr:cxnSp macro="">
      <xdr:nvCxnSpPr>
        <xdr:cNvPr id="574" name="直線コネクタ 573">
          <a:extLst>
            <a:ext uri="{FF2B5EF4-FFF2-40B4-BE49-F238E27FC236}">
              <a16:creationId xmlns:a16="http://schemas.microsoft.com/office/drawing/2014/main" id="{17119BE1-2446-4DBB-94F7-8CE981DFEACB}"/>
            </a:ext>
          </a:extLst>
        </xdr:cNvPr>
        <xdr:cNvCxnSpPr/>
      </xdr:nvCxnSpPr>
      <xdr:spPr>
        <a:xfrm>
          <a:off x="19878675" y="55357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18782</xdr:rowOff>
    </xdr:from>
    <xdr:ext cx="534377" cy="259045"/>
    <xdr:sp macro="" textlink="">
      <xdr:nvSpPr>
        <xdr:cNvPr id="575" name="【一般廃棄物処理施設】&#10;一人当たり有形固定資産（償却資産）額平均値テキスト">
          <a:extLst>
            <a:ext uri="{FF2B5EF4-FFF2-40B4-BE49-F238E27FC236}">
              <a16:creationId xmlns:a16="http://schemas.microsoft.com/office/drawing/2014/main" id="{A3916DA0-E6D3-4876-AB09-E1618495E347}"/>
            </a:ext>
          </a:extLst>
        </xdr:cNvPr>
        <xdr:cNvSpPr txBox="1"/>
      </xdr:nvSpPr>
      <xdr:spPr>
        <a:xfrm>
          <a:off x="19992975" y="63433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40355</xdr:rowOff>
    </xdr:from>
    <xdr:to>
      <xdr:col>116</xdr:col>
      <xdr:colOff>114300</xdr:colOff>
      <xdr:row>39</xdr:row>
      <xdr:rowOff>141955</xdr:rowOff>
    </xdr:to>
    <xdr:sp macro="" textlink="">
      <xdr:nvSpPr>
        <xdr:cNvPr id="576" name="フローチャート: 判断 575">
          <a:extLst>
            <a:ext uri="{FF2B5EF4-FFF2-40B4-BE49-F238E27FC236}">
              <a16:creationId xmlns:a16="http://schemas.microsoft.com/office/drawing/2014/main" id="{BFA8DB26-2238-4ACD-839B-FC332BF1EE43}"/>
            </a:ext>
          </a:extLst>
        </xdr:cNvPr>
        <xdr:cNvSpPr/>
      </xdr:nvSpPr>
      <xdr:spPr>
        <a:xfrm>
          <a:off x="19897725" y="6364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33131</xdr:rowOff>
    </xdr:from>
    <xdr:to>
      <xdr:col>112</xdr:col>
      <xdr:colOff>38100</xdr:colOff>
      <xdr:row>39</xdr:row>
      <xdr:rowOff>134731</xdr:rowOff>
    </xdr:to>
    <xdr:sp macro="" textlink="">
      <xdr:nvSpPr>
        <xdr:cNvPr id="577" name="フローチャート: 判断 576">
          <a:extLst>
            <a:ext uri="{FF2B5EF4-FFF2-40B4-BE49-F238E27FC236}">
              <a16:creationId xmlns:a16="http://schemas.microsoft.com/office/drawing/2014/main" id="{88319722-D1C5-4A0C-85F0-1C3911F08F58}"/>
            </a:ext>
          </a:extLst>
        </xdr:cNvPr>
        <xdr:cNvSpPr/>
      </xdr:nvSpPr>
      <xdr:spPr>
        <a:xfrm>
          <a:off x="19154775" y="6354556"/>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40666</xdr:rowOff>
    </xdr:from>
    <xdr:to>
      <xdr:col>107</xdr:col>
      <xdr:colOff>101600</xdr:colOff>
      <xdr:row>39</xdr:row>
      <xdr:rowOff>142266</xdr:rowOff>
    </xdr:to>
    <xdr:sp macro="" textlink="">
      <xdr:nvSpPr>
        <xdr:cNvPr id="578" name="フローチャート: 判断 577">
          <a:extLst>
            <a:ext uri="{FF2B5EF4-FFF2-40B4-BE49-F238E27FC236}">
              <a16:creationId xmlns:a16="http://schemas.microsoft.com/office/drawing/2014/main" id="{08D8BAEE-9027-4967-BB54-284AF17F3CB4}"/>
            </a:ext>
          </a:extLst>
        </xdr:cNvPr>
        <xdr:cNvSpPr/>
      </xdr:nvSpPr>
      <xdr:spPr>
        <a:xfrm>
          <a:off x="18345150" y="636526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56554</xdr:rowOff>
    </xdr:from>
    <xdr:to>
      <xdr:col>102</xdr:col>
      <xdr:colOff>165100</xdr:colOff>
      <xdr:row>39</xdr:row>
      <xdr:rowOff>158154</xdr:rowOff>
    </xdr:to>
    <xdr:sp macro="" textlink="">
      <xdr:nvSpPr>
        <xdr:cNvPr id="579" name="フローチャート: 判断 578">
          <a:extLst>
            <a:ext uri="{FF2B5EF4-FFF2-40B4-BE49-F238E27FC236}">
              <a16:creationId xmlns:a16="http://schemas.microsoft.com/office/drawing/2014/main" id="{B925D98C-45EF-4D2E-877F-A366D3884BB7}"/>
            </a:ext>
          </a:extLst>
        </xdr:cNvPr>
        <xdr:cNvSpPr/>
      </xdr:nvSpPr>
      <xdr:spPr>
        <a:xfrm>
          <a:off x="17554575" y="638115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580" name="フローチャート: 判断 579">
          <a:extLst>
            <a:ext uri="{FF2B5EF4-FFF2-40B4-BE49-F238E27FC236}">
              <a16:creationId xmlns:a16="http://schemas.microsoft.com/office/drawing/2014/main" id="{F6CBD263-6DC1-49E2-BACD-8595F68BA7CB}"/>
            </a:ext>
          </a:extLst>
        </xdr:cNvPr>
        <xdr:cNvSpPr/>
      </xdr:nvSpPr>
      <xdr:spPr>
        <a:xfrm>
          <a:off x="16754475" y="64119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9C333BDF-717D-4FF4-8FB1-B45FB1357C36}"/>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CEA73CE7-F998-4400-9B9B-464B2986DD2F}"/>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F3D1AF4-1A9F-4251-9A98-48857289965A}"/>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B111589A-4009-449F-B76F-B260C712A932}"/>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B4CDC3A-0D80-4858-91AE-8F9C7B236AE8}"/>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70206</xdr:rowOff>
    </xdr:from>
    <xdr:to>
      <xdr:col>116</xdr:col>
      <xdr:colOff>114300</xdr:colOff>
      <xdr:row>39</xdr:row>
      <xdr:rowOff>356</xdr:rowOff>
    </xdr:to>
    <xdr:sp macro="" textlink="">
      <xdr:nvSpPr>
        <xdr:cNvPr id="586" name="楕円 585">
          <a:extLst>
            <a:ext uri="{FF2B5EF4-FFF2-40B4-BE49-F238E27FC236}">
              <a16:creationId xmlns:a16="http://schemas.microsoft.com/office/drawing/2014/main" id="{DF62A6F5-5B0A-4065-868F-3F6ACBB1A26D}"/>
            </a:ext>
          </a:extLst>
        </xdr:cNvPr>
        <xdr:cNvSpPr/>
      </xdr:nvSpPr>
      <xdr:spPr>
        <a:xfrm>
          <a:off x="19897725" y="622970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93083</xdr:rowOff>
    </xdr:from>
    <xdr:ext cx="599010" cy="259045"/>
    <xdr:sp macro="" textlink="">
      <xdr:nvSpPr>
        <xdr:cNvPr id="587" name="【一般廃棄物処理施設】&#10;一人当たり有形固定資産（償却資産）額該当値テキスト">
          <a:extLst>
            <a:ext uri="{FF2B5EF4-FFF2-40B4-BE49-F238E27FC236}">
              <a16:creationId xmlns:a16="http://schemas.microsoft.com/office/drawing/2014/main" id="{91F63FAA-5C9C-46D5-82FD-9A27BBA754D5}"/>
            </a:ext>
          </a:extLst>
        </xdr:cNvPr>
        <xdr:cNvSpPr txBox="1"/>
      </xdr:nvSpPr>
      <xdr:spPr>
        <a:xfrm>
          <a:off x="19992975" y="60938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27654</xdr:rowOff>
    </xdr:from>
    <xdr:to>
      <xdr:col>112</xdr:col>
      <xdr:colOff>38100</xdr:colOff>
      <xdr:row>38</xdr:row>
      <xdr:rowOff>129254</xdr:rowOff>
    </xdr:to>
    <xdr:sp macro="" textlink="">
      <xdr:nvSpPr>
        <xdr:cNvPr id="588" name="楕円 587">
          <a:extLst>
            <a:ext uri="{FF2B5EF4-FFF2-40B4-BE49-F238E27FC236}">
              <a16:creationId xmlns:a16="http://schemas.microsoft.com/office/drawing/2014/main" id="{8AB770A7-24D4-477B-B55B-534474407F35}"/>
            </a:ext>
          </a:extLst>
        </xdr:cNvPr>
        <xdr:cNvSpPr/>
      </xdr:nvSpPr>
      <xdr:spPr>
        <a:xfrm>
          <a:off x="19154775" y="6193504"/>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78454</xdr:rowOff>
    </xdr:from>
    <xdr:to>
      <xdr:col>116</xdr:col>
      <xdr:colOff>63500</xdr:colOff>
      <xdr:row>38</xdr:row>
      <xdr:rowOff>121006</xdr:rowOff>
    </xdr:to>
    <xdr:cxnSp macro="">
      <xdr:nvCxnSpPr>
        <xdr:cNvPr id="589" name="直線コネクタ 588">
          <a:extLst>
            <a:ext uri="{FF2B5EF4-FFF2-40B4-BE49-F238E27FC236}">
              <a16:creationId xmlns:a16="http://schemas.microsoft.com/office/drawing/2014/main" id="{FC5893E0-077D-48CA-848F-BDB84F719F2D}"/>
            </a:ext>
          </a:extLst>
        </xdr:cNvPr>
        <xdr:cNvCxnSpPr/>
      </xdr:nvCxnSpPr>
      <xdr:spPr>
        <a:xfrm>
          <a:off x="19202400" y="6241129"/>
          <a:ext cx="752475" cy="4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43349</xdr:rowOff>
    </xdr:from>
    <xdr:to>
      <xdr:col>107</xdr:col>
      <xdr:colOff>101600</xdr:colOff>
      <xdr:row>38</xdr:row>
      <xdr:rowOff>144949</xdr:rowOff>
    </xdr:to>
    <xdr:sp macro="" textlink="">
      <xdr:nvSpPr>
        <xdr:cNvPr id="590" name="楕円 589">
          <a:extLst>
            <a:ext uri="{FF2B5EF4-FFF2-40B4-BE49-F238E27FC236}">
              <a16:creationId xmlns:a16="http://schemas.microsoft.com/office/drawing/2014/main" id="{070697DA-511C-4545-BF29-354E8E021228}"/>
            </a:ext>
          </a:extLst>
        </xdr:cNvPr>
        <xdr:cNvSpPr/>
      </xdr:nvSpPr>
      <xdr:spPr>
        <a:xfrm>
          <a:off x="18345150" y="620919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78454</xdr:rowOff>
    </xdr:from>
    <xdr:to>
      <xdr:col>111</xdr:col>
      <xdr:colOff>177800</xdr:colOff>
      <xdr:row>38</xdr:row>
      <xdr:rowOff>94149</xdr:rowOff>
    </xdr:to>
    <xdr:cxnSp macro="">
      <xdr:nvCxnSpPr>
        <xdr:cNvPr id="591" name="直線コネクタ 590">
          <a:extLst>
            <a:ext uri="{FF2B5EF4-FFF2-40B4-BE49-F238E27FC236}">
              <a16:creationId xmlns:a16="http://schemas.microsoft.com/office/drawing/2014/main" id="{A479DF37-F24D-41BA-9FC3-6E74E50246B6}"/>
            </a:ext>
          </a:extLst>
        </xdr:cNvPr>
        <xdr:cNvCxnSpPr/>
      </xdr:nvCxnSpPr>
      <xdr:spPr>
        <a:xfrm flipV="1">
          <a:off x="18392775" y="6241129"/>
          <a:ext cx="809625" cy="15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55977</xdr:rowOff>
    </xdr:from>
    <xdr:to>
      <xdr:col>102</xdr:col>
      <xdr:colOff>165100</xdr:colOff>
      <xdr:row>38</xdr:row>
      <xdr:rowOff>157577</xdr:rowOff>
    </xdr:to>
    <xdr:sp macro="" textlink="">
      <xdr:nvSpPr>
        <xdr:cNvPr id="592" name="楕円 591">
          <a:extLst>
            <a:ext uri="{FF2B5EF4-FFF2-40B4-BE49-F238E27FC236}">
              <a16:creationId xmlns:a16="http://schemas.microsoft.com/office/drawing/2014/main" id="{BDE347F7-26B8-433D-9683-AB5C07DF8715}"/>
            </a:ext>
          </a:extLst>
        </xdr:cNvPr>
        <xdr:cNvSpPr/>
      </xdr:nvSpPr>
      <xdr:spPr>
        <a:xfrm>
          <a:off x="17554575" y="621865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94149</xdr:rowOff>
    </xdr:from>
    <xdr:to>
      <xdr:col>107</xdr:col>
      <xdr:colOff>50800</xdr:colOff>
      <xdr:row>38</xdr:row>
      <xdr:rowOff>106777</xdr:rowOff>
    </xdr:to>
    <xdr:cxnSp macro="">
      <xdr:nvCxnSpPr>
        <xdr:cNvPr id="593" name="直線コネクタ 592">
          <a:extLst>
            <a:ext uri="{FF2B5EF4-FFF2-40B4-BE49-F238E27FC236}">
              <a16:creationId xmlns:a16="http://schemas.microsoft.com/office/drawing/2014/main" id="{CF3B6F30-224E-46B2-B452-597003380D68}"/>
            </a:ext>
          </a:extLst>
        </xdr:cNvPr>
        <xdr:cNvCxnSpPr/>
      </xdr:nvCxnSpPr>
      <xdr:spPr>
        <a:xfrm flipV="1">
          <a:off x="17602200" y="6256824"/>
          <a:ext cx="790575" cy="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67092</xdr:rowOff>
    </xdr:from>
    <xdr:to>
      <xdr:col>98</xdr:col>
      <xdr:colOff>38100</xdr:colOff>
      <xdr:row>38</xdr:row>
      <xdr:rowOff>168692</xdr:rowOff>
    </xdr:to>
    <xdr:sp macro="" textlink="">
      <xdr:nvSpPr>
        <xdr:cNvPr id="594" name="楕円 593">
          <a:extLst>
            <a:ext uri="{FF2B5EF4-FFF2-40B4-BE49-F238E27FC236}">
              <a16:creationId xmlns:a16="http://schemas.microsoft.com/office/drawing/2014/main" id="{337E4952-F8CE-4346-933B-47F92CAB9E30}"/>
            </a:ext>
          </a:extLst>
        </xdr:cNvPr>
        <xdr:cNvSpPr/>
      </xdr:nvSpPr>
      <xdr:spPr>
        <a:xfrm>
          <a:off x="16754475" y="622659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106777</xdr:rowOff>
    </xdr:from>
    <xdr:to>
      <xdr:col>102</xdr:col>
      <xdr:colOff>114300</xdr:colOff>
      <xdr:row>38</xdr:row>
      <xdr:rowOff>117892</xdr:rowOff>
    </xdr:to>
    <xdr:cxnSp macro="">
      <xdr:nvCxnSpPr>
        <xdr:cNvPr id="595" name="直線コネクタ 594">
          <a:extLst>
            <a:ext uri="{FF2B5EF4-FFF2-40B4-BE49-F238E27FC236}">
              <a16:creationId xmlns:a16="http://schemas.microsoft.com/office/drawing/2014/main" id="{D85A0D26-D69A-4A36-981A-52D918B09830}"/>
            </a:ext>
          </a:extLst>
        </xdr:cNvPr>
        <xdr:cNvCxnSpPr/>
      </xdr:nvCxnSpPr>
      <xdr:spPr>
        <a:xfrm flipV="1">
          <a:off x="16802100" y="6266277"/>
          <a:ext cx="80010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125858</xdr:rowOff>
    </xdr:from>
    <xdr:ext cx="534377" cy="259045"/>
    <xdr:sp macro="" textlink="">
      <xdr:nvSpPr>
        <xdr:cNvPr id="596" name="n_1aveValue【一般廃棄物処理施設】&#10;一人当たり有形固定資産（償却資産）額">
          <a:extLst>
            <a:ext uri="{FF2B5EF4-FFF2-40B4-BE49-F238E27FC236}">
              <a16:creationId xmlns:a16="http://schemas.microsoft.com/office/drawing/2014/main" id="{4F126242-73E8-47C0-A407-4EAC980523E6}"/>
            </a:ext>
          </a:extLst>
        </xdr:cNvPr>
        <xdr:cNvSpPr txBox="1"/>
      </xdr:nvSpPr>
      <xdr:spPr>
        <a:xfrm>
          <a:off x="18944736" y="644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133393</xdr:rowOff>
    </xdr:from>
    <xdr:ext cx="534377" cy="259045"/>
    <xdr:sp macro="" textlink="">
      <xdr:nvSpPr>
        <xdr:cNvPr id="597" name="n_2aveValue【一般廃棄物処理施設】&#10;一人当たり有形固定資産（償却資産）額">
          <a:extLst>
            <a:ext uri="{FF2B5EF4-FFF2-40B4-BE49-F238E27FC236}">
              <a16:creationId xmlns:a16="http://schemas.microsoft.com/office/drawing/2014/main" id="{F7AC1B03-ECDA-4BB3-9872-376F23C0FC3E}"/>
            </a:ext>
          </a:extLst>
        </xdr:cNvPr>
        <xdr:cNvSpPr txBox="1"/>
      </xdr:nvSpPr>
      <xdr:spPr>
        <a:xfrm>
          <a:off x="18163686" y="6457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149281</xdr:rowOff>
    </xdr:from>
    <xdr:ext cx="534377" cy="259045"/>
    <xdr:sp macro="" textlink="">
      <xdr:nvSpPr>
        <xdr:cNvPr id="598" name="n_3aveValue【一般廃棄物処理施設】&#10;一人当たり有形固定資産（償却資産）額">
          <a:extLst>
            <a:ext uri="{FF2B5EF4-FFF2-40B4-BE49-F238E27FC236}">
              <a16:creationId xmlns:a16="http://schemas.microsoft.com/office/drawing/2014/main" id="{A88FF24C-FAF8-47A0-9D46-E5FDFAC86A95}"/>
            </a:ext>
          </a:extLst>
        </xdr:cNvPr>
        <xdr:cNvSpPr txBox="1"/>
      </xdr:nvSpPr>
      <xdr:spPr>
        <a:xfrm>
          <a:off x="17354061" y="6473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599" name="n_4aveValue【一般廃棄物処理施設】&#10;一人当たり有形固定資産（償却資産）額">
          <a:extLst>
            <a:ext uri="{FF2B5EF4-FFF2-40B4-BE49-F238E27FC236}">
              <a16:creationId xmlns:a16="http://schemas.microsoft.com/office/drawing/2014/main" id="{0984FA2E-3462-443B-9F01-FC70FE72F1ED}"/>
            </a:ext>
          </a:extLst>
        </xdr:cNvPr>
        <xdr:cNvSpPr txBox="1"/>
      </xdr:nvSpPr>
      <xdr:spPr>
        <a:xfrm>
          <a:off x="16563486" y="6495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145781</xdr:rowOff>
    </xdr:from>
    <xdr:ext cx="599010" cy="259045"/>
    <xdr:sp macro="" textlink="">
      <xdr:nvSpPr>
        <xdr:cNvPr id="600" name="n_1mainValue【一般廃棄物処理施設】&#10;一人当たり有形固定資産（償却資産）額">
          <a:extLst>
            <a:ext uri="{FF2B5EF4-FFF2-40B4-BE49-F238E27FC236}">
              <a16:creationId xmlns:a16="http://schemas.microsoft.com/office/drawing/2014/main" id="{2D27AC51-CDF6-427B-BA2E-98E4BBE524D6}"/>
            </a:ext>
          </a:extLst>
        </xdr:cNvPr>
        <xdr:cNvSpPr txBox="1"/>
      </xdr:nvSpPr>
      <xdr:spPr>
        <a:xfrm>
          <a:off x="18915595" y="59814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161477</xdr:rowOff>
    </xdr:from>
    <xdr:ext cx="599010" cy="259045"/>
    <xdr:sp macro="" textlink="">
      <xdr:nvSpPr>
        <xdr:cNvPr id="601" name="n_2mainValue【一般廃棄物処理施設】&#10;一人当たり有形固定資産（償却資産）額">
          <a:extLst>
            <a:ext uri="{FF2B5EF4-FFF2-40B4-BE49-F238E27FC236}">
              <a16:creationId xmlns:a16="http://schemas.microsoft.com/office/drawing/2014/main" id="{556F76C6-5453-44AA-BFB3-F35B44D6DD63}"/>
            </a:ext>
          </a:extLst>
        </xdr:cNvPr>
        <xdr:cNvSpPr txBox="1"/>
      </xdr:nvSpPr>
      <xdr:spPr>
        <a:xfrm>
          <a:off x="18134545" y="6003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2655</xdr:rowOff>
    </xdr:from>
    <xdr:ext cx="599010" cy="259045"/>
    <xdr:sp macro="" textlink="">
      <xdr:nvSpPr>
        <xdr:cNvPr id="602" name="n_3mainValue【一般廃棄物処理施設】&#10;一人当たり有形固定資産（償却資産）額">
          <a:extLst>
            <a:ext uri="{FF2B5EF4-FFF2-40B4-BE49-F238E27FC236}">
              <a16:creationId xmlns:a16="http://schemas.microsoft.com/office/drawing/2014/main" id="{1CF722DD-5FC4-48CB-A243-C147F5B49BF1}"/>
            </a:ext>
          </a:extLst>
        </xdr:cNvPr>
        <xdr:cNvSpPr txBox="1"/>
      </xdr:nvSpPr>
      <xdr:spPr>
        <a:xfrm>
          <a:off x="17324920" y="6003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13769</xdr:rowOff>
    </xdr:from>
    <xdr:ext cx="599010" cy="259045"/>
    <xdr:sp macro="" textlink="">
      <xdr:nvSpPr>
        <xdr:cNvPr id="603" name="n_4mainValue【一般廃棄物処理施設】&#10;一人当たり有形固定資産（償却資産）額">
          <a:extLst>
            <a:ext uri="{FF2B5EF4-FFF2-40B4-BE49-F238E27FC236}">
              <a16:creationId xmlns:a16="http://schemas.microsoft.com/office/drawing/2014/main" id="{AE20FC94-5959-4590-88D3-A20EB95BC070}"/>
            </a:ext>
          </a:extLst>
        </xdr:cNvPr>
        <xdr:cNvSpPr txBox="1"/>
      </xdr:nvSpPr>
      <xdr:spPr>
        <a:xfrm>
          <a:off x="16524820" y="6011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8000274D-3B03-4215-9280-D0707A763A49}"/>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20F434F1-B284-431A-BC7C-877D9576E8D3}"/>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06853A1F-BA77-412D-8F4A-1CB92938DE9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AE4DFE6E-0807-4FE8-B614-1641FFAF6679}"/>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AC1810BF-A3A0-4CD1-A071-994FD8886442}"/>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D73AA40D-B13A-4552-A6EF-F5F7CB8F4F77}"/>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C72032F9-FBB4-4863-AA85-F27DEE7BE469}"/>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7644E15E-02C2-4B38-B5ED-4E63420BF92D}"/>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FFF08E6B-6758-4415-812A-69655C0F5CE4}"/>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FAA7BA7B-4FBB-4E02-AF70-9E1C2DBFEAEA}"/>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B830679C-7860-4F8C-AAAD-672046FCA7C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CD9FB588-1D91-4179-A957-F73E9C3ED89C}"/>
            </a:ext>
          </a:extLst>
        </xdr:cNvPr>
        <xdr:cNvCxnSpPr/>
      </xdr:nvCxnSpPr>
      <xdr:spPr>
        <a:xfrm>
          <a:off x="11210925" y="104489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13332584-6EE4-49D8-80C4-860778F6A7C5}"/>
            </a:ext>
          </a:extLst>
        </xdr:cNvPr>
        <xdr:cNvSpPr txBox="1"/>
      </xdr:nvSpPr>
      <xdr:spPr>
        <a:xfrm>
          <a:off x="107945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A0E29AB8-42C1-4237-A48D-36EBF2B38760}"/>
            </a:ext>
          </a:extLst>
        </xdr:cNvPr>
        <xdr:cNvCxnSpPr/>
      </xdr:nvCxnSpPr>
      <xdr:spPr>
        <a:xfrm>
          <a:off x="11210925" y="100869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626A8AF2-9ED2-4008-9830-58D7073B8C63}"/>
            </a:ext>
          </a:extLst>
        </xdr:cNvPr>
        <xdr:cNvSpPr txBox="1"/>
      </xdr:nvSpPr>
      <xdr:spPr>
        <a:xfrm>
          <a:off x="10845966"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6E2B13A5-37C7-4915-ABD6-60C0F8D6AE2B}"/>
            </a:ext>
          </a:extLst>
        </xdr:cNvPr>
        <xdr:cNvCxnSpPr/>
      </xdr:nvCxnSpPr>
      <xdr:spPr>
        <a:xfrm>
          <a:off x="11210925" y="97250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D507AB4F-E469-4A72-BEB3-1CF8E6F21620}"/>
            </a:ext>
          </a:extLst>
        </xdr:cNvPr>
        <xdr:cNvSpPr txBox="1"/>
      </xdr:nvSpPr>
      <xdr:spPr>
        <a:xfrm>
          <a:off x="10845966"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0CBA7BA7-E042-456B-BE67-B7D68C856A2A}"/>
            </a:ext>
          </a:extLst>
        </xdr:cNvPr>
        <xdr:cNvCxnSpPr/>
      </xdr:nvCxnSpPr>
      <xdr:spPr>
        <a:xfrm>
          <a:off x="11210925" y="93726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C4BF0B5C-1E68-4007-B4D5-C4FADF671AEA}"/>
            </a:ext>
          </a:extLst>
        </xdr:cNvPr>
        <xdr:cNvSpPr txBox="1"/>
      </xdr:nvSpPr>
      <xdr:spPr>
        <a:xfrm>
          <a:off x="10845966"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23747D49-7F7C-4A3D-B059-DD69947EE082}"/>
            </a:ext>
          </a:extLst>
        </xdr:cNvPr>
        <xdr:cNvCxnSpPr/>
      </xdr:nvCxnSpPr>
      <xdr:spPr>
        <a:xfrm>
          <a:off x="11210925" y="90106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6CE19CFC-741D-4993-8984-31CAE2784007}"/>
            </a:ext>
          </a:extLst>
        </xdr:cNvPr>
        <xdr:cNvSpPr txBox="1"/>
      </xdr:nvSpPr>
      <xdr:spPr>
        <a:xfrm>
          <a:off x="10845966"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3BB8C4CF-D80B-4E46-B0C3-2E3CF5676C2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4F0E8C51-C18A-4575-AE7E-3DEA637FD1F7}"/>
            </a:ext>
          </a:extLst>
        </xdr:cNvPr>
        <xdr:cNvSpPr txBox="1"/>
      </xdr:nvSpPr>
      <xdr:spPr>
        <a:xfrm>
          <a:off x="109037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保健センター・保健所】&#10;有形固定資産減価償却率グラフ枠">
          <a:extLst>
            <a:ext uri="{FF2B5EF4-FFF2-40B4-BE49-F238E27FC236}">
              <a16:creationId xmlns:a16="http://schemas.microsoft.com/office/drawing/2014/main" id="{F0D2DC7C-7E38-45E9-A18D-D1C7101E275F}"/>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38100</xdr:rowOff>
    </xdr:from>
    <xdr:to>
      <xdr:col>85</xdr:col>
      <xdr:colOff>126364</xdr:colOff>
      <xdr:row>64</xdr:row>
      <xdr:rowOff>76200</xdr:rowOff>
    </xdr:to>
    <xdr:cxnSp macro="">
      <xdr:nvCxnSpPr>
        <xdr:cNvPr id="628" name="直線コネクタ 627">
          <a:extLst>
            <a:ext uri="{FF2B5EF4-FFF2-40B4-BE49-F238E27FC236}">
              <a16:creationId xmlns:a16="http://schemas.microsoft.com/office/drawing/2014/main" id="{B9CBD296-1DF7-43FE-99A7-379F75D33A2E}"/>
            </a:ext>
          </a:extLst>
        </xdr:cNvPr>
        <xdr:cNvCxnSpPr/>
      </xdr:nvCxnSpPr>
      <xdr:spPr>
        <a:xfrm flipV="1">
          <a:off x="14696439" y="8953500"/>
          <a:ext cx="0" cy="1495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29" name="【保健センター・保健所】&#10;有形固定資産減価償却率最小値テキスト">
          <a:extLst>
            <a:ext uri="{FF2B5EF4-FFF2-40B4-BE49-F238E27FC236}">
              <a16:creationId xmlns:a16="http://schemas.microsoft.com/office/drawing/2014/main" id="{B56B6D85-C3D0-4320-B743-B5A3637A9063}"/>
            </a:ext>
          </a:extLst>
        </xdr:cNvPr>
        <xdr:cNvSpPr txBox="1"/>
      </xdr:nvSpPr>
      <xdr:spPr>
        <a:xfrm>
          <a:off x="147351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0" name="直線コネクタ 629">
          <a:extLst>
            <a:ext uri="{FF2B5EF4-FFF2-40B4-BE49-F238E27FC236}">
              <a16:creationId xmlns:a16="http://schemas.microsoft.com/office/drawing/2014/main" id="{A5C39770-C3CC-4844-9ED2-AB9D3C968A7B}"/>
            </a:ext>
          </a:extLst>
        </xdr:cNvPr>
        <xdr:cNvCxnSpPr/>
      </xdr:nvCxnSpPr>
      <xdr:spPr>
        <a:xfrm>
          <a:off x="14611350"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156227</xdr:rowOff>
    </xdr:from>
    <xdr:ext cx="405111" cy="259045"/>
    <xdr:sp macro="" textlink="">
      <xdr:nvSpPr>
        <xdr:cNvPr id="631" name="【保健センター・保健所】&#10;有形固定資産減価償却率最大値テキスト">
          <a:extLst>
            <a:ext uri="{FF2B5EF4-FFF2-40B4-BE49-F238E27FC236}">
              <a16:creationId xmlns:a16="http://schemas.microsoft.com/office/drawing/2014/main" id="{2F95CBE5-5B62-44A9-85B6-319A727C3BFE}"/>
            </a:ext>
          </a:extLst>
        </xdr:cNvPr>
        <xdr:cNvSpPr txBox="1"/>
      </xdr:nvSpPr>
      <xdr:spPr>
        <a:xfrm>
          <a:off x="14735175" y="875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38100</xdr:rowOff>
    </xdr:from>
    <xdr:to>
      <xdr:col>86</xdr:col>
      <xdr:colOff>25400</xdr:colOff>
      <xdr:row>55</xdr:row>
      <xdr:rowOff>38100</xdr:rowOff>
    </xdr:to>
    <xdr:cxnSp macro="">
      <xdr:nvCxnSpPr>
        <xdr:cNvPr id="632" name="直線コネクタ 631">
          <a:extLst>
            <a:ext uri="{FF2B5EF4-FFF2-40B4-BE49-F238E27FC236}">
              <a16:creationId xmlns:a16="http://schemas.microsoft.com/office/drawing/2014/main" id="{19ABDEF9-CAE8-4195-93B3-97F6381B679C}"/>
            </a:ext>
          </a:extLst>
        </xdr:cNvPr>
        <xdr:cNvCxnSpPr/>
      </xdr:nvCxnSpPr>
      <xdr:spPr>
        <a:xfrm>
          <a:off x="14611350" y="89535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145432</xdr:rowOff>
    </xdr:from>
    <xdr:ext cx="405111" cy="259045"/>
    <xdr:sp macro="" textlink="">
      <xdr:nvSpPr>
        <xdr:cNvPr id="633" name="【保健センター・保健所】&#10;有形固定資産減価償却率平均値テキスト">
          <a:extLst>
            <a:ext uri="{FF2B5EF4-FFF2-40B4-BE49-F238E27FC236}">
              <a16:creationId xmlns:a16="http://schemas.microsoft.com/office/drawing/2014/main" id="{7AC50EC0-72D2-474C-B68F-677FEE0E1FE1}"/>
            </a:ext>
          </a:extLst>
        </xdr:cNvPr>
        <xdr:cNvSpPr txBox="1"/>
      </xdr:nvSpPr>
      <xdr:spPr>
        <a:xfrm>
          <a:off x="14735175" y="93815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122555</xdr:rowOff>
    </xdr:from>
    <xdr:to>
      <xdr:col>85</xdr:col>
      <xdr:colOff>177800</xdr:colOff>
      <xdr:row>59</xdr:row>
      <xdr:rowOff>52705</xdr:rowOff>
    </xdr:to>
    <xdr:sp macro="" textlink="">
      <xdr:nvSpPr>
        <xdr:cNvPr id="634" name="フローチャート: 判断 633">
          <a:extLst>
            <a:ext uri="{FF2B5EF4-FFF2-40B4-BE49-F238E27FC236}">
              <a16:creationId xmlns:a16="http://schemas.microsoft.com/office/drawing/2014/main" id="{48F9D53D-C6C6-4177-9B74-DEE68DE4FB76}"/>
            </a:ext>
          </a:extLst>
        </xdr:cNvPr>
        <xdr:cNvSpPr/>
      </xdr:nvSpPr>
      <xdr:spPr>
        <a:xfrm>
          <a:off x="14649450" y="9526905"/>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80645</xdr:rowOff>
    </xdr:from>
    <xdr:to>
      <xdr:col>81</xdr:col>
      <xdr:colOff>101600</xdr:colOff>
      <xdr:row>59</xdr:row>
      <xdr:rowOff>10795</xdr:rowOff>
    </xdr:to>
    <xdr:sp macro="" textlink="">
      <xdr:nvSpPr>
        <xdr:cNvPr id="635" name="フローチャート: 判断 634">
          <a:extLst>
            <a:ext uri="{FF2B5EF4-FFF2-40B4-BE49-F238E27FC236}">
              <a16:creationId xmlns:a16="http://schemas.microsoft.com/office/drawing/2014/main" id="{E23880F6-BCEC-4F58-A5DC-F8F281D1DC51}"/>
            </a:ext>
          </a:extLst>
        </xdr:cNvPr>
        <xdr:cNvSpPr/>
      </xdr:nvSpPr>
      <xdr:spPr>
        <a:xfrm>
          <a:off x="13887450" y="948499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46355</xdr:rowOff>
    </xdr:from>
    <xdr:to>
      <xdr:col>76</xdr:col>
      <xdr:colOff>165100</xdr:colOff>
      <xdr:row>58</xdr:row>
      <xdr:rowOff>147955</xdr:rowOff>
    </xdr:to>
    <xdr:sp macro="" textlink="">
      <xdr:nvSpPr>
        <xdr:cNvPr id="636" name="フローチャート: 判断 635">
          <a:extLst>
            <a:ext uri="{FF2B5EF4-FFF2-40B4-BE49-F238E27FC236}">
              <a16:creationId xmlns:a16="http://schemas.microsoft.com/office/drawing/2014/main" id="{4EDE0498-9E26-457F-B37F-8341AFA42DB5}"/>
            </a:ext>
          </a:extLst>
        </xdr:cNvPr>
        <xdr:cNvSpPr/>
      </xdr:nvSpPr>
      <xdr:spPr>
        <a:xfrm>
          <a:off x="13096875" y="94507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10160</xdr:rowOff>
    </xdr:from>
    <xdr:to>
      <xdr:col>72</xdr:col>
      <xdr:colOff>38100</xdr:colOff>
      <xdr:row>58</xdr:row>
      <xdr:rowOff>111760</xdr:rowOff>
    </xdr:to>
    <xdr:sp macro="" textlink="">
      <xdr:nvSpPr>
        <xdr:cNvPr id="637" name="フローチャート: 判断 636">
          <a:extLst>
            <a:ext uri="{FF2B5EF4-FFF2-40B4-BE49-F238E27FC236}">
              <a16:creationId xmlns:a16="http://schemas.microsoft.com/office/drawing/2014/main" id="{BA3D785E-5370-4665-8D04-E25AB2BB8F9C}"/>
            </a:ext>
          </a:extLst>
        </xdr:cNvPr>
        <xdr:cNvSpPr/>
      </xdr:nvSpPr>
      <xdr:spPr>
        <a:xfrm>
          <a:off x="12296775" y="940816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149225</xdr:rowOff>
    </xdr:from>
    <xdr:to>
      <xdr:col>67</xdr:col>
      <xdr:colOff>101600</xdr:colOff>
      <xdr:row>58</xdr:row>
      <xdr:rowOff>79375</xdr:rowOff>
    </xdr:to>
    <xdr:sp macro="" textlink="">
      <xdr:nvSpPr>
        <xdr:cNvPr id="638" name="フローチャート: 判断 637">
          <a:extLst>
            <a:ext uri="{FF2B5EF4-FFF2-40B4-BE49-F238E27FC236}">
              <a16:creationId xmlns:a16="http://schemas.microsoft.com/office/drawing/2014/main" id="{5F807315-BCD2-4B97-8CF3-5A53F79BA581}"/>
            </a:ext>
          </a:extLst>
        </xdr:cNvPr>
        <xdr:cNvSpPr/>
      </xdr:nvSpPr>
      <xdr:spPr>
        <a:xfrm>
          <a:off x="11487150" y="938847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0639547D-1734-4B30-9767-6F03EE43AB1C}"/>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35BD6DC8-C872-44E2-B634-4C85C86D4407}"/>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756049F0-5096-47F1-B6C8-032DDF4D1A1E}"/>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B7E53974-8D5C-462C-8A56-BA4604172BB8}"/>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A7608BA-6020-4A4E-B1C7-BCBDD8BB9641}"/>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27305</xdr:rowOff>
    </xdr:from>
    <xdr:to>
      <xdr:col>85</xdr:col>
      <xdr:colOff>177800</xdr:colOff>
      <xdr:row>61</xdr:row>
      <xdr:rowOff>128905</xdr:rowOff>
    </xdr:to>
    <xdr:sp macro="" textlink="">
      <xdr:nvSpPr>
        <xdr:cNvPr id="644" name="楕円 643">
          <a:extLst>
            <a:ext uri="{FF2B5EF4-FFF2-40B4-BE49-F238E27FC236}">
              <a16:creationId xmlns:a16="http://schemas.microsoft.com/office/drawing/2014/main" id="{02BBBD5E-2D61-46DB-BCFA-CEA85C139B02}"/>
            </a:ext>
          </a:extLst>
        </xdr:cNvPr>
        <xdr:cNvSpPr/>
      </xdr:nvSpPr>
      <xdr:spPr>
        <a:xfrm>
          <a:off x="14649450" y="991743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5732</xdr:rowOff>
    </xdr:from>
    <xdr:ext cx="405111" cy="259045"/>
    <xdr:sp macro="" textlink="">
      <xdr:nvSpPr>
        <xdr:cNvPr id="645" name="【保健センター・保健所】&#10;有形固定資産減価償却率該当値テキスト">
          <a:extLst>
            <a:ext uri="{FF2B5EF4-FFF2-40B4-BE49-F238E27FC236}">
              <a16:creationId xmlns:a16="http://schemas.microsoft.com/office/drawing/2014/main" id="{C75096A7-4DEC-44D6-B226-9482D03FC708}"/>
            </a:ext>
          </a:extLst>
        </xdr:cNvPr>
        <xdr:cNvSpPr txBox="1"/>
      </xdr:nvSpPr>
      <xdr:spPr>
        <a:xfrm>
          <a:off x="14735175" y="9895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122555</xdr:rowOff>
    </xdr:from>
    <xdr:to>
      <xdr:col>81</xdr:col>
      <xdr:colOff>101600</xdr:colOff>
      <xdr:row>61</xdr:row>
      <xdr:rowOff>52705</xdr:rowOff>
    </xdr:to>
    <xdr:sp macro="" textlink="">
      <xdr:nvSpPr>
        <xdr:cNvPr id="646" name="楕円 645">
          <a:extLst>
            <a:ext uri="{FF2B5EF4-FFF2-40B4-BE49-F238E27FC236}">
              <a16:creationId xmlns:a16="http://schemas.microsoft.com/office/drawing/2014/main" id="{BE232981-5F1B-43B2-AC89-1A89AB89D2F4}"/>
            </a:ext>
          </a:extLst>
        </xdr:cNvPr>
        <xdr:cNvSpPr/>
      </xdr:nvSpPr>
      <xdr:spPr>
        <a:xfrm>
          <a:off x="13887450" y="98507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1905</xdr:rowOff>
    </xdr:from>
    <xdr:to>
      <xdr:col>85</xdr:col>
      <xdr:colOff>127000</xdr:colOff>
      <xdr:row>61</xdr:row>
      <xdr:rowOff>78105</xdr:rowOff>
    </xdr:to>
    <xdr:cxnSp macro="">
      <xdr:nvCxnSpPr>
        <xdr:cNvPr id="647" name="直線コネクタ 646">
          <a:extLst>
            <a:ext uri="{FF2B5EF4-FFF2-40B4-BE49-F238E27FC236}">
              <a16:creationId xmlns:a16="http://schemas.microsoft.com/office/drawing/2014/main" id="{E72D23FB-D7CB-4AFE-B7D2-0EFDF17E3FD7}"/>
            </a:ext>
          </a:extLst>
        </xdr:cNvPr>
        <xdr:cNvCxnSpPr/>
      </xdr:nvCxnSpPr>
      <xdr:spPr>
        <a:xfrm>
          <a:off x="13935075" y="9888855"/>
          <a:ext cx="762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46355</xdr:rowOff>
    </xdr:from>
    <xdr:to>
      <xdr:col>76</xdr:col>
      <xdr:colOff>165100</xdr:colOff>
      <xdr:row>60</xdr:row>
      <xdr:rowOff>147955</xdr:rowOff>
    </xdr:to>
    <xdr:sp macro="" textlink="">
      <xdr:nvSpPr>
        <xdr:cNvPr id="648" name="楕円 647">
          <a:extLst>
            <a:ext uri="{FF2B5EF4-FFF2-40B4-BE49-F238E27FC236}">
              <a16:creationId xmlns:a16="http://schemas.microsoft.com/office/drawing/2014/main" id="{3C74C561-74C8-4579-99B3-6EF4C531D522}"/>
            </a:ext>
          </a:extLst>
        </xdr:cNvPr>
        <xdr:cNvSpPr/>
      </xdr:nvSpPr>
      <xdr:spPr>
        <a:xfrm>
          <a:off x="13096875" y="977455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97155</xdr:rowOff>
    </xdr:from>
    <xdr:to>
      <xdr:col>81</xdr:col>
      <xdr:colOff>50800</xdr:colOff>
      <xdr:row>61</xdr:row>
      <xdr:rowOff>1905</xdr:rowOff>
    </xdr:to>
    <xdr:cxnSp macro="">
      <xdr:nvCxnSpPr>
        <xdr:cNvPr id="649" name="直線コネクタ 648">
          <a:extLst>
            <a:ext uri="{FF2B5EF4-FFF2-40B4-BE49-F238E27FC236}">
              <a16:creationId xmlns:a16="http://schemas.microsoft.com/office/drawing/2014/main" id="{EE8C2BFB-17A5-4F1D-8F5D-1CE29925FF24}"/>
            </a:ext>
          </a:extLst>
        </xdr:cNvPr>
        <xdr:cNvCxnSpPr/>
      </xdr:nvCxnSpPr>
      <xdr:spPr>
        <a:xfrm>
          <a:off x="13144500" y="9822180"/>
          <a:ext cx="790575"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139700</xdr:rowOff>
    </xdr:from>
    <xdr:to>
      <xdr:col>72</xdr:col>
      <xdr:colOff>38100</xdr:colOff>
      <xdr:row>60</xdr:row>
      <xdr:rowOff>69850</xdr:rowOff>
    </xdr:to>
    <xdr:sp macro="" textlink="">
      <xdr:nvSpPr>
        <xdr:cNvPr id="650" name="楕円 649">
          <a:extLst>
            <a:ext uri="{FF2B5EF4-FFF2-40B4-BE49-F238E27FC236}">
              <a16:creationId xmlns:a16="http://schemas.microsoft.com/office/drawing/2014/main" id="{6929BC6E-A96C-4C88-A337-B221668536C5}"/>
            </a:ext>
          </a:extLst>
        </xdr:cNvPr>
        <xdr:cNvSpPr/>
      </xdr:nvSpPr>
      <xdr:spPr>
        <a:xfrm>
          <a:off x="12296775" y="9705975"/>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19050</xdr:rowOff>
    </xdr:from>
    <xdr:to>
      <xdr:col>76</xdr:col>
      <xdr:colOff>114300</xdr:colOff>
      <xdr:row>60</xdr:row>
      <xdr:rowOff>97155</xdr:rowOff>
    </xdr:to>
    <xdr:cxnSp macro="">
      <xdr:nvCxnSpPr>
        <xdr:cNvPr id="651" name="直線コネクタ 650">
          <a:extLst>
            <a:ext uri="{FF2B5EF4-FFF2-40B4-BE49-F238E27FC236}">
              <a16:creationId xmlns:a16="http://schemas.microsoft.com/office/drawing/2014/main" id="{977B7E1F-18DF-490B-9014-65430FFCB7FB}"/>
            </a:ext>
          </a:extLst>
        </xdr:cNvPr>
        <xdr:cNvCxnSpPr/>
      </xdr:nvCxnSpPr>
      <xdr:spPr>
        <a:xfrm>
          <a:off x="12344400" y="9744075"/>
          <a:ext cx="8001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139700</xdr:rowOff>
    </xdr:from>
    <xdr:to>
      <xdr:col>67</xdr:col>
      <xdr:colOff>101600</xdr:colOff>
      <xdr:row>61</xdr:row>
      <xdr:rowOff>69850</xdr:rowOff>
    </xdr:to>
    <xdr:sp macro="" textlink="">
      <xdr:nvSpPr>
        <xdr:cNvPr id="652" name="楕円 651">
          <a:extLst>
            <a:ext uri="{FF2B5EF4-FFF2-40B4-BE49-F238E27FC236}">
              <a16:creationId xmlns:a16="http://schemas.microsoft.com/office/drawing/2014/main" id="{8C907A0B-4A19-47AD-B17E-8B6FEE07D1A1}"/>
            </a:ext>
          </a:extLst>
        </xdr:cNvPr>
        <xdr:cNvSpPr/>
      </xdr:nvSpPr>
      <xdr:spPr>
        <a:xfrm>
          <a:off x="11487150" y="98679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19050</xdr:rowOff>
    </xdr:from>
    <xdr:to>
      <xdr:col>71</xdr:col>
      <xdr:colOff>177800</xdr:colOff>
      <xdr:row>61</xdr:row>
      <xdr:rowOff>19050</xdr:rowOff>
    </xdr:to>
    <xdr:cxnSp macro="">
      <xdr:nvCxnSpPr>
        <xdr:cNvPr id="653" name="直線コネクタ 652">
          <a:extLst>
            <a:ext uri="{FF2B5EF4-FFF2-40B4-BE49-F238E27FC236}">
              <a16:creationId xmlns:a16="http://schemas.microsoft.com/office/drawing/2014/main" id="{ABED02AA-B83B-4E82-B96E-ED40E6E14B77}"/>
            </a:ext>
          </a:extLst>
        </xdr:cNvPr>
        <xdr:cNvCxnSpPr/>
      </xdr:nvCxnSpPr>
      <xdr:spPr>
        <a:xfrm flipV="1">
          <a:off x="11534775" y="9744075"/>
          <a:ext cx="809625" cy="161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27322</xdr:rowOff>
    </xdr:from>
    <xdr:ext cx="405111" cy="259045"/>
    <xdr:sp macro="" textlink="">
      <xdr:nvSpPr>
        <xdr:cNvPr id="654" name="n_1aveValue【保健センター・保健所】&#10;有形固定資産減価償却率">
          <a:extLst>
            <a:ext uri="{FF2B5EF4-FFF2-40B4-BE49-F238E27FC236}">
              <a16:creationId xmlns:a16="http://schemas.microsoft.com/office/drawing/2014/main" id="{1931C353-0A30-40CA-BBC0-7B7F532031C9}"/>
            </a:ext>
          </a:extLst>
        </xdr:cNvPr>
        <xdr:cNvSpPr txBox="1"/>
      </xdr:nvSpPr>
      <xdr:spPr>
        <a:xfrm>
          <a:off x="13745219" y="9269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164482</xdr:rowOff>
    </xdr:from>
    <xdr:ext cx="405111" cy="259045"/>
    <xdr:sp macro="" textlink="">
      <xdr:nvSpPr>
        <xdr:cNvPr id="655" name="n_2aveValue【保健センター・保健所】&#10;有形固定資産減価償却率">
          <a:extLst>
            <a:ext uri="{FF2B5EF4-FFF2-40B4-BE49-F238E27FC236}">
              <a16:creationId xmlns:a16="http://schemas.microsoft.com/office/drawing/2014/main" id="{316B563E-1562-4644-B3C6-35369DA7654F}"/>
            </a:ext>
          </a:extLst>
        </xdr:cNvPr>
        <xdr:cNvSpPr txBox="1"/>
      </xdr:nvSpPr>
      <xdr:spPr>
        <a:xfrm>
          <a:off x="12964169" y="92386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128287</xdr:rowOff>
    </xdr:from>
    <xdr:ext cx="405111" cy="259045"/>
    <xdr:sp macro="" textlink="">
      <xdr:nvSpPr>
        <xdr:cNvPr id="656" name="n_3aveValue【保健センター・保健所】&#10;有形固定資産減価償却率">
          <a:extLst>
            <a:ext uri="{FF2B5EF4-FFF2-40B4-BE49-F238E27FC236}">
              <a16:creationId xmlns:a16="http://schemas.microsoft.com/office/drawing/2014/main" id="{186B2588-2346-4D31-89A1-212FA7DCA198}"/>
            </a:ext>
          </a:extLst>
        </xdr:cNvPr>
        <xdr:cNvSpPr txBox="1"/>
      </xdr:nvSpPr>
      <xdr:spPr>
        <a:xfrm>
          <a:off x="12164069" y="9202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95902</xdr:rowOff>
    </xdr:from>
    <xdr:ext cx="405111" cy="259045"/>
    <xdr:sp macro="" textlink="">
      <xdr:nvSpPr>
        <xdr:cNvPr id="657" name="n_4aveValue【保健センター・保健所】&#10;有形固定資産減価償却率">
          <a:extLst>
            <a:ext uri="{FF2B5EF4-FFF2-40B4-BE49-F238E27FC236}">
              <a16:creationId xmlns:a16="http://schemas.microsoft.com/office/drawing/2014/main" id="{42C31CFE-DBC2-477E-8B26-8ED17D2F3313}"/>
            </a:ext>
          </a:extLst>
        </xdr:cNvPr>
        <xdr:cNvSpPr txBox="1"/>
      </xdr:nvSpPr>
      <xdr:spPr>
        <a:xfrm>
          <a:off x="11354444" y="9173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43832</xdr:rowOff>
    </xdr:from>
    <xdr:ext cx="405111" cy="259045"/>
    <xdr:sp macro="" textlink="">
      <xdr:nvSpPr>
        <xdr:cNvPr id="658" name="n_1mainValue【保健センター・保健所】&#10;有形固定資産減価償却率">
          <a:extLst>
            <a:ext uri="{FF2B5EF4-FFF2-40B4-BE49-F238E27FC236}">
              <a16:creationId xmlns:a16="http://schemas.microsoft.com/office/drawing/2014/main" id="{7C376D39-ACCF-4663-AB9D-76BC00F78CF1}"/>
            </a:ext>
          </a:extLst>
        </xdr:cNvPr>
        <xdr:cNvSpPr txBox="1"/>
      </xdr:nvSpPr>
      <xdr:spPr>
        <a:xfrm>
          <a:off x="13745219" y="9933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139082</xdr:rowOff>
    </xdr:from>
    <xdr:ext cx="405111" cy="259045"/>
    <xdr:sp macro="" textlink="">
      <xdr:nvSpPr>
        <xdr:cNvPr id="659" name="n_2mainValue【保健センター・保健所】&#10;有形固定資産減価償却率">
          <a:extLst>
            <a:ext uri="{FF2B5EF4-FFF2-40B4-BE49-F238E27FC236}">
              <a16:creationId xmlns:a16="http://schemas.microsoft.com/office/drawing/2014/main" id="{AF26C3A1-DE10-4DAE-80AB-2A56F15EFB2C}"/>
            </a:ext>
          </a:extLst>
        </xdr:cNvPr>
        <xdr:cNvSpPr txBox="1"/>
      </xdr:nvSpPr>
      <xdr:spPr>
        <a:xfrm>
          <a:off x="12964169" y="9867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60977</xdr:rowOff>
    </xdr:from>
    <xdr:ext cx="405111" cy="259045"/>
    <xdr:sp macro="" textlink="">
      <xdr:nvSpPr>
        <xdr:cNvPr id="660" name="n_3mainValue【保健センター・保健所】&#10;有形固定資産減価償却率">
          <a:extLst>
            <a:ext uri="{FF2B5EF4-FFF2-40B4-BE49-F238E27FC236}">
              <a16:creationId xmlns:a16="http://schemas.microsoft.com/office/drawing/2014/main" id="{B1246548-082F-4115-AF8A-43AE14A85C6E}"/>
            </a:ext>
          </a:extLst>
        </xdr:cNvPr>
        <xdr:cNvSpPr txBox="1"/>
      </xdr:nvSpPr>
      <xdr:spPr>
        <a:xfrm>
          <a:off x="12164069" y="9789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60977</xdr:rowOff>
    </xdr:from>
    <xdr:ext cx="405111" cy="259045"/>
    <xdr:sp macro="" textlink="">
      <xdr:nvSpPr>
        <xdr:cNvPr id="661" name="n_4mainValue【保健センター・保健所】&#10;有形固定資産減価償却率">
          <a:extLst>
            <a:ext uri="{FF2B5EF4-FFF2-40B4-BE49-F238E27FC236}">
              <a16:creationId xmlns:a16="http://schemas.microsoft.com/office/drawing/2014/main" id="{4E1B715F-FE27-4895-B980-ED4E1271ACB3}"/>
            </a:ext>
          </a:extLst>
        </xdr:cNvPr>
        <xdr:cNvSpPr txBox="1"/>
      </xdr:nvSpPr>
      <xdr:spPr>
        <a:xfrm>
          <a:off x="11354444" y="995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81168A96-33AF-425A-8184-62814ACB6827}"/>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107FF9AC-CF4B-4F58-9D07-596D33A6A6D2}"/>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5F1F5C27-5A60-43BE-97AB-307E2E885A01}"/>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79A4F70B-5C21-466E-9772-4FDD79398A41}"/>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22BFA688-6CDB-421F-82E1-2D28D537BE76}"/>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26751940-CFF2-4ADB-89BD-662ED1FC00EB}"/>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F48027EA-717C-44D1-9C66-608A058925BC}"/>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823F4B13-280E-4936-B234-9B19D60FE577}"/>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7EF3E4F3-D5E2-497C-A13C-F0EAC35B5C0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1548BC3F-35E0-4298-B03D-6F441881FA8C}"/>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2" name="直線コネクタ 671">
          <a:extLst>
            <a:ext uri="{FF2B5EF4-FFF2-40B4-BE49-F238E27FC236}">
              <a16:creationId xmlns:a16="http://schemas.microsoft.com/office/drawing/2014/main" id="{56F1D76C-9009-4050-BDFE-67CB434C5014}"/>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3" name="テキスト ボックス 672">
          <a:extLst>
            <a:ext uri="{FF2B5EF4-FFF2-40B4-BE49-F238E27FC236}">
              <a16:creationId xmlns:a16="http://schemas.microsoft.com/office/drawing/2014/main" id="{F95A2649-7843-4C5C-98C9-BA91D0D8F090}"/>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4" name="直線コネクタ 673">
          <a:extLst>
            <a:ext uri="{FF2B5EF4-FFF2-40B4-BE49-F238E27FC236}">
              <a16:creationId xmlns:a16="http://schemas.microsoft.com/office/drawing/2014/main" id="{FAC88BEC-BE3C-4D6E-A86B-60849BA4A8BE}"/>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5" name="テキスト ボックス 674">
          <a:extLst>
            <a:ext uri="{FF2B5EF4-FFF2-40B4-BE49-F238E27FC236}">
              <a16:creationId xmlns:a16="http://schemas.microsoft.com/office/drawing/2014/main" id="{04C4D591-4135-49C1-97FE-083192F96C55}"/>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6" name="直線コネクタ 675">
          <a:extLst>
            <a:ext uri="{FF2B5EF4-FFF2-40B4-BE49-F238E27FC236}">
              <a16:creationId xmlns:a16="http://schemas.microsoft.com/office/drawing/2014/main" id="{2C94C5E2-B538-41F2-AF50-E81022B9F3E2}"/>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7" name="テキスト ボックス 676">
          <a:extLst>
            <a:ext uri="{FF2B5EF4-FFF2-40B4-BE49-F238E27FC236}">
              <a16:creationId xmlns:a16="http://schemas.microsoft.com/office/drawing/2014/main" id="{D7863DB1-F9FC-4725-9E56-1AF3E1D47464}"/>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8" name="直線コネクタ 677">
          <a:extLst>
            <a:ext uri="{FF2B5EF4-FFF2-40B4-BE49-F238E27FC236}">
              <a16:creationId xmlns:a16="http://schemas.microsoft.com/office/drawing/2014/main" id="{A9301DBD-2D58-4C83-A424-51EA7A238B1F}"/>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9" name="テキスト ボックス 678">
          <a:extLst>
            <a:ext uri="{FF2B5EF4-FFF2-40B4-BE49-F238E27FC236}">
              <a16:creationId xmlns:a16="http://schemas.microsoft.com/office/drawing/2014/main" id="{4835CFE5-4214-452B-B3D9-A96058D6FD2B}"/>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0" name="直線コネクタ 679">
          <a:extLst>
            <a:ext uri="{FF2B5EF4-FFF2-40B4-BE49-F238E27FC236}">
              <a16:creationId xmlns:a16="http://schemas.microsoft.com/office/drawing/2014/main" id="{A90216E5-A580-4198-A54A-90EFC960EA86}"/>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1" name="テキスト ボックス 680">
          <a:extLst>
            <a:ext uri="{FF2B5EF4-FFF2-40B4-BE49-F238E27FC236}">
              <a16:creationId xmlns:a16="http://schemas.microsoft.com/office/drawing/2014/main" id="{FF7EAF24-2DA0-4EB4-80DF-D699BF7ED01A}"/>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2" name="【保健センター・保健所】&#10;一人当たり面積グラフ枠">
          <a:extLst>
            <a:ext uri="{FF2B5EF4-FFF2-40B4-BE49-F238E27FC236}">
              <a16:creationId xmlns:a16="http://schemas.microsoft.com/office/drawing/2014/main" id="{202F2983-5972-463D-9536-20751E54A6D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107442</xdr:rowOff>
    </xdr:from>
    <xdr:to>
      <xdr:col>116</xdr:col>
      <xdr:colOff>62864</xdr:colOff>
      <xdr:row>63</xdr:row>
      <xdr:rowOff>153162</xdr:rowOff>
    </xdr:to>
    <xdr:cxnSp macro="">
      <xdr:nvCxnSpPr>
        <xdr:cNvPr id="683" name="直線コネクタ 682">
          <a:extLst>
            <a:ext uri="{FF2B5EF4-FFF2-40B4-BE49-F238E27FC236}">
              <a16:creationId xmlns:a16="http://schemas.microsoft.com/office/drawing/2014/main" id="{7CC2FCC7-BD8C-4B5A-924B-C999DC12F5D6}"/>
            </a:ext>
          </a:extLst>
        </xdr:cNvPr>
        <xdr:cNvCxnSpPr/>
      </xdr:nvCxnSpPr>
      <xdr:spPr>
        <a:xfrm flipV="1">
          <a:off x="19954239" y="9019667"/>
          <a:ext cx="0" cy="1344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156989</xdr:rowOff>
    </xdr:from>
    <xdr:ext cx="469744" cy="259045"/>
    <xdr:sp macro="" textlink="">
      <xdr:nvSpPr>
        <xdr:cNvPr id="684" name="【保健センター・保健所】&#10;一人当たり面積最小値テキスト">
          <a:extLst>
            <a:ext uri="{FF2B5EF4-FFF2-40B4-BE49-F238E27FC236}">
              <a16:creationId xmlns:a16="http://schemas.microsoft.com/office/drawing/2014/main" id="{7B19108E-7EFF-49B2-9DFD-6DD5FCAE60B8}"/>
            </a:ext>
          </a:extLst>
        </xdr:cNvPr>
        <xdr:cNvSpPr txBox="1"/>
      </xdr:nvSpPr>
      <xdr:spPr>
        <a:xfrm>
          <a:off x="19992975" y="103709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153162</xdr:rowOff>
    </xdr:from>
    <xdr:to>
      <xdr:col>116</xdr:col>
      <xdr:colOff>152400</xdr:colOff>
      <xdr:row>63</xdr:row>
      <xdr:rowOff>153162</xdr:rowOff>
    </xdr:to>
    <xdr:cxnSp macro="">
      <xdr:nvCxnSpPr>
        <xdr:cNvPr id="685" name="直線コネクタ 684">
          <a:extLst>
            <a:ext uri="{FF2B5EF4-FFF2-40B4-BE49-F238E27FC236}">
              <a16:creationId xmlns:a16="http://schemas.microsoft.com/office/drawing/2014/main" id="{0212F373-0AD5-451B-9C00-FFDC29245E8A}"/>
            </a:ext>
          </a:extLst>
        </xdr:cNvPr>
        <xdr:cNvCxnSpPr/>
      </xdr:nvCxnSpPr>
      <xdr:spPr>
        <a:xfrm>
          <a:off x="19878675" y="1036396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54119</xdr:rowOff>
    </xdr:from>
    <xdr:ext cx="469744" cy="259045"/>
    <xdr:sp macro="" textlink="">
      <xdr:nvSpPr>
        <xdr:cNvPr id="686" name="【保健センター・保健所】&#10;一人当たり面積最大値テキスト">
          <a:extLst>
            <a:ext uri="{FF2B5EF4-FFF2-40B4-BE49-F238E27FC236}">
              <a16:creationId xmlns:a16="http://schemas.microsoft.com/office/drawing/2014/main" id="{B67CBCE2-549F-4FC3-9154-B4FCCC431F6E}"/>
            </a:ext>
          </a:extLst>
        </xdr:cNvPr>
        <xdr:cNvSpPr txBox="1"/>
      </xdr:nvSpPr>
      <xdr:spPr>
        <a:xfrm>
          <a:off x="19992975" y="8807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107442</xdr:rowOff>
    </xdr:from>
    <xdr:to>
      <xdr:col>116</xdr:col>
      <xdr:colOff>152400</xdr:colOff>
      <xdr:row>55</xdr:row>
      <xdr:rowOff>107442</xdr:rowOff>
    </xdr:to>
    <xdr:cxnSp macro="">
      <xdr:nvCxnSpPr>
        <xdr:cNvPr id="687" name="直線コネクタ 686">
          <a:extLst>
            <a:ext uri="{FF2B5EF4-FFF2-40B4-BE49-F238E27FC236}">
              <a16:creationId xmlns:a16="http://schemas.microsoft.com/office/drawing/2014/main" id="{6B20B580-7232-42B8-84BB-47866AC6ACF2}"/>
            </a:ext>
          </a:extLst>
        </xdr:cNvPr>
        <xdr:cNvCxnSpPr/>
      </xdr:nvCxnSpPr>
      <xdr:spPr>
        <a:xfrm>
          <a:off x="19878675" y="901966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150385</xdr:rowOff>
    </xdr:from>
    <xdr:ext cx="469744" cy="259045"/>
    <xdr:sp macro="" textlink="">
      <xdr:nvSpPr>
        <xdr:cNvPr id="688" name="【保健センター・保健所】&#10;一人当たり面積平均値テキスト">
          <a:extLst>
            <a:ext uri="{FF2B5EF4-FFF2-40B4-BE49-F238E27FC236}">
              <a16:creationId xmlns:a16="http://schemas.microsoft.com/office/drawing/2014/main" id="{72071C19-D821-4BCC-912D-10B76EB0B215}"/>
            </a:ext>
          </a:extLst>
        </xdr:cNvPr>
        <xdr:cNvSpPr txBox="1"/>
      </xdr:nvSpPr>
      <xdr:spPr>
        <a:xfrm>
          <a:off x="19992975" y="100373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127508</xdr:rowOff>
    </xdr:from>
    <xdr:to>
      <xdr:col>116</xdr:col>
      <xdr:colOff>114300</xdr:colOff>
      <xdr:row>63</xdr:row>
      <xdr:rowOff>57658</xdr:rowOff>
    </xdr:to>
    <xdr:sp macro="" textlink="">
      <xdr:nvSpPr>
        <xdr:cNvPr id="689" name="フローチャート: 判断 688">
          <a:extLst>
            <a:ext uri="{FF2B5EF4-FFF2-40B4-BE49-F238E27FC236}">
              <a16:creationId xmlns:a16="http://schemas.microsoft.com/office/drawing/2014/main" id="{0E09CBB1-CBCA-422C-94FE-F9AC57A0B115}"/>
            </a:ext>
          </a:extLst>
        </xdr:cNvPr>
        <xdr:cNvSpPr/>
      </xdr:nvSpPr>
      <xdr:spPr>
        <a:xfrm>
          <a:off x="19897725" y="1017320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132080</xdr:rowOff>
    </xdr:from>
    <xdr:to>
      <xdr:col>112</xdr:col>
      <xdr:colOff>38100</xdr:colOff>
      <xdr:row>63</xdr:row>
      <xdr:rowOff>62230</xdr:rowOff>
    </xdr:to>
    <xdr:sp macro="" textlink="">
      <xdr:nvSpPr>
        <xdr:cNvPr id="690" name="フローチャート: 判断 689">
          <a:extLst>
            <a:ext uri="{FF2B5EF4-FFF2-40B4-BE49-F238E27FC236}">
              <a16:creationId xmlns:a16="http://schemas.microsoft.com/office/drawing/2014/main" id="{2E45C4E7-6A63-4A0F-B032-FD7133FCE144}"/>
            </a:ext>
          </a:extLst>
        </xdr:cNvPr>
        <xdr:cNvSpPr/>
      </xdr:nvSpPr>
      <xdr:spPr>
        <a:xfrm>
          <a:off x="19154775" y="1018095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132080</xdr:rowOff>
    </xdr:from>
    <xdr:to>
      <xdr:col>107</xdr:col>
      <xdr:colOff>101600</xdr:colOff>
      <xdr:row>63</xdr:row>
      <xdr:rowOff>62230</xdr:rowOff>
    </xdr:to>
    <xdr:sp macro="" textlink="">
      <xdr:nvSpPr>
        <xdr:cNvPr id="691" name="フローチャート: 判断 690">
          <a:extLst>
            <a:ext uri="{FF2B5EF4-FFF2-40B4-BE49-F238E27FC236}">
              <a16:creationId xmlns:a16="http://schemas.microsoft.com/office/drawing/2014/main" id="{9659313A-FCC2-4D63-A73F-A249779102A1}"/>
            </a:ext>
          </a:extLst>
        </xdr:cNvPr>
        <xdr:cNvSpPr/>
      </xdr:nvSpPr>
      <xdr:spPr>
        <a:xfrm>
          <a:off x="18345150" y="1018095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127508</xdr:rowOff>
    </xdr:from>
    <xdr:to>
      <xdr:col>102</xdr:col>
      <xdr:colOff>165100</xdr:colOff>
      <xdr:row>63</xdr:row>
      <xdr:rowOff>57658</xdr:rowOff>
    </xdr:to>
    <xdr:sp macro="" textlink="">
      <xdr:nvSpPr>
        <xdr:cNvPr id="692" name="フローチャート: 判断 691">
          <a:extLst>
            <a:ext uri="{FF2B5EF4-FFF2-40B4-BE49-F238E27FC236}">
              <a16:creationId xmlns:a16="http://schemas.microsoft.com/office/drawing/2014/main" id="{F3FEA6AA-A05D-4BEE-B6D1-2F8E37B48D8D}"/>
            </a:ext>
          </a:extLst>
        </xdr:cNvPr>
        <xdr:cNvSpPr/>
      </xdr:nvSpPr>
      <xdr:spPr>
        <a:xfrm>
          <a:off x="17554575" y="1017320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127508</xdr:rowOff>
    </xdr:from>
    <xdr:to>
      <xdr:col>98</xdr:col>
      <xdr:colOff>38100</xdr:colOff>
      <xdr:row>63</xdr:row>
      <xdr:rowOff>57658</xdr:rowOff>
    </xdr:to>
    <xdr:sp macro="" textlink="">
      <xdr:nvSpPr>
        <xdr:cNvPr id="693" name="フローチャート: 判断 692">
          <a:extLst>
            <a:ext uri="{FF2B5EF4-FFF2-40B4-BE49-F238E27FC236}">
              <a16:creationId xmlns:a16="http://schemas.microsoft.com/office/drawing/2014/main" id="{80D350B1-9356-43C5-A791-B56D905D0DB1}"/>
            </a:ext>
          </a:extLst>
        </xdr:cNvPr>
        <xdr:cNvSpPr/>
      </xdr:nvSpPr>
      <xdr:spPr>
        <a:xfrm>
          <a:off x="16754475" y="101732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4" name="テキスト ボックス 693">
          <a:extLst>
            <a:ext uri="{FF2B5EF4-FFF2-40B4-BE49-F238E27FC236}">
              <a16:creationId xmlns:a16="http://schemas.microsoft.com/office/drawing/2014/main" id="{6C37F6E0-19AB-4FA4-A214-2259FE49D2ED}"/>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622614D6-BD65-4EB1-98CA-DAF7523976DA}"/>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FFF0B07-9AD8-4615-8E5C-590FB573115A}"/>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50620402-5F4A-4FC0-93E2-4CF339AE0F67}"/>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335ACEC1-D6DD-458B-AA52-495E8D080133}"/>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20066</xdr:rowOff>
    </xdr:from>
    <xdr:to>
      <xdr:col>116</xdr:col>
      <xdr:colOff>114300</xdr:colOff>
      <xdr:row>63</xdr:row>
      <xdr:rowOff>121666</xdr:rowOff>
    </xdr:to>
    <xdr:sp macro="" textlink="">
      <xdr:nvSpPr>
        <xdr:cNvPr id="699" name="楕円 698">
          <a:extLst>
            <a:ext uri="{FF2B5EF4-FFF2-40B4-BE49-F238E27FC236}">
              <a16:creationId xmlns:a16="http://schemas.microsoft.com/office/drawing/2014/main" id="{B8016F44-0E46-4096-A0A3-5503F10145AD}"/>
            </a:ext>
          </a:extLst>
        </xdr:cNvPr>
        <xdr:cNvSpPr/>
      </xdr:nvSpPr>
      <xdr:spPr>
        <a:xfrm>
          <a:off x="19897725" y="1023086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106443</xdr:rowOff>
    </xdr:from>
    <xdr:ext cx="469744" cy="259045"/>
    <xdr:sp macro="" textlink="">
      <xdr:nvSpPr>
        <xdr:cNvPr id="700" name="【保健センター・保健所】&#10;一人当たり面積該当値テキスト">
          <a:extLst>
            <a:ext uri="{FF2B5EF4-FFF2-40B4-BE49-F238E27FC236}">
              <a16:creationId xmlns:a16="http://schemas.microsoft.com/office/drawing/2014/main" id="{3E510279-E0D7-443D-AB4A-17CCC7560D4E}"/>
            </a:ext>
          </a:extLst>
        </xdr:cNvPr>
        <xdr:cNvSpPr txBox="1"/>
      </xdr:nvSpPr>
      <xdr:spPr>
        <a:xfrm>
          <a:off x="19992975" y="101521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20066</xdr:rowOff>
    </xdr:from>
    <xdr:to>
      <xdr:col>112</xdr:col>
      <xdr:colOff>38100</xdr:colOff>
      <xdr:row>63</xdr:row>
      <xdr:rowOff>121666</xdr:rowOff>
    </xdr:to>
    <xdr:sp macro="" textlink="">
      <xdr:nvSpPr>
        <xdr:cNvPr id="701" name="楕円 700">
          <a:extLst>
            <a:ext uri="{FF2B5EF4-FFF2-40B4-BE49-F238E27FC236}">
              <a16:creationId xmlns:a16="http://schemas.microsoft.com/office/drawing/2014/main" id="{C0DAD011-4508-4ECE-B96C-45670225DEE0}"/>
            </a:ext>
          </a:extLst>
        </xdr:cNvPr>
        <xdr:cNvSpPr/>
      </xdr:nvSpPr>
      <xdr:spPr>
        <a:xfrm>
          <a:off x="19154775" y="1023086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70866</xdr:rowOff>
    </xdr:from>
    <xdr:to>
      <xdr:col>116</xdr:col>
      <xdr:colOff>63500</xdr:colOff>
      <xdr:row>63</xdr:row>
      <xdr:rowOff>70866</xdr:rowOff>
    </xdr:to>
    <xdr:cxnSp macro="">
      <xdr:nvCxnSpPr>
        <xdr:cNvPr id="702" name="直線コネクタ 701">
          <a:extLst>
            <a:ext uri="{FF2B5EF4-FFF2-40B4-BE49-F238E27FC236}">
              <a16:creationId xmlns:a16="http://schemas.microsoft.com/office/drawing/2014/main" id="{1C5E737F-5DA6-4D69-AAA5-F0A799B25187}"/>
            </a:ext>
          </a:extLst>
        </xdr:cNvPr>
        <xdr:cNvCxnSpPr/>
      </xdr:nvCxnSpPr>
      <xdr:spPr>
        <a:xfrm>
          <a:off x="19202400" y="10278491"/>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24638</xdr:rowOff>
    </xdr:from>
    <xdr:to>
      <xdr:col>107</xdr:col>
      <xdr:colOff>101600</xdr:colOff>
      <xdr:row>63</xdr:row>
      <xdr:rowOff>126238</xdr:rowOff>
    </xdr:to>
    <xdr:sp macro="" textlink="">
      <xdr:nvSpPr>
        <xdr:cNvPr id="703" name="楕円 702">
          <a:extLst>
            <a:ext uri="{FF2B5EF4-FFF2-40B4-BE49-F238E27FC236}">
              <a16:creationId xmlns:a16="http://schemas.microsoft.com/office/drawing/2014/main" id="{7FF696E8-92BA-420C-B0D3-F12185257F23}"/>
            </a:ext>
          </a:extLst>
        </xdr:cNvPr>
        <xdr:cNvSpPr/>
      </xdr:nvSpPr>
      <xdr:spPr>
        <a:xfrm>
          <a:off x="18345150" y="1023861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70866</xdr:rowOff>
    </xdr:from>
    <xdr:to>
      <xdr:col>111</xdr:col>
      <xdr:colOff>177800</xdr:colOff>
      <xdr:row>63</xdr:row>
      <xdr:rowOff>75438</xdr:rowOff>
    </xdr:to>
    <xdr:cxnSp macro="">
      <xdr:nvCxnSpPr>
        <xdr:cNvPr id="704" name="直線コネクタ 703">
          <a:extLst>
            <a:ext uri="{FF2B5EF4-FFF2-40B4-BE49-F238E27FC236}">
              <a16:creationId xmlns:a16="http://schemas.microsoft.com/office/drawing/2014/main" id="{C9A48446-DC1B-4331-BD8C-1F6929A307A0}"/>
            </a:ext>
          </a:extLst>
        </xdr:cNvPr>
        <xdr:cNvCxnSpPr/>
      </xdr:nvCxnSpPr>
      <xdr:spPr>
        <a:xfrm flipV="1">
          <a:off x="18392775" y="10278491"/>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24638</xdr:rowOff>
    </xdr:from>
    <xdr:to>
      <xdr:col>102</xdr:col>
      <xdr:colOff>165100</xdr:colOff>
      <xdr:row>63</xdr:row>
      <xdr:rowOff>126238</xdr:rowOff>
    </xdr:to>
    <xdr:sp macro="" textlink="">
      <xdr:nvSpPr>
        <xdr:cNvPr id="705" name="楕円 704">
          <a:extLst>
            <a:ext uri="{FF2B5EF4-FFF2-40B4-BE49-F238E27FC236}">
              <a16:creationId xmlns:a16="http://schemas.microsoft.com/office/drawing/2014/main" id="{CA384FF3-3E8E-45B2-8BCA-7EB8EDDF098C}"/>
            </a:ext>
          </a:extLst>
        </xdr:cNvPr>
        <xdr:cNvSpPr/>
      </xdr:nvSpPr>
      <xdr:spPr>
        <a:xfrm>
          <a:off x="17554575" y="102386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75438</xdr:rowOff>
    </xdr:from>
    <xdr:to>
      <xdr:col>107</xdr:col>
      <xdr:colOff>50800</xdr:colOff>
      <xdr:row>63</xdr:row>
      <xdr:rowOff>75438</xdr:rowOff>
    </xdr:to>
    <xdr:cxnSp macro="">
      <xdr:nvCxnSpPr>
        <xdr:cNvPr id="706" name="直線コネクタ 705">
          <a:extLst>
            <a:ext uri="{FF2B5EF4-FFF2-40B4-BE49-F238E27FC236}">
              <a16:creationId xmlns:a16="http://schemas.microsoft.com/office/drawing/2014/main" id="{2D30FBB0-F79F-47EA-AD3A-E7D91C58E473}"/>
            </a:ext>
          </a:extLst>
        </xdr:cNvPr>
        <xdr:cNvCxnSpPr/>
      </xdr:nvCxnSpPr>
      <xdr:spPr>
        <a:xfrm>
          <a:off x="17602200" y="1028623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24638</xdr:rowOff>
    </xdr:from>
    <xdr:to>
      <xdr:col>98</xdr:col>
      <xdr:colOff>38100</xdr:colOff>
      <xdr:row>63</xdr:row>
      <xdr:rowOff>126238</xdr:rowOff>
    </xdr:to>
    <xdr:sp macro="" textlink="">
      <xdr:nvSpPr>
        <xdr:cNvPr id="707" name="楕円 706">
          <a:extLst>
            <a:ext uri="{FF2B5EF4-FFF2-40B4-BE49-F238E27FC236}">
              <a16:creationId xmlns:a16="http://schemas.microsoft.com/office/drawing/2014/main" id="{51F92037-AD87-4081-9BF6-3E7B43A42731}"/>
            </a:ext>
          </a:extLst>
        </xdr:cNvPr>
        <xdr:cNvSpPr/>
      </xdr:nvSpPr>
      <xdr:spPr>
        <a:xfrm>
          <a:off x="16754475" y="1023861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75438</xdr:rowOff>
    </xdr:from>
    <xdr:to>
      <xdr:col>102</xdr:col>
      <xdr:colOff>114300</xdr:colOff>
      <xdr:row>63</xdr:row>
      <xdr:rowOff>75438</xdr:rowOff>
    </xdr:to>
    <xdr:cxnSp macro="">
      <xdr:nvCxnSpPr>
        <xdr:cNvPr id="708" name="直線コネクタ 707">
          <a:extLst>
            <a:ext uri="{FF2B5EF4-FFF2-40B4-BE49-F238E27FC236}">
              <a16:creationId xmlns:a16="http://schemas.microsoft.com/office/drawing/2014/main" id="{BDF89641-B47B-4B4F-B583-1CE8669A2402}"/>
            </a:ext>
          </a:extLst>
        </xdr:cNvPr>
        <xdr:cNvCxnSpPr/>
      </xdr:nvCxnSpPr>
      <xdr:spPr>
        <a:xfrm>
          <a:off x="16802100" y="10286238"/>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78757</xdr:rowOff>
    </xdr:from>
    <xdr:ext cx="469744" cy="259045"/>
    <xdr:sp macro="" textlink="">
      <xdr:nvSpPr>
        <xdr:cNvPr id="709" name="n_1aveValue【保健センター・保健所】&#10;一人当たり面積">
          <a:extLst>
            <a:ext uri="{FF2B5EF4-FFF2-40B4-BE49-F238E27FC236}">
              <a16:creationId xmlns:a16="http://schemas.microsoft.com/office/drawing/2014/main" id="{73427C83-6C30-4ED4-A652-16B68E35DE4D}"/>
            </a:ext>
          </a:extLst>
        </xdr:cNvPr>
        <xdr:cNvSpPr txBox="1"/>
      </xdr:nvSpPr>
      <xdr:spPr>
        <a:xfrm>
          <a:off x="189834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78757</xdr:rowOff>
    </xdr:from>
    <xdr:ext cx="469744" cy="259045"/>
    <xdr:sp macro="" textlink="">
      <xdr:nvSpPr>
        <xdr:cNvPr id="710" name="n_2aveValue【保健センター・保健所】&#10;一人当たり面積">
          <a:extLst>
            <a:ext uri="{FF2B5EF4-FFF2-40B4-BE49-F238E27FC236}">
              <a16:creationId xmlns:a16="http://schemas.microsoft.com/office/drawing/2014/main" id="{C3883ADB-7277-42F9-97B6-3BB55DD3FAED}"/>
            </a:ext>
          </a:extLst>
        </xdr:cNvPr>
        <xdr:cNvSpPr txBox="1"/>
      </xdr:nvSpPr>
      <xdr:spPr>
        <a:xfrm>
          <a:off x="18183302" y="996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74185</xdr:rowOff>
    </xdr:from>
    <xdr:ext cx="469744" cy="259045"/>
    <xdr:sp macro="" textlink="">
      <xdr:nvSpPr>
        <xdr:cNvPr id="711" name="n_3aveValue【保健センター・保健所】&#10;一人当たり面積">
          <a:extLst>
            <a:ext uri="{FF2B5EF4-FFF2-40B4-BE49-F238E27FC236}">
              <a16:creationId xmlns:a16="http://schemas.microsoft.com/office/drawing/2014/main" id="{682AB88A-D00A-4D27-B568-1FAEE4C11373}"/>
            </a:ext>
          </a:extLst>
        </xdr:cNvPr>
        <xdr:cNvSpPr txBox="1"/>
      </xdr:nvSpPr>
      <xdr:spPr>
        <a:xfrm>
          <a:off x="17383202"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74185</xdr:rowOff>
    </xdr:from>
    <xdr:ext cx="469744" cy="259045"/>
    <xdr:sp macro="" textlink="">
      <xdr:nvSpPr>
        <xdr:cNvPr id="712" name="n_4aveValue【保健センター・保健所】&#10;一人当たり面積">
          <a:extLst>
            <a:ext uri="{FF2B5EF4-FFF2-40B4-BE49-F238E27FC236}">
              <a16:creationId xmlns:a16="http://schemas.microsoft.com/office/drawing/2014/main" id="{2FB4EE4D-37B1-45D0-9CBB-559AE8FEDF5B}"/>
            </a:ext>
          </a:extLst>
        </xdr:cNvPr>
        <xdr:cNvSpPr txBox="1"/>
      </xdr:nvSpPr>
      <xdr:spPr>
        <a:xfrm>
          <a:off x="16592627" y="9961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112793</xdr:rowOff>
    </xdr:from>
    <xdr:ext cx="469744" cy="259045"/>
    <xdr:sp macro="" textlink="">
      <xdr:nvSpPr>
        <xdr:cNvPr id="713" name="n_1mainValue【保健センター・保健所】&#10;一人当たり面積">
          <a:extLst>
            <a:ext uri="{FF2B5EF4-FFF2-40B4-BE49-F238E27FC236}">
              <a16:creationId xmlns:a16="http://schemas.microsoft.com/office/drawing/2014/main" id="{8C47301D-2596-49F4-9617-0D84DA133ACC}"/>
            </a:ext>
          </a:extLst>
        </xdr:cNvPr>
        <xdr:cNvSpPr txBox="1"/>
      </xdr:nvSpPr>
      <xdr:spPr>
        <a:xfrm>
          <a:off x="18983402" y="10323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117365</xdr:rowOff>
    </xdr:from>
    <xdr:ext cx="469744" cy="259045"/>
    <xdr:sp macro="" textlink="">
      <xdr:nvSpPr>
        <xdr:cNvPr id="714" name="n_2mainValue【保健センター・保健所】&#10;一人当たり面積">
          <a:extLst>
            <a:ext uri="{FF2B5EF4-FFF2-40B4-BE49-F238E27FC236}">
              <a16:creationId xmlns:a16="http://schemas.microsoft.com/office/drawing/2014/main" id="{B8776F31-9C29-4D82-BD47-DFAB4AD798E6}"/>
            </a:ext>
          </a:extLst>
        </xdr:cNvPr>
        <xdr:cNvSpPr txBox="1"/>
      </xdr:nvSpPr>
      <xdr:spPr>
        <a:xfrm>
          <a:off x="18183302" y="1032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117365</xdr:rowOff>
    </xdr:from>
    <xdr:ext cx="469744" cy="259045"/>
    <xdr:sp macro="" textlink="">
      <xdr:nvSpPr>
        <xdr:cNvPr id="715" name="n_3mainValue【保健センター・保健所】&#10;一人当たり面積">
          <a:extLst>
            <a:ext uri="{FF2B5EF4-FFF2-40B4-BE49-F238E27FC236}">
              <a16:creationId xmlns:a16="http://schemas.microsoft.com/office/drawing/2014/main" id="{DDEE46B0-6709-4978-B0DE-9203C223B624}"/>
            </a:ext>
          </a:extLst>
        </xdr:cNvPr>
        <xdr:cNvSpPr txBox="1"/>
      </xdr:nvSpPr>
      <xdr:spPr>
        <a:xfrm>
          <a:off x="17383202" y="1032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117365</xdr:rowOff>
    </xdr:from>
    <xdr:ext cx="469744" cy="259045"/>
    <xdr:sp macro="" textlink="">
      <xdr:nvSpPr>
        <xdr:cNvPr id="716" name="n_4mainValue【保健センター・保健所】&#10;一人当たり面積">
          <a:extLst>
            <a:ext uri="{FF2B5EF4-FFF2-40B4-BE49-F238E27FC236}">
              <a16:creationId xmlns:a16="http://schemas.microsoft.com/office/drawing/2014/main" id="{D98CA1D4-6805-417E-946D-53258F05FE2C}"/>
            </a:ext>
          </a:extLst>
        </xdr:cNvPr>
        <xdr:cNvSpPr txBox="1"/>
      </xdr:nvSpPr>
      <xdr:spPr>
        <a:xfrm>
          <a:off x="16592627" y="1032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7" name="正方形/長方形 716">
          <a:extLst>
            <a:ext uri="{FF2B5EF4-FFF2-40B4-BE49-F238E27FC236}">
              <a16:creationId xmlns:a16="http://schemas.microsoft.com/office/drawing/2014/main" id="{78AEFBDF-1AF8-4317-955B-E50642AE238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8" name="正方形/長方形 717">
          <a:extLst>
            <a:ext uri="{FF2B5EF4-FFF2-40B4-BE49-F238E27FC236}">
              <a16:creationId xmlns:a16="http://schemas.microsoft.com/office/drawing/2014/main" id="{68FC3A5A-C3E5-4CF5-AA07-72208513153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9" name="正方形/長方形 718">
          <a:extLst>
            <a:ext uri="{FF2B5EF4-FFF2-40B4-BE49-F238E27FC236}">
              <a16:creationId xmlns:a16="http://schemas.microsoft.com/office/drawing/2014/main" id="{E8A0621C-46A1-44A8-ADCE-1C46E9939E7C}"/>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0" name="正方形/長方形 719">
          <a:extLst>
            <a:ext uri="{FF2B5EF4-FFF2-40B4-BE49-F238E27FC236}">
              <a16:creationId xmlns:a16="http://schemas.microsoft.com/office/drawing/2014/main" id="{5A1E0EFF-F3CD-432A-830A-3CD78EF22220}"/>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1" name="正方形/長方形 720">
          <a:extLst>
            <a:ext uri="{FF2B5EF4-FFF2-40B4-BE49-F238E27FC236}">
              <a16:creationId xmlns:a16="http://schemas.microsoft.com/office/drawing/2014/main" id="{A5541BA8-5031-4A93-B90D-A340A1FDF9A0}"/>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2" name="正方形/長方形 721">
          <a:extLst>
            <a:ext uri="{FF2B5EF4-FFF2-40B4-BE49-F238E27FC236}">
              <a16:creationId xmlns:a16="http://schemas.microsoft.com/office/drawing/2014/main" id="{4BE19531-2621-4541-930E-4D93BDE19079}"/>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3" name="正方形/長方形 722">
          <a:extLst>
            <a:ext uri="{FF2B5EF4-FFF2-40B4-BE49-F238E27FC236}">
              <a16:creationId xmlns:a16="http://schemas.microsoft.com/office/drawing/2014/main" id="{70FD0924-2FE2-4685-9591-F8CB088D3BF3}"/>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4" name="正方形/長方形 723">
          <a:extLst>
            <a:ext uri="{FF2B5EF4-FFF2-40B4-BE49-F238E27FC236}">
              <a16:creationId xmlns:a16="http://schemas.microsoft.com/office/drawing/2014/main" id="{E1AA442D-4CB4-4FD8-BBA3-D5EDB754264A}"/>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5" name="テキスト ボックス 724">
          <a:extLst>
            <a:ext uri="{FF2B5EF4-FFF2-40B4-BE49-F238E27FC236}">
              <a16:creationId xmlns:a16="http://schemas.microsoft.com/office/drawing/2014/main" id="{8B7ED0A5-1704-40A4-9387-E4D2ADA6E6BF}"/>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6" name="直線コネクタ 725">
          <a:extLst>
            <a:ext uri="{FF2B5EF4-FFF2-40B4-BE49-F238E27FC236}">
              <a16:creationId xmlns:a16="http://schemas.microsoft.com/office/drawing/2014/main" id="{51D8603C-7FB3-49FF-878C-B6378913F51F}"/>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7" name="テキスト ボックス 726">
          <a:extLst>
            <a:ext uri="{FF2B5EF4-FFF2-40B4-BE49-F238E27FC236}">
              <a16:creationId xmlns:a16="http://schemas.microsoft.com/office/drawing/2014/main" id="{9BCA010A-1B59-411B-9C22-C8CD100ADE01}"/>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28" name="直線コネクタ 727">
          <a:extLst>
            <a:ext uri="{FF2B5EF4-FFF2-40B4-BE49-F238E27FC236}">
              <a16:creationId xmlns:a16="http://schemas.microsoft.com/office/drawing/2014/main" id="{8B491835-7246-48B6-A8D1-847254345DC9}"/>
            </a:ext>
          </a:extLst>
        </xdr:cNvPr>
        <xdr:cNvCxnSpPr/>
      </xdr:nvCxnSpPr>
      <xdr:spPr>
        <a:xfrm>
          <a:off x="11210925" y="140493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9" name="テキスト ボックス 728">
          <a:extLst>
            <a:ext uri="{FF2B5EF4-FFF2-40B4-BE49-F238E27FC236}">
              <a16:creationId xmlns:a16="http://schemas.microsoft.com/office/drawing/2014/main" id="{96DDBAE4-A1E4-4B15-B97F-10E744660805}"/>
            </a:ext>
          </a:extLst>
        </xdr:cNvPr>
        <xdr:cNvSpPr txBox="1"/>
      </xdr:nvSpPr>
      <xdr:spPr>
        <a:xfrm>
          <a:off x="107945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0" name="直線コネクタ 729">
          <a:extLst>
            <a:ext uri="{FF2B5EF4-FFF2-40B4-BE49-F238E27FC236}">
              <a16:creationId xmlns:a16="http://schemas.microsoft.com/office/drawing/2014/main" id="{9A95B7D4-F4E0-4297-A278-65F80D541466}"/>
            </a:ext>
          </a:extLst>
        </xdr:cNvPr>
        <xdr:cNvCxnSpPr/>
      </xdr:nvCxnSpPr>
      <xdr:spPr>
        <a:xfrm>
          <a:off x="11210925" y="13687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1" name="テキスト ボックス 730">
          <a:extLst>
            <a:ext uri="{FF2B5EF4-FFF2-40B4-BE49-F238E27FC236}">
              <a16:creationId xmlns:a16="http://schemas.microsoft.com/office/drawing/2014/main" id="{98EE93E9-76EB-464A-9BBD-C67911A9D9A7}"/>
            </a:ext>
          </a:extLst>
        </xdr:cNvPr>
        <xdr:cNvSpPr txBox="1"/>
      </xdr:nvSpPr>
      <xdr:spPr>
        <a:xfrm>
          <a:off x="10845966" y="135515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2" name="直線コネクタ 731">
          <a:extLst>
            <a:ext uri="{FF2B5EF4-FFF2-40B4-BE49-F238E27FC236}">
              <a16:creationId xmlns:a16="http://schemas.microsoft.com/office/drawing/2014/main" id="{7ABD339A-C610-442F-AF0A-D51BE0AF76B7}"/>
            </a:ext>
          </a:extLst>
        </xdr:cNvPr>
        <xdr:cNvCxnSpPr/>
      </xdr:nvCxnSpPr>
      <xdr:spPr>
        <a:xfrm>
          <a:off x="11210925" y="133254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33" name="テキスト ボックス 732">
          <a:extLst>
            <a:ext uri="{FF2B5EF4-FFF2-40B4-BE49-F238E27FC236}">
              <a16:creationId xmlns:a16="http://schemas.microsoft.com/office/drawing/2014/main" id="{0D8E3EE2-19EE-4275-B4E0-3AB145058BBD}"/>
            </a:ext>
          </a:extLst>
        </xdr:cNvPr>
        <xdr:cNvSpPr txBox="1"/>
      </xdr:nvSpPr>
      <xdr:spPr>
        <a:xfrm>
          <a:off x="10845966" y="131896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34" name="直線コネクタ 733">
          <a:extLst>
            <a:ext uri="{FF2B5EF4-FFF2-40B4-BE49-F238E27FC236}">
              <a16:creationId xmlns:a16="http://schemas.microsoft.com/office/drawing/2014/main" id="{B8B7438F-70A0-4392-91BD-B2D5257BFB78}"/>
            </a:ext>
          </a:extLst>
        </xdr:cNvPr>
        <xdr:cNvCxnSpPr/>
      </xdr:nvCxnSpPr>
      <xdr:spPr>
        <a:xfrm>
          <a:off x="11210925" y="129635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35" name="テキスト ボックス 734">
          <a:extLst>
            <a:ext uri="{FF2B5EF4-FFF2-40B4-BE49-F238E27FC236}">
              <a16:creationId xmlns:a16="http://schemas.microsoft.com/office/drawing/2014/main" id="{BD367827-7DAC-40FC-B7F0-84CF02FF3A6A}"/>
            </a:ext>
          </a:extLst>
        </xdr:cNvPr>
        <xdr:cNvSpPr txBox="1"/>
      </xdr:nvSpPr>
      <xdr:spPr>
        <a:xfrm>
          <a:off x="10845966" y="128276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36" name="直線コネクタ 735">
          <a:extLst>
            <a:ext uri="{FF2B5EF4-FFF2-40B4-BE49-F238E27FC236}">
              <a16:creationId xmlns:a16="http://schemas.microsoft.com/office/drawing/2014/main" id="{4D35191B-D49C-476F-8776-DCD6718E4295}"/>
            </a:ext>
          </a:extLst>
        </xdr:cNvPr>
        <xdr:cNvCxnSpPr/>
      </xdr:nvCxnSpPr>
      <xdr:spPr>
        <a:xfrm>
          <a:off x="11210925" y="126111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37" name="テキスト ボックス 736">
          <a:extLst>
            <a:ext uri="{FF2B5EF4-FFF2-40B4-BE49-F238E27FC236}">
              <a16:creationId xmlns:a16="http://schemas.microsoft.com/office/drawing/2014/main" id="{83F80099-C394-4568-9050-AA91CBE9D4B0}"/>
            </a:ext>
          </a:extLst>
        </xdr:cNvPr>
        <xdr:cNvSpPr txBox="1"/>
      </xdr:nvSpPr>
      <xdr:spPr>
        <a:xfrm>
          <a:off x="10845966" y="124752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38" name="直線コネクタ 737">
          <a:extLst>
            <a:ext uri="{FF2B5EF4-FFF2-40B4-BE49-F238E27FC236}">
              <a16:creationId xmlns:a16="http://schemas.microsoft.com/office/drawing/2014/main" id="{1CAD660B-9A20-46C5-8005-CF02FE4FFC87}"/>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9" name="テキスト ボックス 738">
          <a:extLst>
            <a:ext uri="{FF2B5EF4-FFF2-40B4-BE49-F238E27FC236}">
              <a16:creationId xmlns:a16="http://schemas.microsoft.com/office/drawing/2014/main" id="{F9D8262F-ADDC-46CB-A40F-AA16BD492054}"/>
            </a:ext>
          </a:extLst>
        </xdr:cNvPr>
        <xdr:cNvSpPr txBox="1"/>
      </xdr:nvSpPr>
      <xdr:spPr>
        <a:xfrm>
          <a:off x="10903736" y="121132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0" name="【消防施設】&#10;有形固定資産減価償却率グラフ枠">
          <a:extLst>
            <a:ext uri="{FF2B5EF4-FFF2-40B4-BE49-F238E27FC236}">
              <a16:creationId xmlns:a16="http://schemas.microsoft.com/office/drawing/2014/main" id="{D4455450-24E2-4A20-B454-1219AD1C791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47625</xdr:rowOff>
    </xdr:from>
    <xdr:to>
      <xdr:col>85</xdr:col>
      <xdr:colOff>126364</xdr:colOff>
      <xdr:row>86</xdr:row>
      <xdr:rowOff>68580</xdr:rowOff>
    </xdr:to>
    <xdr:cxnSp macro="">
      <xdr:nvCxnSpPr>
        <xdr:cNvPr id="741" name="直線コネクタ 740">
          <a:extLst>
            <a:ext uri="{FF2B5EF4-FFF2-40B4-BE49-F238E27FC236}">
              <a16:creationId xmlns:a16="http://schemas.microsoft.com/office/drawing/2014/main" id="{F791FCA9-0F8D-4A0C-8C83-00DDD9DADA6D}"/>
            </a:ext>
          </a:extLst>
        </xdr:cNvPr>
        <xdr:cNvCxnSpPr/>
      </xdr:nvCxnSpPr>
      <xdr:spPr>
        <a:xfrm flipV="1">
          <a:off x="14696439" y="12522200"/>
          <a:ext cx="0" cy="1478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72407</xdr:rowOff>
    </xdr:from>
    <xdr:ext cx="405111" cy="259045"/>
    <xdr:sp macro="" textlink="">
      <xdr:nvSpPr>
        <xdr:cNvPr id="742" name="【消防施設】&#10;有形固定資産減価償却率最小値テキスト">
          <a:extLst>
            <a:ext uri="{FF2B5EF4-FFF2-40B4-BE49-F238E27FC236}">
              <a16:creationId xmlns:a16="http://schemas.microsoft.com/office/drawing/2014/main" id="{1FEE5FE4-AD84-4870-AEFF-4AD0A6A0DE35}"/>
            </a:ext>
          </a:extLst>
        </xdr:cNvPr>
        <xdr:cNvSpPr txBox="1"/>
      </xdr:nvSpPr>
      <xdr:spPr>
        <a:xfrm>
          <a:off x="14735175" y="1400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68580</xdr:rowOff>
    </xdr:from>
    <xdr:to>
      <xdr:col>86</xdr:col>
      <xdr:colOff>25400</xdr:colOff>
      <xdr:row>86</xdr:row>
      <xdr:rowOff>68580</xdr:rowOff>
    </xdr:to>
    <xdr:cxnSp macro="">
      <xdr:nvCxnSpPr>
        <xdr:cNvPr id="743" name="直線コネクタ 742">
          <a:extLst>
            <a:ext uri="{FF2B5EF4-FFF2-40B4-BE49-F238E27FC236}">
              <a16:creationId xmlns:a16="http://schemas.microsoft.com/office/drawing/2014/main" id="{CE4CE852-C269-408F-93E6-474FC4E1166E}"/>
            </a:ext>
          </a:extLst>
        </xdr:cNvPr>
        <xdr:cNvCxnSpPr/>
      </xdr:nvCxnSpPr>
      <xdr:spPr>
        <a:xfrm>
          <a:off x="14611350" y="1400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165752</xdr:rowOff>
    </xdr:from>
    <xdr:ext cx="405111" cy="259045"/>
    <xdr:sp macro="" textlink="">
      <xdr:nvSpPr>
        <xdr:cNvPr id="744" name="【消防施設】&#10;有形固定資産減価償却率最大値テキスト">
          <a:extLst>
            <a:ext uri="{FF2B5EF4-FFF2-40B4-BE49-F238E27FC236}">
              <a16:creationId xmlns:a16="http://schemas.microsoft.com/office/drawing/2014/main" id="{D12CB6B2-04F1-4E97-9500-3B68B8315986}"/>
            </a:ext>
          </a:extLst>
        </xdr:cNvPr>
        <xdr:cNvSpPr txBox="1"/>
      </xdr:nvSpPr>
      <xdr:spPr>
        <a:xfrm>
          <a:off x="14735175" y="12316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47625</xdr:rowOff>
    </xdr:from>
    <xdr:to>
      <xdr:col>86</xdr:col>
      <xdr:colOff>25400</xdr:colOff>
      <xdr:row>77</xdr:row>
      <xdr:rowOff>47625</xdr:rowOff>
    </xdr:to>
    <xdr:cxnSp macro="">
      <xdr:nvCxnSpPr>
        <xdr:cNvPr id="745" name="直線コネクタ 744">
          <a:extLst>
            <a:ext uri="{FF2B5EF4-FFF2-40B4-BE49-F238E27FC236}">
              <a16:creationId xmlns:a16="http://schemas.microsoft.com/office/drawing/2014/main" id="{CCA6AF0B-E1E4-458D-A1E3-00AC6BC26F12}"/>
            </a:ext>
          </a:extLst>
        </xdr:cNvPr>
        <xdr:cNvCxnSpPr/>
      </xdr:nvCxnSpPr>
      <xdr:spPr>
        <a:xfrm>
          <a:off x="14611350" y="12522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106697</xdr:rowOff>
    </xdr:from>
    <xdr:ext cx="405111" cy="259045"/>
    <xdr:sp macro="" textlink="">
      <xdr:nvSpPr>
        <xdr:cNvPr id="746" name="【消防施設】&#10;有形固定資産減価償却率平均値テキスト">
          <a:extLst>
            <a:ext uri="{FF2B5EF4-FFF2-40B4-BE49-F238E27FC236}">
              <a16:creationId xmlns:a16="http://schemas.microsoft.com/office/drawing/2014/main" id="{F8CDC3A8-251D-4622-B4DF-750756B6C9F4}"/>
            </a:ext>
          </a:extLst>
        </xdr:cNvPr>
        <xdr:cNvSpPr txBox="1"/>
      </xdr:nvSpPr>
      <xdr:spPr>
        <a:xfrm>
          <a:off x="14735175" y="13390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128270</xdr:rowOff>
    </xdr:from>
    <xdr:to>
      <xdr:col>85</xdr:col>
      <xdr:colOff>177800</xdr:colOff>
      <xdr:row>83</xdr:row>
      <xdr:rowOff>58420</xdr:rowOff>
    </xdr:to>
    <xdr:sp macro="" textlink="">
      <xdr:nvSpPr>
        <xdr:cNvPr id="747" name="フローチャート: 判断 746">
          <a:extLst>
            <a:ext uri="{FF2B5EF4-FFF2-40B4-BE49-F238E27FC236}">
              <a16:creationId xmlns:a16="http://schemas.microsoft.com/office/drawing/2014/main" id="{475B305D-5861-4D14-A6BF-1CE5C12ADF88}"/>
            </a:ext>
          </a:extLst>
        </xdr:cNvPr>
        <xdr:cNvSpPr/>
      </xdr:nvSpPr>
      <xdr:spPr>
        <a:xfrm>
          <a:off x="14649450" y="134124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109220</xdr:rowOff>
    </xdr:from>
    <xdr:to>
      <xdr:col>81</xdr:col>
      <xdr:colOff>101600</xdr:colOff>
      <xdr:row>83</xdr:row>
      <xdr:rowOff>39370</xdr:rowOff>
    </xdr:to>
    <xdr:sp macro="" textlink="">
      <xdr:nvSpPr>
        <xdr:cNvPr id="748" name="フローチャート: 判断 747">
          <a:extLst>
            <a:ext uri="{FF2B5EF4-FFF2-40B4-BE49-F238E27FC236}">
              <a16:creationId xmlns:a16="http://schemas.microsoft.com/office/drawing/2014/main" id="{F14A0788-CB1E-4E57-B6B8-F4D171276171}"/>
            </a:ext>
          </a:extLst>
        </xdr:cNvPr>
        <xdr:cNvSpPr/>
      </xdr:nvSpPr>
      <xdr:spPr>
        <a:xfrm>
          <a:off x="13887450" y="1339342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93980</xdr:rowOff>
    </xdr:from>
    <xdr:to>
      <xdr:col>76</xdr:col>
      <xdr:colOff>165100</xdr:colOff>
      <xdr:row>83</xdr:row>
      <xdr:rowOff>24130</xdr:rowOff>
    </xdr:to>
    <xdr:sp macro="" textlink="">
      <xdr:nvSpPr>
        <xdr:cNvPr id="749" name="フローチャート: 判断 748">
          <a:extLst>
            <a:ext uri="{FF2B5EF4-FFF2-40B4-BE49-F238E27FC236}">
              <a16:creationId xmlns:a16="http://schemas.microsoft.com/office/drawing/2014/main" id="{72C02905-2C05-4B13-BB25-4307D2AD94CF}"/>
            </a:ext>
          </a:extLst>
        </xdr:cNvPr>
        <xdr:cNvSpPr/>
      </xdr:nvSpPr>
      <xdr:spPr>
        <a:xfrm>
          <a:off x="13096875" y="1338135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74930</xdr:rowOff>
    </xdr:from>
    <xdr:to>
      <xdr:col>72</xdr:col>
      <xdr:colOff>38100</xdr:colOff>
      <xdr:row>83</xdr:row>
      <xdr:rowOff>5080</xdr:rowOff>
    </xdr:to>
    <xdr:sp macro="" textlink="">
      <xdr:nvSpPr>
        <xdr:cNvPr id="750" name="フローチャート: 判断 749">
          <a:extLst>
            <a:ext uri="{FF2B5EF4-FFF2-40B4-BE49-F238E27FC236}">
              <a16:creationId xmlns:a16="http://schemas.microsoft.com/office/drawing/2014/main" id="{A9EEA7C1-1999-44C2-AF7A-E30799E6113B}"/>
            </a:ext>
          </a:extLst>
        </xdr:cNvPr>
        <xdr:cNvSpPr/>
      </xdr:nvSpPr>
      <xdr:spPr>
        <a:xfrm>
          <a:off x="12296775" y="1336230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751" name="フローチャート: 判断 750">
          <a:extLst>
            <a:ext uri="{FF2B5EF4-FFF2-40B4-BE49-F238E27FC236}">
              <a16:creationId xmlns:a16="http://schemas.microsoft.com/office/drawing/2014/main" id="{84766E56-8736-41E3-9A6D-ECA0CEB4A67F}"/>
            </a:ext>
          </a:extLst>
        </xdr:cNvPr>
        <xdr:cNvSpPr/>
      </xdr:nvSpPr>
      <xdr:spPr>
        <a:xfrm>
          <a:off x="11487150" y="134112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2" name="テキスト ボックス 751">
          <a:extLst>
            <a:ext uri="{FF2B5EF4-FFF2-40B4-BE49-F238E27FC236}">
              <a16:creationId xmlns:a16="http://schemas.microsoft.com/office/drawing/2014/main" id="{AEC9EF81-6DE6-4BCC-A79C-BCF47D4FB0AC}"/>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3" name="テキスト ボックス 752">
          <a:extLst>
            <a:ext uri="{FF2B5EF4-FFF2-40B4-BE49-F238E27FC236}">
              <a16:creationId xmlns:a16="http://schemas.microsoft.com/office/drawing/2014/main" id="{B38F81B7-EC33-45F0-B445-ECB51AF68E7C}"/>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B6AA1FC1-97B1-4113-B034-A71750F2FF0C}"/>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A59322F1-F917-4459-BFAE-D9E040D8F031}"/>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BDBAC57D-3D12-41D5-8E4A-D2440652278F}"/>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57786</xdr:rowOff>
    </xdr:from>
    <xdr:to>
      <xdr:col>85</xdr:col>
      <xdr:colOff>177800</xdr:colOff>
      <xdr:row>79</xdr:row>
      <xdr:rowOff>159386</xdr:rowOff>
    </xdr:to>
    <xdr:sp macro="" textlink="">
      <xdr:nvSpPr>
        <xdr:cNvPr id="757" name="楕円 756">
          <a:extLst>
            <a:ext uri="{FF2B5EF4-FFF2-40B4-BE49-F238E27FC236}">
              <a16:creationId xmlns:a16="http://schemas.microsoft.com/office/drawing/2014/main" id="{6C587CED-D792-49DB-B9B2-1EFE1B483B2E}"/>
            </a:ext>
          </a:extLst>
        </xdr:cNvPr>
        <xdr:cNvSpPr/>
      </xdr:nvSpPr>
      <xdr:spPr>
        <a:xfrm>
          <a:off x="14649450" y="12859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80663</xdr:rowOff>
    </xdr:from>
    <xdr:ext cx="405111" cy="259045"/>
    <xdr:sp macro="" textlink="">
      <xdr:nvSpPr>
        <xdr:cNvPr id="758" name="【消防施設】&#10;有形固定資産減価償却率該当値テキスト">
          <a:extLst>
            <a:ext uri="{FF2B5EF4-FFF2-40B4-BE49-F238E27FC236}">
              <a16:creationId xmlns:a16="http://schemas.microsoft.com/office/drawing/2014/main" id="{0AB5B42F-3A9E-4BFC-925B-46B56F10D994}"/>
            </a:ext>
          </a:extLst>
        </xdr:cNvPr>
        <xdr:cNvSpPr txBox="1"/>
      </xdr:nvSpPr>
      <xdr:spPr>
        <a:xfrm>
          <a:off x="14735175" y="12723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97789</xdr:rowOff>
    </xdr:from>
    <xdr:to>
      <xdr:col>81</xdr:col>
      <xdr:colOff>101600</xdr:colOff>
      <xdr:row>80</xdr:row>
      <xdr:rowOff>27939</xdr:rowOff>
    </xdr:to>
    <xdr:sp macro="" textlink="">
      <xdr:nvSpPr>
        <xdr:cNvPr id="759" name="楕円 758">
          <a:extLst>
            <a:ext uri="{FF2B5EF4-FFF2-40B4-BE49-F238E27FC236}">
              <a16:creationId xmlns:a16="http://schemas.microsoft.com/office/drawing/2014/main" id="{ED8FD17E-92B8-459D-9419-88060CB89EA4}"/>
            </a:ext>
          </a:extLst>
        </xdr:cNvPr>
        <xdr:cNvSpPr/>
      </xdr:nvSpPr>
      <xdr:spPr>
        <a:xfrm>
          <a:off x="13887450" y="1289938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108586</xdr:rowOff>
    </xdr:from>
    <xdr:to>
      <xdr:col>85</xdr:col>
      <xdr:colOff>127000</xdr:colOff>
      <xdr:row>79</xdr:row>
      <xdr:rowOff>148589</xdr:rowOff>
    </xdr:to>
    <xdr:cxnSp macro="">
      <xdr:nvCxnSpPr>
        <xdr:cNvPr id="760" name="直線コネクタ 759">
          <a:extLst>
            <a:ext uri="{FF2B5EF4-FFF2-40B4-BE49-F238E27FC236}">
              <a16:creationId xmlns:a16="http://schemas.microsoft.com/office/drawing/2014/main" id="{8AADB5E5-B5D1-42BD-8C74-DE9926A3E999}"/>
            </a:ext>
          </a:extLst>
        </xdr:cNvPr>
        <xdr:cNvCxnSpPr/>
      </xdr:nvCxnSpPr>
      <xdr:spPr>
        <a:xfrm flipV="1">
          <a:off x="13935075" y="12907011"/>
          <a:ext cx="762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57786</xdr:rowOff>
    </xdr:from>
    <xdr:to>
      <xdr:col>76</xdr:col>
      <xdr:colOff>165100</xdr:colOff>
      <xdr:row>79</xdr:row>
      <xdr:rowOff>159386</xdr:rowOff>
    </xdr:to>
    <xdr:sp macro="" textlink="">
      <xdr:nvSpPr>
        <xdr:cNvPr id="761" name="楕円 760">
          <a:extLst>
            <a:ext uri="{FF2B5EF4-FFF2-40B4-BE49-F238E27FC236}">
              <a16:creationId xmlns:a16="http://schemas.microsoft.com/office/drawing/2014/main" id="{0F983406-B700-4700-8C20-7A615E0A7E17}"/>
            </a:ext>
          </a:extLst>
        </xdr:cNvPr>
        <xdr:cNvSpPr/>
      </xdr:nvSpPr>
      <xdr:spPr>
        <a:xfrm>
          <a:off x="13096875" y="1285938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108586</xdr:rowOff>
    </xdr:from>
    <xdr:to>
      <xdr:col>81</xdr:col>
      <xdr:colOff>50800</xdr:colOff>
      <xdr:row>79</xdr:row>
      <xdr:rowOff>148589</xdr:rowOff>
    </xdr:to>
    <xdr:cxnSp macro="">
      <xdr:nvCxnSpPr>
        <xdr:cNvPr id="762" name="直線コネクタ 761">
          <a:extLst>
            <a:ext uri="{FF2B5EF4-FFF2-40B4-BE49-F238E27FC236}">
              <a16:creationId xmlns:a16="http://schemas.microsoft.com/office/drawing/2014/main" id="{2F6FAF48-1333-41E0-8407-449AB0A9D356}"/>
            </a:ext>
          </a:extLst>
        </xdr:cNvPr>
        <xdr:cNvCxnSpPr/>
      </xdr:nvCxnSpPr>
      <xdr:spPr>
        <a:xfrm>
          <a:off x="13144500" y="12907011"/>
          <a:ext cx="790575"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55880</xdr:rowOff>
    </xdr:from>
    <xdr:to>
      <xdr:col>72</xdr:col>
      <xdr:colOff>38100</xdr:colOff>
      <xdr:row>79</xdr:row>
      <xdr:rowOff>157480</xdr:rowOff>
    </xdr:to>
    <xdr:sp macro="" textlink="">
      <xdr:nvSpPr>
        <xdr:cNvPr id="763" name="楕円 762">
          <a:extLst>
            <a:ext uri="{FF2B5EF4-FFF2-40B4-BE49-F238E27FC236}">
              <a16:creationId xmlns:a16="http://schemas.microsoft.com/office/drawing/2014/main" id="{B1159CE2-3866-483B-BA0B-47B315BEE3AF}"/>
            </a:ext>
          </a:extLst>
        </xdr:cNvPr>
        <xdr:cNvSpPr/>
      </xdr:nvSpPr>
      <xdr:spPr>
        <a:xfrm>
          <a:off x="12296775" y="128574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79</xdr:row>
      <xdr:rowOff>106680</xdr:rowOff>
    </xdr:from>
    <xdr:to>
      <xdr:col>76</xdr:col>
      <xdr:colOff>114300</xdr:colOff>
      <xdr:row>79</xdr:row>
      <xdr:rowOff>108586</xdr:rowOff>
    </xdr:to>
    <xdr:cxnSp macro="">
      <xdr:nvCxnSpPr>
        <xdr:cNvPr id="764" name="直線コネクタ 763">
          <a:extLst>
            <a:ext uri="{FF2B5EF4-FFF2-40B4-BE49-F238E27FC236}">
              <a16:creationId xmlns:a16="http://schemas.microsoft.com/office/drawing/2014/main" id="{D9EDD5F7-49C2-47B1-92A0-24EFE12F4985}"/>
            </a:ext>
          </a:extLst>
        </xdr:cNvPr>
        <xdr:cNvCxnSpPr/>
      </xdr:nvCxnSpPr>
      <xdr:spPr>
        <a:xfrm>
          <a:off x="12344400" y="12905105"/>
          <a:ext cx="8001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29211</xdr:rowOff>
    </xdr:from>
    <xdr:to>
      <xdr:col>67</xdr:col>
      <xdr:colOff>101600</xdr:colOff>
      <xdr:row>80</xdr:row>
      <xdr:rowOff>130811</xdr:rowOff>
    </xdr:to>
    <xdr:sp macro="" textlink="">
      <xdr:nvSpPr>
        <xdr:cNvPr id="765" name="楕円 764">
          <a:extLst>
            <a:ext uri="{FF2B5EF4-FFF2-40B4-BE49-F238E27FC236}">
              <a16:creationId xmlns:a16="http://schemas.microsoft.com/office/drawing/2014/main" id="{582CEC32-5147-4A41-B3B7-029FB1E8479F}"/>
            </a:ext>
          </a:extLst>
        </xdr:cNvPr>
        <xdr:cNvSpPr/>
      </xdr:nvSpPr>
      <xdr:spPr>
        <a:xfrm>
          <a:off x="11487150" y="1298956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79</xdr:row>
      <xdr:rowOff>106680</xdr:rowOff>
    </xdr:from>
    <xdr:to>
      <xdr:col>71</xdr:col>
      <xdr:colOff>177800</xdr:colOff>
      <xdr:row>80</xdr:row>
      <xdr:rowOff>80011</xdr:rowOff>
    </xdr:to>
    <xdr:cxnSp macro="">
      <xdr:nvCxnSpPr>
        <xdr:cNvPr id="766" name="直線コネクタ 765">
          <a:extLst>
            <a:ext uri="{FF2B5EF4-FFF2-40B4-BE49-F238E27FC236}">
              <a16:creationId xmlns:a16="http://schemas.microsoft.com/office/drawing/2014/main" id="{1F068F37-7CE7-4C65-BEA7-FC174166A924}"/>
            </a:ext>
          </a:extLst>
        </xdr:cNvPr>
        <xdr:cNvCxnSpPr/>
      </xdr:nvCxnSpPr>
      <xdr:spPr>
        <a:xfrm flipV="1">
          <a:off x="11534775" y="12905105"/>
          <a:ext cx="809625" cy="141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30497</xdr:rowOff>
    </xdr:from>
    <xdr:ext cx="405111" cy="259045"/>
    <xdr:sp macro="" textlink="">
      <xdr:nvSpPr>
        <xdr:cNvPr id="767" name="n_1aveValue【消防施設】&#10;有形固定資産減価償却率">
          <a:extLst>
            <a:ext uri="{FF2B5EF4-FFF2-40B4-BE49-F238E27FC236}">
              <a16:creationId xmlns:a16="http://schemas.microsoft.com/office/drawing/2014/main" id="{72F47178-012D-4998-8F2E-E2E3F65BFDA1}"/>
            </a:ext>
          </a:extLst>
        </xdr:cNvPr>
        <xdr:cNvSpPr txBox="1"/>
      </xdr:nvSpPr>
      <xdr:spPr>
        <a:xfrm>
          <a:off x="13745219" y="1347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15257</xdr:rowOff>
    </xdr:from>
    <xdr:ext cx="405111" cy="259045"/>
    <xdr:sp macro="" textlink="">
      <xdr:nvSpPr>
        <xdr:cNvPr id="768" name="n_2aveValue【消防施設】&#10;有形固定資産減価償却率">
          <a:extLst>
            <a:ext uri="{FF2B5EF4-FFF2-40B4-BE49-F238E27FC236}">
              <a16:creationId xmlns:a16="http://schemas.microsoft.com/office/drawing/2014/main" id="{27FC07C6-D738-4C40-BB7C-C9A405B29E58}"/>
            </a:ext>
          </a:extLst>
        </xdr:cNvPr>
        <xdr:cNvSpPr txBox="1"/>
      </xdr:nvSpPr>
      <xdr:spPr>
        <a:xfrm>
          <a:off x="12964169" y="1346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167657</xdr:rowOff>
    </xdr:from>
    <xdr:ext cx="405111" cy="259045"/>
    <xdr:sp macro="" textlink="">
      <xdr:nvSpPr>
        <xdr:cNvPr id="769" name="n_3aveValue【消防施設】&#10;有形固定資産減価償却率">
          <a:extLst>
            <a:ext uri="{FF2B5EF4-FFF2-40B4-BE49-F238E27FC236}">
              <a16:creationId xmlns:a16="http://schemas.microsoft.com/office/drawing/2014/main" id="{CCF2AA54-6B08-4B66-8B13-3DBA3F5A2D4F}"/>
            </a:ext>
          </a:extLst>
        </xdr:cNvPr>
        <xdr:cNvSpPr txBox="1"/>
      </xdr:nvSpPr>
      <xdr:spPr>
        <a:xfrm>
          <a:off x="12164069" y="13451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770" name="n_4aveValue【消防施設】&#10;有形固定資産減価償却率">
          <a:extLst>
            <a:ext uri="{FF2B5EF4-FFF2-40B4-BE49-F238E27FC236}">
              <a16:creationId xmlns:a16="http://schemas.microsoft.com/office/drawing/2014/main" id="{4DA60721-2BFE-4BAF-9CF7-82E375EE935B}"/>
            </a:ext>
          </a:extLst>
        </xdr:cNvPr>
        <xdr:cNvSpPr txBox="1"/>
      </xdr:nvSpPr>
      <xdr:spPr>
        <a:xfrm>
          <a:off x="11354444" y="13494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78</xdr:row>
      <xdr:rowOff>44466</xdr:rowOff>
    </xdr:from>
    <xdr:ext cx="405111" cy="259045"/>
    <xdr:sp macro="" textlink="">
      <xdr:nvSpPr>
        <xdr:cNvPr id="771" name="n_1mainValue【消防施設】&#10;有形固定資産減価償却率">
          <a:extLst>
            <a:ext uri="{FF2B5EF4-FFF2-40B4-BE49-F238E27FC236}">
              <a16:creationId xmlns:a16="http://schemas.microsoft.com/office/drawing/2014/main" id="{1A911D9C-F7EA-4F31-850B-2FCFD69F0953}"/>
            </a:ext>
          </a:extLst>
        </xdr:cNvPr>
        <xdr:cNvSpPr txBox="1"/>
      </xdr:nvSpPr>
      <xdr:spPr>
        <a:xfrm>
          <a:off x="13745219" y="12687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4463</xdr:rowOff>
    </xdr:from>
    <xdr:ext cx="405111" cy="259045"/>
    <xdr:sp macro="" textlink="">
      <xdr:nvSpPr>
        <xdr:cNvPr id="772" name="n_2mainValue【消防施設】&#10;有形固定資産減価償却率">
          <a:extLst>
            <a:ext uri="{FF2B5EF4-FFF2-40B4-BE49-F238E27FC236}">
              <a16:creationId xmlns:a16="http://schemas.microsoft.com/office/drawing/2014/main" id="{234B0791-ED75-420D-88D2-A68DEE68C6FD}"/>
            </a:ext>
          </a:extLst>
        </xdr:cNvPr>
        <xdr:cNvSpPr txBox="1"/>
      </xdr:nvSpPr>
      <xdr:spPr>
        <a:xfrm>
          <a:off x="12964169" y="12647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78</xdr:row>
      <xdr:rowOff>2557</xdr:rowOff>
    </xdr:from>
    <xdr:ext cx="405111" cy="259045"/>
    <xdr:sp macro="" textlink="">
      <xdr:nvSpPr>
        <xdr:cNvPr id="773" name="n_3mainValue【消防施設】&#10;有形固定資産減価償却率">
          <a:extLst>
            <a:ext uri="{FF2B5EF4-FFF2-40B4-BE49-F238E27FC236}">
              <a16:creationId xmlns:a16="http://schemas.microsoft.com/office/drawing/2014/main" id="{A6DFA700-DE3A-4EDD-9DB9-5F4720E2A4D9}"/>
            </a:ext>
          </a:extLst>
        </xdr:cNvPr>
        <xdr:cNvSpPr txBox="1"/>
      </xdr:nvSpPr>
      <xdr:spPr>
        <a:xfrm>
          <a:off x="12164069" y="12642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147338</xdr:rowOff>
    </xdr:from>
    <xdr:ext cx="405111" cy="259045"/>
    <xdr:sp macro="" textlink="">
      <xdr:nvSpPr>
        <xdr:cNvPr id="774" name="n_4mainValue【消防施設】&#10;有形固定資産減価償却率">
          <a:extLst>
            <a:ext uri="{FF2B5EF4-FFF2-40B4-BE49-F238E27FC236}">
              <a16:creationId xmlns:a16="http://schemas.microsoft.com/office/drawing/2014/main" id="{62BA8858-1019-4854-9E41-3EB2FAECFBB1}"/>
            </a:ext>
          </a:extLst>
        </xdr:cNvPr>
        <xdr:cNvSpPr txBox="1"/>
      </xdr:nvSpPr>
      <xdr:spPr>
        <a:xfrm>
          <a:off x="11354444" y="12783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5" name="正方形/長方形 774">
          <a:extLst>
            <a:ext uri="{FF2B5EF4-FFF2-40B4-BE49-F238E27FC236}">
              <a16:creationId xmlns:a16="http://schemas.microsoft.com/office/drawing/2014/main" id="{14FADA3A-40E8-4A13-A7EC-E6CDCAFF5E08}"/>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6" name="正方形/長方形 775">
          <a:extLst>
            <a:ext uri="{FF2B5EF4-FFF2-40B4-BE49-F238E27FC236}">
              <a16:creationId xmlns:a16="http://schemas.microsoft.com/office/drawing/2014/main" id="{79EDEF9E-3A5F-4943-869A-7C7CD8BF249A}"/>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7" name="正方形/長方形 776">
          <a:extLst>
            <a:ext uri="{FF2B5EF4-FFF2-40B4-BE49-F238E27FC236}">
              <a16:creationId xmlns:a16="http://schemas.microsoft.com/office/drawing/2014/main" id="{ACF4EB64-A2E2-4A47-93C7-0E3E804AB695}"/>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21/105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78" name="正方形/長方形 777">
          <a:extLst>
            <a:ext uri="{FF2B5EF4-FFF2-40B4-BE49-F238E27FC236}">
              <a16:creationId xmlns:a16="http://schemas.microsoft.com/office/drawing/2014/main" id="{D2DCB446-D5F9-430C-B845-C06207E784E2}"/>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9" name="正方形/長方形 778">
          <a:extLst>
            <a:ext uri="{FF2B5EF4-FFF2-40B4-BE49-F238E27FC236}">
              <a16:creationId xmlns:a16="http://schemas.microsoft.com/office/drawing/2014/main" id="{3B751BE4-E758-4B8A-AD1D-AEC242DC30CE}"/>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0" name="正方形/長方形 779">
          <a:extLst>
            <a:ext uri="{FF2B5EF4-FFF2-40B4-BE49-F238E27FC236}">
              <a16:creationId xmlns:a16="http://schemas.microsoft.com/office/drawing/2014/main" id="{F95778E3-0F7B-4671-BAC2-85996D3EE903}"/>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1" name="正方形/長方形 780">
          <a:extLst>
            <a:ext uri="{FF2B5EF4-FFF2-40B4-BE49-F238E27FC236}">
              <a16:creationId xmlns:a16="http://schemas.microsoft.com/office/drawing/2014/main" id="{128B32D8-015F-4FCE-A7E0-74F1B5470BCA}"/>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2" name="正方形/長方形 781">
          <a:extLst>
            <a:ext uri="{FF2B5EF4-FFF2-40B4-BE49-F238E27FC236}">
              <a16:creationId xmlns:a16="http://schemas.microsoft.com/office/drawing/2014/main" id="{FC425E41-1A88-4B38-8FBE-EFF9389F0116}"/>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3" name="テキスト ボックス 782">
          <a:extLst>
            <a:ext uri="{FF2B5EF4-FFF2-40B4-BE49-F238E27FC236}">
              <a16:creationId xmlns:a16="http://schemas.microsoft.com/office/drawing/2014/main" id="{41BDF9C9-8837-43E1-89BD-185DF2064E27}"/>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4" name="直線コネクタ 783">
          <a:extLst>
            <a:ext uri="{FF2B5EF4-FFF2-40B4-BE49-F238E27FC236}">
              <a16:creationId xmlns:a16="http://schemas.microsoft.com/office/drawing/2014/main" id="{3C9C21D3-CFC7-4546-BF1C-4FD83FB5379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85" name="直線コネクタ 784">
          <a:extLst>
            <a:ext uri="{FF2B5EF4-FFF2-40B4-BE49-F238E27FC236}">
              <a16:creationId xmlns:a16="http://schemas.microsoft.com/office/drawing/2014/main" id="{241EBE37-0C5B-4245-928C-AC2B5F3A11AB}"/>
            </a:ext>
          </a:extLst>
        </xdr:cNvPr>
        <xdr:cNvCxnSpPr/>
      </xdr:nvCxnSpPr>
      <xdr:spPr>
        <a:xfrm>
          <a:off x="16459200" y="139731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86" name="テキスト ボックス 785">
          <a:extLst>
            <a:ext uri="{FF2B5EF4-FFF2-40B4-BE49-F238E27FC236}">
              <a16:creationId xmlns:a16="http://schemas.microsoft.com/office/drawing/2014/main" id="{35F05B03-5E04-424D-8CA2-8BDA4D1BE5B9}"/>
            </a:ext>
          </a:extLst>
        </xdr:cNvPr>
        <xdr:cNvSpPr txBox="1"/>
      </xdr:nvSpPr>
      <xdr:spPr>
        <a:xfrm>
          <a:off x="16052346" y="138373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87" name="直線コネクタ 786">
          <a:extLst>
            <a:ext uri="{FF2B5EF4-FFF2-40B4-BE49-F238E27FC236}">
              <a16:creationId xmlns:a16="http://schemas.microsoft.com/office/drawing/2014/main" id="{5851730D-FDD2-4381-81E6-AB9EFD62C361}"/>
            </a:ext>
          </a:extLst>
        </xdr:cNvPr>
        <xdr:cNvCxnSpPr/>
      </xdr:nvCxnSpPr>
      <xdr:spPr>
        <a:xfrm>
          <a:off x="16459200" y="13544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88" name="テキスト ボックス 787">
          <a:extLst>
            <a:ext uri="{FF2B5EF4-FFF2-40B4-BE49-F238E27FC236}">
              <a16:creationId xmlns:a16="http://schemas.microsoft.com/office/drawing/2014/main" id="{FCB8A42B-A669-4971-9A34-CB701CA83F19}"/>
            </a:ext>
          </a:extLst>
        </xdr:cNvPr>
        <xdr:cNvSpPr txBox="1"/>
      </xdr:nvSpPr>
      <xdr:spPr>
        <a:xfrm>
          <a:off x="16052346" y="1340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789" name="直線コネクタ 788">
          <a:extLst>
            <a:ext uri="{FF2B5EF4-FFF2-40B4-BE49-F238E27FC236}">
              <a16:creationId xmlns:a16="http://schemas.microsoft.com/office/drawing/2014/main" id="{8248A6B9-C85E-44C8-82D4-BCB1F1887126}"/>
            </a:ext>
          </a:extLst>
        </xdr:cNvPr>
        <xdr:cNvCxnSpPr/>
      </xdr:nvCxnSpPr>
      <xdr:spPr>
        <a:xfrm>
          <a:off x="16459200" y="13115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790" name="テキスト ボックス 789">
          <a:extLst>
            <a:ext uri="{FF2B5EF4-FFF2-40B4-BE49-F238E27FC236}">
              <a16:creationId xmlns:a16="http://schemas.microsoft.com/office/drawing/2014/main" id="{2DFF371F-402D-444C-BCE1-38102F004885}"/>
            </a:ext>
          </a:extLst>
        </xdr:cNvPr>
        <xdr:cNvSpPr txBox="1"/>
      </xdr:nvSpPr>
      <xdr:spPr>
        <a:xfrm>
          <a:off x="16052346"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91" name="直線コネクタ 790">
          <a:extLst>
            <a:ext uri="{FF2B5EF4-FFF2-40B4-BE49-F238E27FC236}">
              <a16:creationId xmlns:a16="http://schemas.microsoft.com/office/drawing/2014/main" id="{440FFD90-A839-4D57-93E1-F2630B87B7FE}"/>
            </a:ext>
          </a:extLst>
        </xdr:cNvPr>
        <xdr:cNvCxnSpPr/>
      </xdr:nvCxnSpPr>
      <xdr:spPr>
        <a:xfrm>
          <a:off x="16459200" y="126777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92" name="テキスト ボックス 791">
          <a:extLst>
            <a:ext uri="{FF2B5EF4-FFF2-40B4-BE49-F238E27FC236}">
              <a16:creationId xmlns:a16="http://schemas.microsoft.com/office/drawing/2014/main" id="{4629210D-BB1E-4E38-A3E6-368B72AACA8F}"/>
            </a:ext>
          </a:extLst>
        </xdr:cNvPr>
        <xdr:cNvSpPr txBox="1"/>
      </xdr:nvSpPr>
      <xdr:spPr>
        <a:xfrm>
          <a:off x="16052346" y="125419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3" name="直線コネクタ 792">
          <a:extLst>
            <a:ext uri="{FF2B5EF4-FFF2-40B4-BE49-F238E27FC236}">
              <a16:creationId xmlns:a16="http://schemas.microsoft.com/office/drawing/2014/main" id="{555A078A-E48B-4759-98A5-BB68353BE096}"/>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4" name="テキスト ボックス 793">
          <a:extLst>
            <a:ext uri="{FF2B5EF4-FFF2-40B4-BE49-F238E27FC236}">
              <a16:creationId xmlns:a16="http://schemas.microsoft.com/office/drawing/2014/main" id="{1AB069E6-AA1A-43BC-88CD-587F4011823C}"/>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5" name="【消防施設】&#10;一人当たり面積グラフ枠">
          <a:extLst>
            <a:ext uri="{FF2B5EF4-FFF2-40B4-BE49-F238E27FC236}">
              <a16:creationId xmlns:a16="http://schemas.microsoft.com/office/drawing/2014/main" id="{E1369AC5-0554-4350-8F20-E8FF4237E67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65532</xdr:rowOff>
    </xdr:from>
    <xdr:to>
      <xdr:col>116</xdr:col>
      <xdr:colOff>62864</xdr:colOff>
      <xdr:row>86</xdr:row>
      <xdr:rowOff>24385</xdr:rowOff>
    </xdr:to>
    <xdr:cxnSp macro="">
      <xdr:nvCxnSpPr>
        <xdr:cNvPr id="796" name="直線コネクタ 795">
          <a:extLst>
            <a:ext uri="{FF2B5EF4-FFF2-40B4-BE49-F238E27FC236}">
              <a16:creationId xmlns:a16="http://schemas.microsoft.com/office/drawing/2014/main" id="{01647808-1AE5-4901-A253-1FFE04A73D68}"/>
            </a:ext>
          </a:extLst>
        </xdr:cNvPr>
        <xdr:cNvCxnSpPr/>
      </xdr:nvCxnSpPr>
      <xdr:spPr>
        <a:xfrm flipV="1">
          <a:off x="19954239" y="12708382"/>
          <a:ext cx="0" cy="1254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28212</xdr:rowOff>
    </xdr:from>
    <xdr:ext cx="469744" cy="259045"/>
    <xdr:sp macro="" textlink="">
      <xdr:nvSpPr>
        <xdr:cNvPr id="797" name="【消防施設】&#10;一人当たり面積最小値テキスト">
          <a:extLst>
            <a:ext uri="{FF2B5EF4-FFF2-40B4-BE49-F238E27FC236}">
              <a16:creationId xmlns:a16="http://schemas.microsoft.com/office/drawing/2014/main" id="{2C08A043-7AE4-4E68-871C-65994B9F6AC0}"/>
            </a:ext>
          </a:extLst>
        </xdr:cNvPr>
        <xdr:cNvSpPr txBox="1"/>
      </xdr:nvSpPr>
      <xdr:spPr>
        <a:xfrm>
          <a:off x="19992975" y="13966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24385</xdr:rowOff>
    </xdr:from>
    <xdr:to>
      <xdr:col>116</xdr:col>
      <xdr:colOff>152400</xdr:colOff>
      <xdr:row>86</xdr:row>
      <xdr:rowOff>24385</xdr:rowOff>
    </xdr:to>
    <xdr:cxnSp macro="">
      <xdr:nvCxnSpPr>
        <xdr:cNvPr id="798" name="直線コネクタ 797">
          <a:extLst>
            <a:ext uri="{FF2B5EF4-FFF2-40B4-BE49-F238E27FC236}">
              <a16:creationId xmlns:a16="http://schemas.microsoft.com/office/drawing/2014/main" id="{82F970E3-6E97-4EAA-A241-A24C8DF35A02}"/>
            </a:ext>
          </a:extLst>
        </xdr:cNvPr>
        <xdr:cNvCxnSpPr/>
      </xdr:nvCxnSpPr>
      <xdr:spPr>
        <a:xfrm>
          <a:off x="19878675" y="1396263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12209</xdr:rowOff>
    </xdr:from>
    <xdr:ext cx="469744" cy="259045"/>
    <xdr:sp macro="" textlink="">
      <xdr:nvSpPr>
        <xdr:cNvPr id="799" name="【消防施設】&#10;一人当たり面積最大値テキスト">
          <a:extLst>
            <a:ext uri="{FF2B5EF4-FFF2-40B4-BE49-F238E27FC236}">
              <a16:creationId xmlns:a16="http://schemas.microsoft.com/office/drawing/2014/main" id="{D9E8F418-C08A-4321-8D56-8C1A93CB7415}"/>
            </a:ext>
          </a:extLst>
        </xdr:cNvPr>
        <xdr:cNvSpPr txBox="1"/>
      </xdr:nvSpPr>
      <xdr:spPr>
        <a:xfrm>
          <a:off x="19992975" y="12486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65532</xdr:rowOff>
    </xdr:from>
    <xdr:to>
      <xdr:col>116</xdr:col>
      <xdr:colOff>152400</xdr:colOff>
      <xdr:row>78</xdr:row>
      <xdr:rowOff>65532</xdr:rowOff>
    </xdr:to>
    <xdr:cxnSp macro="">
      <xdr:nvCxnSpPr>
        <xdr:cNvPr id="800" name="直線コネクタ 799">
          <a:extLst>
            <a:ext uri="{FF2B5EF4-FFF2-40B4-BE49-F238E27FC236}">
              <a16:creationId xmlns:a16="http://schemas.microsoft.com/office/drawing/2014/main" id="{D8D4C6F3-51D4-406F-B0E5-19D1856BD9B6}"/>
            </a:ext>
          </a:extLst>
        </xdr:cNvPr>
        <xdr:cNvCxnSpPr/>
      </xdr:nvCxnSpPr>
      <xdr:spPr>
        <a:xfrm>
          <a:off x="19878675" y="127083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6875</xdr:rowOff>
    </xdr:from>
    <xdr:ext cx="469744" cy="259045"/>
    <xdr:sp macro="" textlink="">
      <xdr:nvSpPr>
        <xdr:cNvPr id="801" name="【消防施設】&#10;一人当たり面積平均値テキスト">
          <a:extLst>
            <a:ext uri="{FF2B5EF4-FFF2-40B4-BE49-F238E27FC236}">
              <a16:creationId xmlns:a16="http://schemas.microsoft.com/office/drawing/2014/main" id="{1BF61F9E-E8D3-4061-B801-8F6BE84098EC}"/>
            </a:ext>
          </a:extLst>
        </xdr:cNvPr>
        <xdr:cNvSpPr txBox="1"/>
      </xdr:nvSpPr>
      <xdr:spPr>
        <a:xfrm>
          <a:off x="19992975" y="13621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28448</xdr:rowOff>
    </xdr:from>
    <xdr:to>
      <xdr:col>116</xdr:col>
      <xdr:colOff>114300</xdr:colOff>
      <xdr:row>84</xdr:row>
      <xdr:rowOff>130048</xdr:rowOff>
    </xdr:to>
    <xdr:sp macro="" textlink="">
      <xdr:nvSpPr>
        <xdr:cNvPr id="802" name="フローチャート: 判断 801">
          <a:extLst>
            <a:ext uri="{FF2B5EF4-FFF2-40B4-BE49-F238E27FC236}">
              <a16:creationId xmlns:a16="http://schemas.microsoft.com/office/drawing/2014/main" id="{2864AB32-B8AA-4F92-9477-9CADA56FCA37}"/>
            </a:ext>
          </a:extLst>
        </xdr:cNvPr>
        <xdr:cNvSpPr/>
      </xdr:nvSpPr>
      <xdr:spPr>
        <a:xfrm>
          <a:off x="19897725" y="1364284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33020</xdr:rowOff>
    </xdr:from>
    <xdr:to>
      <xdr:col>112</xdr:col>
      <xdr:colOff>38100</xdr:colOff>
      <xdr:row>84</xdr:row>
      <xdr:rowOff>134620</xdr:rowOff>
    </xdr:to>
    <xdr:sp macro="" textlink="">
      <xdr:nvSpPr>
        <xdr:cNvPr id="803" name="フローチャート: 判断 802">
          <a:extLst>
            <a:ext uri="{FF2B5EF4-FFF2-40B4-BE49-F238E27FC236}">
              <a16:creationId xmlns:a16="http://schemas.microsoft.com/office/drawing/2014/main" id="{85C6E183-4C4C-42B6-8AD5-7412C76338A3}"/>
            </a:ext>
          </a:extLst>
        </xdr:cNvPr>
        <xdr:cNvSpPr/>
      </xdr:nvSpPr>
      <xdr:spPr>
        <a:xfrm>
          <a:off x="19154775" y="136410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42163</xdr:rowOff>
    </xdr:from>
    <xdr:to>
      <xdr:col>107</xdr:col>
      <xdr:colOff>101600</xdr:colOff>
      <xdr:row>84</xdr:row>
      <xdr:rowOff>143763</xdr:rowOff>
    </xdr:to>
    <xdr:sp macro="" textlink="">
      <xdr:nvSpPr>
        <xdr:cNvPr id="804" name="フローチャート: 判断 803">
          <a:extLst>
            <a:ext uri="{FF2B5EF4-FFF2-40B4-BE49-F238E27FC236}">
              <a16:creationId xmlns:a16="http://schemas.microsoft.com/office/drawing/2014/main" id="{9E49809D-D10D-4FE4-8FC0-F414CCA72114}"/>
            </a:ext>
          </a:extLst>
        </xdr:cNvPr>
        <xdr:cNvSpPr/>
      </xdr:nvSpPr>
      <xdr:spPr>
        <a:xfrm>
          <a:off x="18345150" y="136565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37592</xdr:rowOff>
    </xdr:from>
    <xdr:to>
      <xdr:col>102</xdr:col>
      <xdr:colOff>165100</xdr:colOff>
      <xdr:row>84</xdr:row>
      <xdr:rowOff>139192</xdr:rowOff>
    </xdr:to>
    <xdr:sp macro="" textlink="">
      <xdr:nvSpPr>
        <xdr:cNvPr id="805" name="フローチャート: 判断 804">
          <a:extLst>
            <a:ext uri="{FF2B5EF4-FFF2-40B4-BE49-F238E27FC236}">
              <a16:creationId xmlns:a16="http://schemas.microsoft.com/office/drawing/2014/main" id="{410F3703-A490-4A47-9CB6-03C77AB8E41E}"/>
            </a:ext>
          </a:extLst>
        </xdr:cNvPr>
        <xdr:cNvSpPr/>
      </xdr:nvSpPr>
      <xdr:spPr>
        <a:xfrm>
          <a:off x="17554575" y="1364881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806" name="フローチャート: 判断 805">
          <a:extLst>
            <a:ext uri="{FF2B5EF4-FFF2-40B4-BE49-F238E27FC236}">
              <a16:creationId xmlns:a16="http://schemas.microsoft.com/office/drawing/2014/main" id="{7D65C74E-4F13-49DE-902C-F077983231B8}"/>
            </a:ext>
          </a:extLst>
        </xdr:cNvPr>
        <xdr:cNvSpPr/>
      </xdr:nvSpPr>
      <xdr:spPr>
        <a:xfrm>
          <a:off x="16754475" y="1365935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7" name="テキスト ボックス 806">
          <a:extLst>
            <a:ext uri="{FF2B5EF4-FFF2-40B4-BE49-F238E27FC236}">
              <a16:creationId xmlns:a16="http://schemas.microsoft.com/office/drawing/2014/main" id="{3C39927D-0705-43B2-A6E8-9A21AD755CFA}"/>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8" name="テキスト ボックス 807">
          <a:extLst>
            <a:ext uri="{FF2B5EF4-FFF2-40B4-BE49-F238E27FC236}">
              <a16:creationId xmlns:a16="http://schemas.microsoft.com/office/drawing/2014/main" id="{4F275E09-2EFB-4885-86E0-BB6B807F9087}"/>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9" name="テキスト ボックス 808">
          <a:extLst>
            <a:ext uri="{FF2B5EF4-FFF2-40B4-BE49-F238E27FC236}">
              <a16:creationId xmlns:a16="http://schemas.microsoft.com/office/drawing/2014/main" id="{EC07F6B5-C190-4818-B15C-3963A3C3BCA2}"/>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0" name="テキスト ボックス 809">
          <a:extLst>
            <a:ext uri="{FF2B5EF4-FFF2-40B4-BE49-F238E27FC236}">
              <a16:creationId xmlns:a16="http://schemas.microsoft.com/office/drawing/2014/main" id="{ED50A084-E190-45CC-84C7-D0548E15D549}"/>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1948E164-3492-4917-B04F-358F629CC5A3}"/>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99313</xdr:rowOff>
    </xdr:from>
    <xdr:to>
      <xdr:col>116</xdr:col>
      <xdr:colOff>114300</xdr:colOff>
      <xdr:row>84</xdr:row>
      <xdr:rowOff>29463</xdr:rowOff>
    </xdr:to>
    <xdr:sp macro="" textlink="">
      <xdr:nvSpPr>
        <xdr:cNvPr id="812" name="楕円 811">
          <a:extLst>
            <a:ext uri="{FF2B5EF4-FFF2-40B4-BE49-F238E27FC236}">
              <a16:creationId xmlns:a16="http://schemas.microsoft.com/office/drawing/2014/main" id="{81DBCC94-F56C-4AE0-8845-AF9B4491CC4F}"/>
            </a:ext>
          </a:extLst>
        </xdr:cNvPr>
        <xdr:cNvSpPr/>
      </xdr:nvSpPr>
      <xdr:spPr>
        <a:xfrm>
          <a:off x="19897725" y="135517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82</xdr:row>
      <xdr:rowOff>122190</xdr:rowOff>
    </xdr:from>
    <xdr:ext cx="469744" cy="259045"/>
    <xdr:sp macro="" textlink="">
      <xdr:nvSpPr>
        <xdr:cNvPr id="813" name="【消防施設】&#10;一人当たり面積該当値テキスト">
          <a:extLst>
            <a:ext uri="{FF2B5EF4-FFF2-40B4-BE49-F238E27FC236}">
              <a16:creationId xmlns:a16="http://schemas.microsoft.com/office/drawing/2014/main" id="{6D44516D-A84D-4C2C-8739-2C45A3245484}"/>
            </a:ext>
          </a:extLst>
        </xdr:cNvPr>
        <xdr:cNvSpPr txBox="1"/>
      </xdr:nvSpPr>
      <xdr:spPr>
        <a:xfrm>
          <a:off x="19992975" y="13412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122174</xdr:rowOff>
    </xdr:from>
    <xdr:to>
      <xdr:col>112</xdr:col>
      <xdr:colOff>38100</xdr:colOff>
      <xdr:row>84</xdr:row>
      <xdr:rowOff>52324</xdr:rowOff>
    </xdr:to>
    <xdr:sp macro="" textlink="">
      <xdr:nvSpPr>
        <xdr:cNvPr id="814" name="楕円 813">
          <a:extLst>
            <a:ext uri="{FF2B5EF4-FFF2-40B4-BE49-F238E27FC236}">
              <a16:creationId xmlns:a16="http://schemas.microsoft.com/office/drawing/2014/main" id="{835D3132-DCFF-46EB-B46A-83F4ED9A2A30}"/>
            </a:ext>
          </a:extLst>
        </xdr:cNvPr>
        <xdr:cNvSpPr/>
      </xdr:nvSpPr>
      <xdr:spPr>
        <a:xfrm>
          <a:off x="19154775" y="13574649"/>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150113</xdr:rowOff>
    </xdr:from>
    <xdr:to>
      <xdr:col>116</xdr:col>
      <xdr:colOff>63500</xdr:colOff>
      <xdr:row>84</xdr:row>
      <xdr:rowOff>1524</xdr:rowOff>
    </xdr:to>
    <xdr:cxnSp macro="">
      <xdr:nvCxnSpPr>
        <xdr:cNvPr id="815" name="直線コネクタ 814">
          <a:extLst>
            <a:ext uri="{FF2B5EF4-FFF2-40B4-BE49-F238E27FC236}">
              <a16:creationId xmlns:a16="http://schemas.microsoft.com/office/drawing/2014/main" id="{B940DC9A-E40C-4418-BFF5-060C3A4A1215}"/>
            </a:ext>
          </a:extLst>
        </xdr:cNvPr>
        <xdr:cNvCxnSpPr/>
      </xdr:nvCxnSpPr>
      <xdr:spPr>
        <a:xfrm flipV="1">
          <a:off x="19202400" y="13599413"/>
          <a:ext cx="752475"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126746</xdr:rowOff>
    </xdr:from>
    <xdr:to>
      <xdr:col>107</xdr:col>
      <xdr:colOff>101600</xdr:colOff>
      <xdr:row>84</xdr:row>
      <xdr:rowOff>56896</xdr:rowOff>
    </xdr:to>
    <xdr:sp macro="" textlink="">
      <xdr:nvSpPr>
        <xdr:cNvPr id="816" name="楕円 815">
          <a:extLst>
            <a:ext uri="{FF2B5EF4-FFF2-40B4-BE49-F238E27FC236}">
              <a16:creationId xmlns:a16="http://schemas.microsoft.com/office/drawing/2014/main" id="{1D4E01B5-07B1-4676-AEE2-34EB1C693797}"/>
            </a:ext>
          </a:extLst>
        </xdr:cNvPr>
        <xdr:cNvSpPr/>
      </xdr:nvSpPr>
      <xdr:spPr>
        <a:xfrm>
          <a:off x="18345150" y="1357287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xdr:rowOff>
    </xdr:from>
    <xdr:to>
      <xdr:col>111</xdr:col>
      <xdr:colOff>177800</xdr:colOff>
      <xdr:row>84</xdr:row>
      <xdr:rowOff>6096</xdr:rowOff>
    </xdr:to>
    <xdr:cxnSp macro="">
      <xdr:nvCxnSpPr>
        <xdr:cNvPr id="817" name="直線コネクタ 816">
          <a:extLst>
            <a:ext uri="{FF2B5EF4-FFF2-40B4-BE49-F238E27FC236}">
              <a16:creationId xmlns:a16="http://schemas.microsoft.com/office/drawing/2014/main" id="{77725573-80EE-41E8-A9B4-225D93AFA08E}"/>
            </a:ext>
          </a:extLst>
        </xdr:cNvPr>
        <xdr:cNvCxnSpPr/>
      </xdr:nvCxnSpPr>
      <xdr:spPr>
        <a:xfrm flipV="1">
          <a:off x="18392775" y="13612749"/>
          <a:ext cx="809625" cy="7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108458</xdr:rowOff>
    </xdr:from>
    <xdr:to>
      <xdr:col>102</xdr:col>
      <xdr:colOff>165100</xdr:colOff>
      <xdr:row>84</xdr:row>
      <xdr:rowOff>38608</xdr:rowOff>
    </xdr:to>
    <xdr:sp macro="" textlink="">
      <xdr:nvSpPr>
        <xdr:cNvPr id="818" name="楕円 817">
          <a:extLst>
            <a:ext uri="{FF2B5EF4-FFF2-40B4-BE49-F238E27FC236}">
              <a16:creationId xmlns:a16="http://schemas.microsoft.com/office/drawing/2014/main" id="{DDD2B754-E2E9-4DBA-944E-D26035833D9E}"/>
            </a:ext>
          </a:extLst>
        </xdr:cNvPr>
        <xdr:cNvSpPr/>
      </xdr:nvSpPr>
      <xdr:spPr>
        <a:xfrm>
          <a:off x="17554575" y="1355458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159258</xdr:rowOff>
    </xdr:from>
    <xdr:to>
      <xdr:col>107</xdr:col>
      <xdr:colOff>50800</xdr:colOff>
      <xdr:row>84</xdr:row>
      <xdr:rowOff>6096</xdr:rowOff>
    </xdr:to>
    <xdr:cxnSp macro="">
      <xdr:nvCxnSpPr>
        <xdr:cNvPr id="819" name="直線コネクタ 818">
          <a:extLst>
            <a:ext uri="{FF2B5EF4-FFF2-40B4-BE49-F238E27FC236}">
              <a16:creationId xmlns:a16="http://schemas.microsoft.com/office/drawing/2014/main" id="{779849EF-A91C-473D-B212-0211967186D7}"/>
            </a:ext>
          </a:extLst>
        </xdr:cNvPr>
        <xdr:cNvCxnSpPr/>
      </xdr:nvCxnSpPr>
      <xdr:spPr>
        <a:xfrm>
          <a:off x="17602200" y="13611733"/>
          <a:ext cx="790575" cy="8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113030</xdr:rowOff>
    </xdr:from>
    <xdr:to>
      <xdr:col>98</xdr:col>
      <xdr:colOff>38100</xdr:colOff>
      <xdr:row>84</xdr:row>
      <xdr:rowOff>43180</xdr:rowOff>
    </xdr:to>
    <xdr:sp macro="" textlink="">
      <xdr:nvSpPr>
        <xdr:cNvPr id="820" name="楕円 819">
          <a:extLst>
            <a:ext uri="{FF2B5EF4-FFF2-40B4-BE49-F238E27FC236}">
              <a16:creationId xmlns:a16="http://schemas.microsoft.com/office/drawing/2014/main" id="{CB444163-A999-4E96-B132-EC17E6E14D9B}"/>
            </a:ext>
          </a:extLst>
        </xdr:cNvPr>
        <xdr:cNvSpPr/>
      </xdr:nvSpPr>
      <xdr:spPr>
        <a:xfrm>
          <a:off x="16754475" y="1356233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159258</xdr:rowOff>
    </xdr:from>
    <xdr:to>
      <xdr:col>102</xdr:col>
      <xdr:colOff>114300</xdr:colOff>
      <xdr:row>83</xdr:row>
      <xdr:rowOff>163830</xdr:rowOff>
    </xdr:to>
    <xdr:cxnSp macro="">
      <xdr:nvCxnSpPr>
        <xdr:cNvPr id="821" name="直線コネクタ 820">
          <a:extLst>
            <a:ext uri="{FF2B5EF4-FFF2-40B4-BE49-F238E27FC236}">
              <a16:creationId xmlns:a16="http://schemas.microsoft.com/office/drawing/2014/main" id="{60650AFA-3447-4CD2-88C3-357B43812C7B}"/>
            </a:ext>
          </a:extLst>
        </xdr:cNvPr>
        <xdr:cNvCxnSpPr/>
      </xdr:nvCxnSpPr>
      <xdr:spPr>
        <a:xfrm flipV="1">
          <a:off x="16802100" y="13611733"/>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125747</xdr:rowOff>
    </xdr:from>
    <xdr:ext cx="469744" cy="259045"/>
    <xdr:sp macro="" textlink="">
      <xdr:nvSpPr>
        <xdr:cNvPr id="822" name="n_1aveValue【消防施設】&#10;一人当たり面積">
          <a:extLst>
            <a:ext uri="{FF2B5EF4-FFF2-40B4-BE49-F238E27FC236}">
              <a16:creationId xmlns:a16="http://schemas.microsoft.com/office/drawing/2014/main" id="{94A04907-6668-44EF-A1A8-ED67C2F7E84F}"/>
            </a:ext>
          </a:extLst>
        </xdr:cNvPr>
        <xdr:cNvSpPr txBox="1"/>
      </xdr:nvSpPr>
      <xdr:spPr>
        <a:xfrm>
          <a:off x="18983402" y="13733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134890</xdr:rowOff>
    </xdr:from>
    <xdr:ext cx="469744" cy="259045"/>
    <xdr:sp macro="" textlink="">
      <xdr:nvSpPr>
        <xdr:cNvPr id="823" name="n_2aveValue【消防施設】&#10;一人当たり面積">
          <a:extLst>
            <a:ext uri="{FF2B5EF4-FFF2-40B4-BE49-F238E27FC236}">
              <a16:creationId xmlns:a16="http://schemas.microsoft.com/office/drawing/2014/main" id="{0C4A7390-34F0-42B3-B16A-D90E11BFA8D4}"/>
            </a:ext>
          </a:extLst>
        </xdr:cNvPr>
        <xdr:cNvSpPr txBox="1"/>
      </xdr:nvSpPr>
      <xdr:spPr>
        <a:xfrm>
          <a:off x="18183302" y="13746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130319</xdr:rowOff>
    </xdr:from>
    <xdr:ext cx="469744" cy="259045"/>
    <xdr:sp macro="" textlink="">
      <xdr:nvSpPr>
        <xdr:cNvPr id="824" name="n_3aveValue【消防施設】&#10;一人当たり面積">
          <a:extLst>
            <a:ext uri="{FF2B5EF4-FFF2-40B4-BE49-F238E27FC236}">
              <a16:creationId xmlns:a16="http://schemas.microsoft.com/office/drawing/2014/main" id="{91705A28-2698-4716-84AF-0D880020C72E}"/>
            </a:ext>
          </a:extLst>
        </xdr:cNvPr>
        <xdr:cNvSpPr txBox="1"/>
      </xdr:nvSpPr>
      <xdr:spPr>
        <a:xfrm>
          <a:off x="17383202" y="13741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144035</xdr:rowOff>
    </xdr:from>
    <xdr:ext cx="469744" cy="259045"/>
    <xdr:sp macro="" textlink="">
      <xdr:nvSpPr>
        <xdr:cNvPr id="825" name="n_4aveValue【消防施設】&#10;一人当たり面積">
          <a:extLst>
            <a:ext uri="{FF2B5EF4-FFF2-40B4-BE49-F238E27FC236}">
              <a16:creationId xmlns:a16="http://schemas.microsoft.com/office/drawing/2014/main" id="{92ADDE6E-A961-49AF-9DC6-483020483787}"/>
            </a:ext>
          </a:extLst>
        </xdr:cNvPr>
        <xdr:cNvSpPr txBox="1"/>
      </xdr:nvSpPr>
      <xdr:spPr>
        <a:xfrm>
          <a:off x="16592627" y="137520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68851</xdr:rowOff>
    </xdr:from>
    <xdr:ext cx="469744" cy="259045"/>
    <xdr:sp macro="" textlink="">
      <xdr:nvSpPr>
        <xdr:cNvPr id="826" name="n_1mainValue【消防施設】&#10;一人当たり面積">
          <a:extLst>
            <a:ext uri="{FF2B5EF4-FFF2-40B4-BE49-F238E27FC236}">
              <a16:creationId xmlns:a16="http://schemas.microsoft.com/office/drawing/2014/main" id="{1DC5918C-4A93-489C-BCFB-4DDB1D86EDB5}"/>
            </a:ext>
          </a:extLst>
        </xdr:cNvPr>
        <xdr:cNvSpPr txBox="1"/>
      </xdr:nvSpPr>
      <xdr:spPr>
        <a:xfrm>
          <a:off x="18983402" y="13353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827" name="n_2mainValue【消防施設】&#10;一人当たり面積">
          <a:extLst>
            <a:ext uri="{FF2B5EF4-FFF2-40B4-BE49-F238E27FC236}">
              <a16:creationId xmlns:a16="http://schemas.microsoft.com/office/drawing/2014/main" id="{1EA06AA6-AB3E-4204-8D35-D02291858D5A}"/>
            </a:ext>
          </a:extLst>
        </xdr:cNvPr>
        <xdr:cNvSpPr txBox="1"/>
      </xdr:nvSpPr>
      <xdr:spPr>
        <a:xfrm>
          <a:off x="18183302" y="13360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55135</xdr:rowOff>
    </xdr:from>
    <xdr:ext cx="469744" cy="259045"/>
    <xdr:sp macro="" textlink="">
      <xdr:nvSpPr>
        <xdr:cNvPr id="828" name="n_3mainValue【消防施設】&#10;一人当たり面積">
          <a:extLst>
            <a:ext uri="{FF2B5EF4-FFF2-40B4-BE49-F238E27FC236}">
              <a16:creationId xmlns:a16="http://schemas.microsoft.com/office/drawing/2014/main" id="{10E2B1C6-CF40-4809-971B-4BBBD6532F2B}"/>
            </a:ext>
          </a:extLst>
        </xdr:cNvPr>
        <xdr:cNvSpPr txBox="1"/>
      </xdr:nvSpPr>
      <xdr:spPr>
        <a:xfrm>
          <a:off x="17383202" y="13342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59707</xdr:rowOff>
    </xdr:from>
    <xdr:ext cx="469744" cy="259045"/>
    <xdr:sp macro="" textlink="">
      <xdr:nvSpPr>
        <xdr:cNvPr id="829" name="n_4mainValue【消防施設】&#10;一人当たり面積">
          <a:extLst>
            <a:ext uri="{FF2B5EF4-FFF2-40B4-BE49-F238E27FC236}">
              <a16:creationId xmlns:a16="http://schemas.microsoft.com/office/drawing/2014/main" id="{9D61A02A-9302-4AD4-89BB-B07A157CBC5F}"/>
            </a:ext>
          </a:extLst>
        </xdr:cNvPr>
        <xdr:cNvSpPr txBox="1"/>
      </xdr:nvSpPr>
      <xdr:spPr>
        <a:xfrm>
          <a:off x="16592627" y="13347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0" name="正方形/長方形 829">
          <a:extLst>
            <a:ext uri="{FF2B5EF4-FFF2-40B4-BE49-F238E27FC236}">
              <a16:creationId xmlns:a16="http://schemas.microsoft.com/office/drawing/2014/main" id="{433434C6-1F03-4559-88D4-F4EEFD7E8DA1}"/>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1" name="正方形/長方形 830">
          <a:extLst>
            <a:ext uri="{FF2B5EF4-FFF2-40B4-BE49-F238E27FC236}">
              <a16:creationId xmlns:a16="http://schemas.microsoft.com/office/drawing/2014/main" id="{D6D6AE8E-FA05-4732-AAA8-715FBAC5909D}"/>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2" name="正方形/長方形 831">
          <a:extLst>
            <a:ext uri="{FF2B5EF4-FFF2-40B4-BE49-F238E27FC236}">
              <a16:creationId xmlns:a16="http://schemas.microsoft.com/office/drawing/2014/main" id="{460C51C7-2840-4CC4-9E02-1849E4A781CB}"/>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3" name="正方形/長方形 832">
          <a:extLst>
            <a:ext uri="{FF2B5EF4-FFF2-40B4-BE49-F238E27FC236}">
              <a16:creationId xmlns:a16="http://schemas.microsoft.com/office/drawing/2014/main" id="{CBA34104-4C70-4505-8255-5C806AAA63C9}"/>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4" name="正方形/長方形 833">
          <a:extLst>
            <a:ext uri="{FF2B5EF4-FFF2-40B4-BE49-F238E27FC236}">
              <a16:creationId xmlns:a16="http://schemas.microsoft.com/office/drawing/2014/main" id="{98478DBB-10EE-4594-BDC2-652E0FB0F373}"/>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5" name="正方形/長方形 834">
          <a:extLst>
            <a:ext uri="{FF2B5EF4-FFF2-40B4-BE49-F238E27FC236}">
              <a16:creationId xmlns:a16="http://schemas.microsoft.com/office/drawing/2014/main" id="{254A9E8E-107A-4AF3-AAC6-9E734EEBBB49}"/>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36" name="正方形/長方形 835">
          <a:extLst>
            <a:ext uri="{FF2B5EF4-FFF2-40B4-BE49-F238E27FC236}">
              <a16:creationId xmlns:a16="http://schemas.microsoft.com/office/drawing/2014/main" id="{72C25995-F3D4-429E-9D04-AD92862A2480}"/>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7" name="正方形/長方形 836">
          <a:extLst>
            <a:ext uri="{FF2B5EF4-FFF2-40B4-BE49-F238E27FC236}">
              <a16:creationId xmlns:a16="http://schemas.microsoft.com/office/drawing/2014/main" id="{BE30966A-4505-488C-8D6A-89018D5A006B}"/>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8" name="テキスト ボックス 837">
          <a:extLst>
            <a:ext uri="{FF2B5EF4-FFF2-40B4-BE49-F238E27FC236}">
              <a16:creationId xmlns:a16="http://schemas.microsoft.com/office/drawing/2014/main" id="{E3261C03-1EE7-4E0B-AF8E-EDA25FAC45A1}"/>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9" name="直線コネクタ 838">
          <a:extLst>
            <a:ext uri="{FF2B5EF4-FFF2-40B4-BE49-F238E27FC236}">
              <a16:creationId xmlns:a16="http://schemas.microsoft.com/office/drawing/2014/main" id="{B9DADC1B-35F2-4025-9963-A278D3DF480E}"/>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0" name="テキスト ボックス 839">
          <a:extLst>
            <a:ext uri="{FF2B5EF4-FFF2-40B4-BE49-F238E27FC236}">
              <a16:creationId xmlns:a16="http://schemas.microsoft.com/office/drawing/2014/main" id="{C7696162-9307-472A-AC0C-BD5F5BB5DC54}"/>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41" name="直線コネクタ 840">
          <a:extLst>
            <a:ext uri="{FF2B5EF4-FFF2-40B4-BE49-F238E27FC236}">
              <a16:creationId xmlns:a16="http://schemas.microsoft.com/office/drawing/2014/main" id="{E2FD0D23-03AB-49E0-9CD4-440C66834163}"/>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42" name="テキスト ボックス 841">
          <a:extLst>
            <a:ext uri="{FF2B5EF4-FFF2-40B4-BE49-F238E27FC236}">
              <a16:creationId xmlns:a16="http://schemas.microsoft.com/office/drawing/2014/main" id="{95D69423-E54C-4300-A052-BD41DD245C1C}"/>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43" name="直線コネクタ 842">
          <a:extLst>
            <a:ext uri="{FF2B5EF4-FFF2-40B4-BE49-F238E27FC236}">
              <a16:creationId xmlns:a16="http://schemas.microsoft.com/office/drawing/2014/main" id="{70B0F835-37AB-4C79-8610-CB936D745DD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44" name="テキスト ボックス 843">
          <a:extLst>
            <a:ext uri="{FF2B5EF4-FFF2-40B4-BE49-F238E27FC236}">
              <a16:creationId xmlns:a16="http://schemas.microsoft.com/office/drawing/2014/main" id="{936F05D5-5889-47D3-ADD7-CCFC6FBC205D}"/>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45" name="直線コネクタ 844">
          <a:extLst>
            <a:ext uri="{FF2B5EF4-FFF2-40B4-BE49-F238E27FC236}">
              <a16:creationId xmlns:a16="http://schemas.microsoft.com/office/drawing/2014/main" id="{83C58640-2401-4F83-98FA-7B82F0423754}"/>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46" name="テキスト ボックス 845">
          <a:extLst>
            <a:ext uri="{FF2B5EF4-FFF2-40B4-BE49-F238E27FC236}">
              <a16:creationId xmlns:a16="http://schemas.microsoft.com/office/drawing/2014/main" id="{C7632EA1-E6BA-456F-B60C-67C3043D837F}"/>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47" name="直線コネクタ 846">
          <a:extLst>
            <a:ext uri="{FF2B5EF4-FFF2-40B4-BE49-F238E27FC236}">
              <a16:creationId xmlns:a16="http://schemas.microsoft.com/office/drawing/2014/main" id="{6E3D9F5A-FC53-4FFE-8491-A707B7F7791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48" name="テキスト ボックス 847">
          <a:extLst>
            <a:ext uri="{FF2B5EF4-FFF2-40B4-BE49-F238E27FC236}">
              <a16:creationId xmlns:a16="http://schemas.microsoft.com/office/drawing/2014/main" id="{3DC9026C-CB08-439C-924C-9DC431AA6373}"/>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49" name="直線コネクタ 848">
          <a:extLst>
            <a:ext uri="{FF2B5EF4-FFF2-40B4-BE49-F238E27FC236}">
              <a16:creationId xmlns:a16="http://schemas.microsoft.com/office/drawing/2014/main" id="{9EAAB6E6-09E2-4D20-8273-2BD2A6EEE54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0" name="テキスト ボックス 849">
          <a:extLst>
            <a:ext uri="{FF2B5EF4-FFF2-40B4-BE49-F238E27FC236}">
              <a16:creationId xmlns:a16="http://schemas.microsoft.com/office/drawing/2014/main" id="{624EC78C-5DCE-41F4-8BDA-22C25C70D635}"/>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51" name="直線コネクタ 850">
          <a:extLst>
            <a:ext uri="{FF2B5EF4-FFF2-40B4-BE49-F238E27FC236}">
              <a16:creationId xmlns:a16="http://schemas.microsoft.com/office/drawing/2014/main" id="{6704F1AC-2625-4055-B149-B0FBA3D49CCD}"/>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52" name="テキスト ボックス 851">
          <a:extLst>
            <a:ext uri="{FF2B5EF4-FFF2-40B4-BE49-F238E27FC236}">
              <a16:creationId xmlns:a16="http://schemas.microsoft.com/office/drawing/2014/main" id="{F49ECD75-C9F7-4AE0-A3E2-02300F454551}"/>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53" name="直線コネクタ 852">
          <a:extLst>
            <a:ext uri="{FF2B5EF4-FFF2-40B4-BE49-F238E27FC236}">
              <a16:creationId xmlns:a16="http://schemas.microsoft.com/office/drawing/2014/main" id="{174631DA-3523-4F82-95AB-A2EBC9F7489D}"/>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4" name="【庁舎】&#10;有形固定資産減価償却率グラフ枠">
          <a:extLst>
            <a:ext uri="{FF2B5EF4-FFF2-40B4-BE49-F238E27FC236}">
              <a16:creationId xmlns:a16="http://schemas.microsoft.com/office/drawing/2014/main" id="{8AEC5E2C-7F28-4688-867A-5B4B7257AC3E}"/>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15784</xdr:rowOff>
    </xdr:from>
    <xdr:to>
      <xdr:col>85</xdr:col>
      <xdr:colOff>126364</xdr:colOff>
      <xdr:row>108</xdr:row>
      <xdr:rowOff>102326</xdr:rowOff>
    </xdr:to>
    <xdr:cxnSp macro="">
      <xdr:nvCxnSpPr>
        <xdr:cNvPr id="855" name="直線コネクタ 854">
          <a:extLst>
            <a:ext uri="{FF2B5EF4-FFF2-40B4-BE49-F238E27FC236}">
              <a16:creationId xmlns:a16="http://schemas.microsoft.com/office/drawing/2014/main" id="{5607E08B-3A2F-47FC-B86A-047DD3D900A7}"/>
            </a:ext>
          </a:extLst>
        </xdr:cNvPr>
        <xdr:cNvCxnSpPr/>
      </xdr:nvCxnSpPr>
      <xdr:spPr>
        <a:xfrm flipV="1">
          <a:off x="14696439" y="16300359"/>
          <a:ext cx="0" cy="14644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106153</xdr:rowOff>
    </xdr:from>
    <xdr:ext cx="405111" cy="259045"/>
    <xdr:sp macro="" textlink="">
      <xdr:nvSpPr>
        <xdr:cNvPr id="856" name="【庁舎】&#10;有形固定資産減価償却率最小値テキスト">
          <a:extLst>
            <a:ext uri="{FF2B5EF4-FFF2-40B4-BE49-F238E27FC236}">
              <a16:creationId xmlns:a16="http://schemas.microsoft.com/office/drawing/2014/main" id="{58A6D36E-4493-425C-A5D7-530E9CEB9F6B}"/>
            </a:ext>
          </a:extLst>
        </xdr:cNvPr>
        <xdr:cNvSpPr txBox="1"/>
      </xdr:nvSpPr>
      <xdr:spPr>
        <a:xfrm>
          <a:off x="14735175" y="177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102326</xdr:rowOff>
    </xdr:from>
    <xdr:to>
      <xdr:col>86</xdr:col>
      <xdr:colOff>25400</xdr:colOff>
      <xdr:row>108</xdr:row>
      <xdr:rowOff>102326</xdr:rowOff>
    </xdr:to>
    <xdr:cxnSp macro="">
      <xdr:nvCxnSpPr>
        <xdr:cNvPr id="857" name="直線コネクタ 856">
          <a:extLst>
            <a:ext uri="{FF2B5EF4-FFF2-40B4-BE49-F238E27FC236}">
              <a16:creationId xmlns:a16="http://schemas.microsoft.com/office/drawing/2014/main" id="{678ECBE8-A515-4ECE-9B0D-C9CEE1BF7FA2}"/>
            </a:ext>
          </a:extLst>
        </xdr:cNvPr>
        <xdr:cNvCxnSpPr/>
      </xdr:nvCxnSpPr>
      <xdr:spPr>
        <a:xfrm>
          <a:off x="14611350" y="1776485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133911</xdr:rowOff>
    </xdr:from>
    <xdr:ext cx="340478" cy="259045"/>
    <xdr:sp macro="" textlink="">
      <xdr:nvSpPr>
        <xdr:cNvPr id="858" name="【庁舎】&#10;有形固定資産減価償却率最大値テキスト">
          <a:extLst>
            <a:ext uri="{FF2B5EF4-FFF2-40B4-BE49-F238E27FC236}">
              <a16:creationId xmlns:a16="http://schemas.microsoft.com/office/drawing/2014/main" id="{C0C265E0-FA8D-4E97-8F57-1EEE0C1A1C98}"/>
            </a:ext>
          </a:extLst>
        </xdr:cNvPr>
        <xdr:cNvSpPr txBox="1"/>
      </xdr:nvSpPr>
      <xdr:spPr>
        <a:xfrm>
          <a:off x="14735175" y="1607876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15784</xdr:rowOff>
    </xdr:from>
    <xdr:to>
      <xdr:col>86</xdr:col>
      <xdr:colOff>25400</xdr:colOff>
      <xdr:row>100</xdr:row>
      <xdr:rowOff>15784</xdr:rowOff>
    </xdr:to>
    <xdr:cxnSp macro="">
      <xdr:nvCxnSpPr>
        <xdr:cNvPr id="859" name="直線コネクタ 858">
          <a:extLst>
            <a:ext uri="{FF2B5EF4-FFF2-40B4-BE49-F238E27FC236}">
              <a16:creationId xmlns:a16="http://schemas.microsoft.com/office/drawing/2014/main" id="{A947CF7D-7C9C-42BD-A184-70CD7E8E3C3F}"/>
            </a:ext>
          </a:extLst>
        </xdr:cNvPr>
        <xdr:cNvCxnSpPr/>
      </xdr:nvCxnSpPr>
      <xdr:spPr>
        <a:xfrm>
          <a:off x="14611350" y="163003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31948</xdr:rowOff>
    </xdr:from>
    <xdr:ext cx="405111" cy="259045"/>
    <xdr:sp macro="" textlink="">
      <xdr:nvSpPr>
        <xdr:cNvPr id="860" name="【庁舎】&#10;有形固定資産減価償却率平均値テキスト">
          <a:extLst>
            <a:ext uri="{FF2B5EF4-FFF2-40B4-BE49-F238E27FC236}">
              <a16:creationId xmlns:a16="http://schemas.microsoft.com/office/drawing/2014/main" id="{6EF60B9B-3D1F-4319-8933-0A1A69FC2C1E}"/>
            </a:ext>
          </a:extLst>
        </xdr:cNvPr>
        <xdr:cNvSpPr txBox="1"/>
      </xdr:nvSpPr>
      <xdr:spPr>
        <a:xfrm>
          <a:off x="14735175" y="168308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9071</xdr:rowOff>
    </xdr:from>
    <xdr:to>
      <xdr:col>85</xdr:col>
      <xdr:colOff>177800</xdr:colOff>
      <xdr:row>104</xdr:row>
      <xdr:rowOff>110671</xdr:rowOff>
    </xdr:to>
    <xdr:sp macro="" textlink="">
      <xdr:nvSpPr>
        <xdr:cNvPr id="861" name="フローチャート: 判断 860">
          <a:extLst>
            <a:ext uri="{FF2B5EF4-FFF2-40B4-BE49-F238E27FC236}">
              <a16:creationId xmlns:a16="http://schemas.microsoft.com/office/drawing/2014/main" id="{8A43D2FB-2883-4012-A4C8-3F2E22F93303}"/>
            </a:ext>
          </a:extLst>
        </xdr:cNvPr>
        <xdr:cNvSpPr/>
      </xdr:nvSpPr>
      <xdr:spPr>
        <a:xfrm>
          <a:off x="14649450" y="1698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165826</xdr:rowOff>
    </xdr:from>
    <xdr:to>
      <xdr:col>81</xdr:col>
      <xdr:colOff>101600</xdr:colOff>
      <xdr:row>104</xdr:row>
      <xdr:rowOff>95976</xdr:rowOff>
    </xdr:to>
    <xdr:sp macro="" textlink="">
      <xdr:nvSpPr>
        <xdr:cNvPr id="862" name="フローチャート: 判断 861">
          <a:extLst>
            <a:ext uri="{FF2B5EF4-FFF2-40B4-BE49-F238E27FC236}">
              <a16:creationId xmlns:a16="http://schemas.microsoft.com/office/drawing/2014/main" id="{25B67549-372E-4326-AB52-424C3B4A44BD}"/>
            </a:ext>
          </a:extLst>
        </xdr:cNvPr>
        <xdr:cNvSpPr/>
      </xdr:nvSpPr>
      <xdr:spPr>
        <a:xfrm>
          <a:off x="13887450" y="16964751"/>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12337</xdr:rowOff>
    </xdr:from>
    <xdr:to>
      <xdr:col>76</xdr:col>
      <xdr:colOff>165100</xdr:colOff>
      <xdr:row>104</xdr:row>
      <xdr:rowOff>113937</xdr:rowOff>
    </xdr:to>
    <xdr:sp macro="" textlink="">
      <xdr:nvSpPr>
        <xdr:cNvPr id="863" name="フローチャート: 判断 862">
          <a:extLst>
            <a:ext uri="{FF2B5EF4-FFF2-40B4-BE49-F238E27FC236}">
              <a16:creationId xmlns:a16="http://schemas.microsoft.com/office/drawing/2014/main" id="{1A9B43AF-70D0-44A9-A39E-80A681524084}"/>
            </a:ext>
          </a:extLst>
        </xdr:cNvPr>
        <xdr:cNvSpPr/>
      </xdr:nvSpPr>
      <xdr:spPr>
        <a:xfrm>
          <a:off x="13096875" y="1698271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41729</xdr:rowOff>
    </xdr:from>
    <xdr:to>
      <xdr:col>72</xdr:col>
      <xdr:colOff>38100</xdr:colOff>
      <xdr:row>104</xdr:row>
      <xdr:rowOff>143329</xdr:rowOff>
    </xdr:to>
    <xdr:sp macro="" textlink="">
      <xdr:nvSpPr>
        <xdr:cNvPr id="864" name="フローチャート: 判断 863">
          <a:extLst>
            <a:ext uri="{FF2B5EF4-FFF2-40B4-BE49-F238E27FC236}">
              <a16:creationId xmlns:a16="http://schemas.microsoft.com/office/drawing/2014/main" id="{0BD6C577-9A9F-4FA2-9485-C64E725A3BCE}"/>
            </a:ext>
          </a:extLst>
        </xdr:cNvPr>
        <xdr:cNvSpPr/>
      </xdr:nvSpPr>
      <xdr:spPr>
        <a:xfrm>
          <a:off x="12296775" y="17018454"/>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865" name="フローチャート: 判断 864">
          <a:extLst>
            <a:ext uri="{FF2B5EF4-FFF2-40B4-BE49-F238E27FC236}">
              <a16:creationId xmlns:a16="http://schemas.microsoft.com/office/drawing/2014/main" id="{B41AEBEC-522D-4FF6-A250-8E9A6647DC75}"/>
            </a:ext>
          </a:extLst>
        </xdr:cNvPr>
        <xdr:cNvSpPr/>
      </xdr:nvSpPr>
      <xdr:spPr>
        <a:xfrm>
          <a:off x="11487150" y="1705945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66" name="テキスト ボックス 865">
          <a:extLst>
            <a:ext uri="{FF2B5EF4-FFF2-40B4-BE49-F238E27FC236}">
              <a16:creationId xmlns:a16="http://schemas.microsoft.com/office/drawing/2014/main" id="{C4EBA0CA-AA00-4E08-91D0-8E30C349C085}"/>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67" name="テキスト ボックス 866">
          <a:extLst>
            <a:ext uri="{FF2B5EF4-FFF2-40B4-BE49-F238E27FC236}">
              <a16:creationId xmlns:a16="http://schemas.microsoft.com/office/drawing/2014/main" id="{E57A8140-5E69-4C4F-815A-C9E0567109E2}"/>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8" name="テキスト ボックス 867">
          <a:extLst>
            <a:ext uri="{FF2B5EF4-FFF2-40B4-BE49-F238E27FC236}">
              <a16:creationId xmlns:a16="http://schemas.microsoft.com/office/drawing/2014/main" id="{072AC9FA-6263-4E50-A9A5-3E3CDA141564}"/>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9" name="テキスト ボックス 868">
          <a:extLst>
            <a:ext uri="{FF2B5EF4-FFF2-40B4-BE49-F238E27FC236}">
              <a16:creationId xmlns:a16="http://schemas.microsoft.com/office/drawing/2014/main" id="{EECCDC3A-A260-4140-ABA2-EC0C23F911FE}"/>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0" name="テキスト ボックス 869">
          <a:extLst>
            <a:ext uri="{FF2B5EF4-FFF2-40B4-BE49-F238E27FC236}">
              <a16:creationId xmlns:a16="http://schemas.microsoft.com/office/drawing/2014/main" id="{25B3B734-534A-4F91-B5A2-D7DF53DB0734}"/>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157662</xdr:rowOff>
    </xdr:from>
    <xdr:to>
      <xdr:col>85</xdr:col>
      <xdr:colOff>177800</xdr:colOff>
      <xdr:row>106</xdr:row>
      <xdr:rowOff>87812</xdr:rowOff>
    </xdr:to>
    <xdr:sp macro="" textlink="">
      <xdr:nvSpPr>
        <xdr:cNvPr id="871" name="楕円 870">
          <a:extLst>
            <a:ext uri="{FF2B5EF4-FFF2-40B4-BE49-F238E27FC236}">
              <a16:creationId xmlns:a16="http://schemas.microsoft.com/office/drawing/2014/main" id="{8734B42F-2360-4B94-9190-72656712BDF2}"/>
            </a:ext>
          </a:extLst>
        </xdr:cNvPr>
        <xdr:cNvSpPr/>
      </xdr:nvSpPr>
      <xdr:spPr>
        <a:xfrm>
          <a:off x="14649450" y="173058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136089</xdr:rowOff>
    </xdr:from>
    <xdr:ext cx="405111" cy="259045"/>
    <xdr:sp macro="" textlink="">
      <xdr:nvSpPr>
        <xdr:cNvPr id="872" name="【庁舎】&#10;有形固定資産減価償却率該当値テキスト">
          <a:extLst>
            <a:ext uri="{FF2B5EF4-FFF2-40B4-BE49-F238E27FC236}">
              <a16:creationId xmlns:a16="http://schemas.microsoft.com/office/drawing/2014/main" id="{631949DE-E256-4639-8063-7885A30D9E45}"/>
            </a:ext>
          </a:extLst>
        </xdr:cNvPr>
        <xdr:cNvSpPr txBox="1"/>
      </xdr:nvSpPr>
      <xdr:spPr>
        <a:xfrm>
          <a:off x="14735175" y="172810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17236</xdr:rowOff>
    </xdr:from>
    <xdr:to>
      <xdr:col>81</xdr:col>
      <xdr:colOff>101600</xdr:colOff>
      <xdr:row>106</xdr:row>
      <xdr:rowOff>118836</xdr:rowOff>
    </xdr:to>
    <xdr:sp macro="" textlink="">
      <xdr:nvSpPr>
        <xdr:cNvPr id="873" name="楕円 872">
          <a:extLst>
            <a:ext uri="{FF2B5EF4-FFF2-40B4-BE49-F238E27FC236}">
              <a16:creationId xmlns:a16="http://schemas.microsoft.com/office/drawing/2014/main" id="{6010E399-8854-4180-BE74-7B569999B4E1}"/>
            </a:ext>
          </a:extLst>
        </xdr:cNvPr>
        <xdr:cNvSpPr/>
      </xdr:nvSpPr>
      <xdr:spPr>
        <a:xfrm>
          <a:off x="13887450" y="173336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37012</xdr:rowOff>
    </xdr:from>
    <xdr:to>
      <xdr:col>85</xdr:col>
      <xdr:colOff>127000</xdr:colOff>
      <xdr:row>106</xdr:row>
      <xdr:rowOff>68036</xdr:rowOff>
    </xdr:to>
    <xdr:cxnSp macro="">
      <xdr:nvCxnSpPr>
        <xdr:cNvPr id="874" name="直線コネクタ 873">
          <a:extLst>
            <a:ext uri="{FF2B5EF4-FFF2-40B4-BE49-F238E27FC236}">
              <a16:creationId xmlns:a16="http://schemas.microsoft.com/office/drawing/2014/main" id="{9BFEA3D5-4B5C-4D6C-93DD-4E57D33EFE86}"/>
            </a:ext>
          </a:extLst>
        </xdr:cNvPr>
        <xdr:cNvCxnSpPr/>
      </xdr:nvCxnSpPr>
      <xdr:spPr>
        <a:xfrm flipV="1">
          <a:off x="13935075" y="17353462"/>
          <a:ext cx="762000"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165826</xdr:rowOff>
    </xdr:from>
    <xdr:to>
      <xdr:col>76</xdr:col>
      <xdr:colOff>165100</xdr:colOff>
      <xdr:row>106</xdr:row>
      <xdr:rowOff>95976</xdr:rowOff>
    </xdr:to>
    <xdr:sp macro="" textlink="">
      <xdr:nvSpPr>
        <xdr:cNvPr id="875" name="楕円 874">
          <a:extLst>
            <a:ext uri="{FF2B5EF4-FFF2-40B4-BE49-F238E27FC236}">
              <a16:creationId xmlns:a16="http://schemas.microsoft.com/office/drawing/2014/main" id="{7554BB8C-D627-4A92-9FAA-3142A79E2ADB}"/>
            </a:ext>
          </a:extLst>
        </xdr:cNvPr>
        <xdr:cNvSpPr/>
      </xdr:nvSpPr>
      <xdr:spPr>
        <a:xfrm>
          <a:off x="13096875" y="1730765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45176</xdr:rowOff>
    </xdr:from>
    <xdr:to>
      <xdr:col>81</xdr:col>
      <xdr:colOff>50800</xdr:colOff>
      <xdr:row>106</xdr:row>
      <xdr:rowOff>68036</xdr:rowOff>
    </xdr:to>
    <xdr:cxnSp macro="">
      <xdr:nvCxnSpPr>
        <xdr:cNvPr id="876" name="直線コネクタ 875">
          <a:extLst>
            <a:ext uri="{FF2B5EF4-FFF2-40B4-BE49-F238E27FC236}">
              <a16:creationId xmlns:a16="http://schemas.microsoft.com/office/drawing/2014/main" id="{687C889D-D19C-4C3A-A16D-8DCAA33D4679}"/>
            </a:ext>
          </a:extLst>
        </xdr:cNvPr>
        <xdr:cNvCxnSpPr/>
      </xdr:nvCxnSpPr>
      <xdr:spPr>
        <a:xfrm>
          <a:off x="13144500" y="17364801"/>
          <a:ext cx="790575" cy="16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160927</xdr:rowOff>
    </xdr:from>
    <xdr:to>
      <xdr:col>72</xdr:col>
      <xdr:colOff>38100</xdr:colOff>
      <xdr:row>106</xdr:row>
      <xdr:rowOff>91077</xdr:rowOff>
    </xdr:to>
    <xdr:sp macro="" textlink="">
      <xdr:nvSpPr>
        <xdr:cNvPr id="877" name="楕円 876">
          <a:extLst>
            <a:ext uri="{FF2B5EF4-FFF2-40B4-BE49-F238E27FC236}">
              <a16:creationId xmlns:a16="http://schemas.microsoft.com/office/drawing/2014/main" id="{F98D2BA0-5904-404F-88A6-D4A543835C8F}"/>
            </a:ext>
          </a:extLst>
        </xdr:cNvPr>
        <xdr:cNvSpPr/>
      </xdr:nvSpPr>
      <xdr:spPr>
        <a:xfrm>
          <a:off x="12296775" y="173091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40277</xdr:rowOff>
    </xdr:from>
    <xdr:to>
      <xdr:col>76</xdr:col>
      <xdr:colOff>114300</xdr:colOff>
      <xdr:row>106</xdr:row>
      <xdr:rowOff>45176</xdr:rowOff>
    </xdr:to>
    <xdr:cxnSp macro="">
      <xdr:nvCxnSpPr>
        <xdr:cNvPr id="878" name="直線コネクタ 877">
          <a:extLst>
            <a:ext uri="{FF2B5EF4-FFF2-40B4-BE49-F238E27FC236}">
              <a16:creationId xmlns:a16="http://schemas.microsoft.com/office/drawing/2014/main" id="{D23138FD-6BF0-4986-BFBD-C87E03A8DBB9}"/>
            </a:ext>
          </a:extLst>
        </xdr:cNvPr>
        <xdr:cNvCxnSpPr/>
      </xdr:nvCxnSpPr>
      <xdr:spPr>
        <a:xfrm>
          <a:off x="12344400" y="17356727"/>
          <a:ext cx="800100" cy="8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144599</xdr:rowOff>
    </xdr:from>
    <xdr:to>
      <xdr:col>67</xdr:col>
      <xdr:colOff>101600</xdr:colOff>
      <xdr:row>104</xdr:row>
      <xdr:rowOff>74749</xdr:rowOff>
    </xdr:to>
    <xdr:sp macro="" textlink="">
      <xdr:nvSpPr>
        <xdr:cNvPr id="879" name="楕円 878">
          <a:extLst>
            <a:ext uri="{FF2B5EF4-FFF2-40B4-BE49-F238E27FC236}">
              <a16:creationId xmlns:a16="http://schemas.microsoft.com/office/drawing/2014/main" id="{4A042F0D-C5EE-4977-AB17-DEAD8F998E12}"/>
            </a:ext>
          </a:extLst>
        </xdr:cNvPr>
        <xdr:cNvSpPr/>
      </xdr:nvSpPr>
      <xdr:spPr>
        <a:xfrm>
          <a:off x="11487150" y="1694352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23949</xdr:rowOff>
    </xdr:from>
    <xdr:to>
      <xdr:col>71</xdr:col>
      <xdr:colOff>177800</xdr:colOff>
      <xdr:row>106</xdr:row>
      <xdr:rowOff>40277</xdr:rowOff>
    </xdr:to>
    <xdr:cxnSp macro="">
      <xdr:nvCxnSpPr>
        <xdr:cNvPr id="880" name="直線コネクタ 879">
          <a:extLst>
            <a:ext uri="{FF2B5EF4-FFF2-40B4-BE49-F238E27FC236}">
              <a16:creationId xmlns:a16="http://schemas.microsoft.com/office/drawing/2014/main" id="{F364A69F-A541-4229-9301-41FC6CEBFC63}"/>
            </a:ext>
          </a:extLst>
        </xdr:cNvPr>
        <xdr:cNvCxnSpPr/>
      </xdr:nvCxnSpPr>
      <xdr:spPr>
        <a:xfrm>
          <a:off x="11534775" y="17000674"/>
          <a:ext cx="809625" cy="356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112503</xdr:rowOff>
    </xdr:from>
    <xdr:ext cx="405111" cy="259045"/>
    <xdr:sp macro="" textlink="">
      <xdr:nvSpPr>
        <xdr:cNvPr id="881" name="n_1aveValue【庁舎】&#10;有形固定資産減価償却率">
          <a:extLst>
            <a:ext uri="{FF2B5EF4-FFF2-40B4-BE49-F238E27FC236}">
              <a16:creationId xmlns:a16="http://schemas.microsoft.com/office/drawing/2014/main" id="{093B25DC-21F2-466E-AB1A-3EECF833EEB9}"/>
            </a:ext>
          </a:extLst>
        </xdr:cNvPr>
        <xdr:cNvSpPr txBox="1"/>
      </xdr:nvSpPr>
      <xdr:spPr>
        <a:xfrm>
          <a:off x="13745219" y="16743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130464</xdr:rowOff>
    </xdr:from>
    <xdr:ext cx="405111" cy="259045"/>
    <xdr:sp macro="" textlink="">
      <xdr:nvSpPr>
        <xdr:cNvPr id="882" name="n_2aveValue【庁舎】&#10;有形固定資産減価償却率">
          <a:extLst>
            <a:ext uri="{FF2B5EF4-FFF2-40B4-BE49-F238E27FC236}">
              <a16:creationId xmlns:a16="http://schemas.microsoft.com/office/drawing/2014/main" id="{551CCE75-8CFC-4EC2-A9BC-4CC4CDD5A91A}"/>
            </a:ext>
          </a:extLst>
        </xdr:cNvPr>
        <xdr:cNvSpPr txBox="1"/>
      </xdr:nvSpPr>
      <xdr:spPr>
        <a:xfrm>
          <a:off x="12964169" y="16761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159856</xdr:rowOff>
    </xdr:from>
    <xdr:ext cx="405111" cy="259045"/>
    <xdr:sp macro="" textlink="">
      <xdr:nvSpPr>
        <xdr:cNvPr id="883" name="n_3aveValue【庁舎】&#10;有形固定資産減価償却率">
          <a:extLst>
            <a:ext uri="{FF2B5EF4-FFF2-40B4-BE49-F238E27FC236}">
              <a16:creationId xmlns:a16="http://schemas.microsoft.com/office/drawing/2014/main" id="{9D4A72F3-DCF7-4E24-A2A8-9E1E0E78D66B}"/>
            </a:ext>
          </a:extLst>
        </xdr:cNvPr>
        <xdr:cNvSpPr txBox="1"/>
      </xdr:nvSpPr>
      <xdr:spPr>
        <a:xfrm>
          <a:off x="12164069" y="167936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884" name="n_4aveValue【庁舎】&#10;有形固定資産減価償却率">
          <a:extLst>
            <a:ext uri="{FF2B5EF4-FFF2-40B4-BE49-F238E27FC236}">
              <a16:creationId xmlns:a16="http://schemas.microsoft.com/office/drawing/2014/main" id="{31486B4C-49C6-4358-BE36-83E7C22615C2}"/>
            </a:ext>
          </a:extLst>
        </xdr:cNvPr>
        <xdr:cNvSpPr txBox="1"/>
      </xdr:nvSpPr>
      <xdr:spPr>
        <a:xfrm>
          <a:off x="11354444" y="17152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109963</xdr:rowOff>
    </xdr:from>
    <xdr:ext cx="405111" cy="259045"/>
    <xdr:sp macro="" textlink="">
      <xdr:nvSpPr>
        <xdr:cNvPr id="885" name="n_1mainValue【庁舎】&#10;有形固定資産減価償却率">
          <a:extLst>
            <a:ext uri="{FF2B5EF4-FFF2-40B4-BE49-F238E27FC236}">
              <a16:creationId xmlns:a16="http://schemas.microsoft.com/office/drawing/2014/main" id="{24941717-88F3-4AF6-BC9D-679D5E729978}"/>
            </a:ext>
          </a:extLst>
        </xdr:cNvPr>
        <xdr:cNvSpPr txBox="1"/>
      </xdr:nvSpPr>
      <xdr:spPr>
        <a:xfrm>
          <a:off x="13745219" y="1742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87103</xdr:rowOff>
    </xdr:from>
    <xdr:ext cx="405111" cy="259045"/>
    <xdr:sp macro="" textlink="">
      <xdr:nvSpPr>
        <xdr:cNvPr id="886" name="n_2mainValue【庁舎】&#10;有形固定資産減価償却率">
          <a:extLst>
            <a:ext uri="{FF2B5EF4-FFF2-40B4-BE49-F238E27FC236}">
              <a16:creationId xmlns:a16="http://schemas.microsoft.com/office/drawing/2014/main" id="{BC526762-F728-4791-9190-D42DD3600AF7}"/>
            </a:ext>
          </a:extLst>
        </xdr:cNvPr>
        <xdr:cNvSpPr txBox="1"/>
      </xdr:nvSpPr>
      <xdr:spPr>
        <a:xfrm>
          <a:off x="12964169" y="17400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82204</xdr:rowOff>
    </xdr:from>
    <xdr:ext cx="405111" cy="259045"/>
    <xdr:sp macro="" textlink="">
      <xdr:nvSpPr>
        <xdr:cNvPr id="887" name="n_3mainValue【庁舎】&#10;有形固定資産減価償却率">
          <a:extLst>
            <a:ext uri="{FF2B5EF4-FFF2-40B4-BE49-F238E27FC236}">
              <a16:creationId xmlns:a16="http://schemas.microsoft.com/office/drawing/2014/main" id="{2CB07B63-2C7E-4F28-93D0-ABB52EC4B126}"/>
            </a:ext>
          </a:extLst>
        </xdr:cNvPr>
        <xdr:cNvSpPr txBox="1"/>
      </xdr:nvSpPr>
      <xdr:spPr>
        <a:xfrm>
          <a:off x="12164069" y="17401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91276</xdr:rowOff>
    </xdr:from>
    <xdr:ext cx="405111" cy="259045"/>
    <xdr:sp macro="" textlink="">
      <xdr:nvSpPr>
        <xdr:cNvPr id="888" name="n_4mainValue【庁舎】&#10;有形固定資産減価償却率">
          <a:extLst>
            <a:ext uri="{FF2B5EF4-FFF2-40B4-BE49-F238E27FC236}">
              <a16:creationId xmlns:a16="http://schemas.microsoft.com/office/drawing/2014/main" id="{EB1B1E9B-DB19-41EF-B50C-044A3244F68D}"/>
            </a:ext>
          </a:extLst>
        </xdr:cNvPr>
        <xdr:cNvSpPr txBox="1"/>
      </xdr:nvSpPr>
      <xdr:spPr>
        <a:xfrm>
          <a:off x="11354444" y="167187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9" name="正方形/長方形 888">
          <a:extLst>
            <a:ext uri="{FF2B5EF4-FFF2-40B4-BE49-F238E27FC236}">
              <a16:creationId xmlns:a16="http://schemas.microsoft.com/office/drawing/2014/main" id="{6917785A-FB11-4100-9FD2-7A0BC14DE7F1}"/>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0" name="正方形/長方形 889">
          <a:extLst>
            <a:ext uri="{FF2B5EF4-FFF2-40B4-BE49-F238E27FC236}">
              <a16:creationId xmlns:a16="http://schemas.microsoft.com/office/drawing/2014/main" id="{82915119-E621-4229-BD80-1147BB500758}"/>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91" name="正方形/長方形 890">
          <a:extLst>
            <a:ext uri="{FF2B5EF4-FFF2-40B4-BE49-F238E27FC236}">
              <a16:creationId xmlns:a16="http://schemas.microsoft.com/office/drawing/2014/main" id="{77D38A2B-C1B7-429B-8C59-7B54B0DD1009}"/>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92" name="正方形/長方形 891">
          <a:extLst>
            <a:ext uri="{FF2B5EF4-FFF2-40B4-BE49-F238E27FC236}">
              <a16:creationId xmlns:a16="http://schemas.microsoft.com/office/drawing/2014/main" id="{6B160FC7-7A68-4978-B2AB-379FE82C841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93" name="正方形/長方形 892">
          <a:extLst>
            <a:ext uri="{FF2B5EF4-FFF2-40B4-BE49-F238E27FC236}">
              <a16:creationId xmlns:a16="http://schemas.microsoft.com/office/drawing/2014/main" id="{2FF8401D-DB46-4E6E-9FC0-7479FF6B950C}"/>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94" name="正方形/長方形 893">
          <a:extLst>
            <a:ext uri="{FF2B5EF4-FFF2-40B4-BE49-F238E27FC236}">
              <a16:creationId xmlns:a16="http://schemas.microsoft.com/office/drawing/2014/main" id="{893389FA-DB0E-47CE-B617-38B8AF8A35A2}"/>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熊本県平均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95" name="正方形/長方形 894">
          <a:extLst>
            <a:ext uri="{FF2B5EF4-FFF2-40B4-BE49-F238E27FC236}">
              <a16:creationId xmlns:a16="http://schemas.microsoft.com/office/drawing/2014/main" id="{D915A967-31A1-443D-A7A1-F067417ED774}"/>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96" name="正方形/長方形 895">
          <a:extLst>
            <a:ext uri="{FF2B5EF4-FFF2-40B4-BE49-F238E27FC236}">
              <a16:creationId xmlns:a16="http://schemas.microsoft.com/office/drawing/2014/main" id="{01547816-C950-45CF-ACF0-3AEF89291B74}"/>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97" name="テキスト ボックス 896">
          <a:extLst>
            <a:ext uri="{FF2B5EF4-FFF2-40B4-BE49-F238E27FC236}">
              <a16:creationId xmlns:a16="http://schemas.microsoft.com/office/drawing/2014/main" id="{95E19092-8148-44E4-8E16-D03A6A0921AE}"/>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8" name="直線コネクタ 897">
          <a:extLst>
            <a:ext uri="{FF2B5EF4-FFF2-40B4-BE49-F238E27FC236}">
              <a16:creationId xmlns:a16="http://schemas.microsoft.com/office/drawing/2014/main" id="{2E1F8D23-7936-4A89-9A74-518518415BE2}"/>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99" name="直線コネクタ 898">
          <a:extLst>
            <a:ext uri="{FF2B5EF4-FFF2-40B4-BE49-F238E27FC236}">
              <a16:creationId xmlns:a16="http://schemas.microsoft.com/office/drawing/2014/main" id="{44EAC1A3-12D3-4729-913B-E2F9D8728446}"/>
            </a:ext>
          </a:extLst>
        </xdr:cNvPr>
        <xdr:cNvCxnSpPr/>
      </xdr:nvCxnSpPr>
      <xdr:spPr>
        <a:xfrm>
          <a:off x="164592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00" name="テキスト ボックス 899">
          <a:extLst>
            <a:ext uri="{FF2B5EF4-FFF2-40B4-BE49-F238E27FC236}">
              <a16:creationId xmlns:a16="http://schemas.microsoft.com/office/drawing/2014/main" id="{256FBD61-2DFB-4183-8686-94E08FC27A28}"/>
            </a:ext>
          </a:extLst>
        </xdr:cNvPr>
        <xdr:cNvSpPr txBox="1"/>
      </xdr:nvSpPr>
      <xdr:spPr>
        <a:xfrm>
          <a:off x="160523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01" name="直線コネクタ 900">
          <a:extLst>
            <a:ext uri="{FF2B5EF4-FFF2-40B4-BE49-F238E27FC236}">
              <a16:creationId xmlns:a16="http://schemas.microsoft.com/office/drawing/2014/main" id="{280804A8-A43E-45A3-BF8F-E7ECF13205F1}"/>
            </a:ext>
          </a:extLst>
        </xdr:cNvPr>
        <xdr:cNvCxnSpPr/>
      </xdr:nvCxnSpPr>
      <xdr:spPr>
        <a:xfrm>
          <a:off x="164592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02" name="テキスト ボックス 901">
          <a:extLst>
            <a:ext uri="{FF2B5EF4-FFF2-40B4-BE49-F238E27FC236}">
              <a16:creationId xmlns:a16="http://schemas.microsoft.com/office/drawing/2014/main" id="{9D89E7B5-ADA6-429A-A8C9-9A43CE76A8EB}"/>
            </a:ext>
          </a:extLst>
        </xdr:cNvPr>
        <xdr:cNvSpPr txBox="1"/>
      </xdr:nvSpPr>
      <xdr:spPr>
        <a:xfrm>
          <a:off x="16052346" y="1740055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03" name="直線コネクタ 902">
          <a:extLst>
            <a:ext uri="{FF2B5EF4-FFF2-40B4-BE49-F238E27FC236}">
              <a16:creationId xmlns:a16="http://schemas.microsoft.com/office/drawing/2014/main" id="{53C4DA79-0ACF-42FA-B210-ACF5DA8DD05C}"/>
            </a:ext>
          </a:extLst>
        </xdr:cNvPr>
        <xdr:cNvCxnSpPr/>
      </xdr:nvCxnSpPr>
      <xdr:spPr>
        <a:xfrm>
          <a:off x="164592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04" name="テキスト ボックス 903">
          <a:extLst>
            <a:ext uri="{FF2B5EF4-FFF2-40B4-BE49-F238E27FC236}">
              <a16:creationId xmlns:a16="http://schemas.microsoft.com/office/drawing/2014/main" id="{F25C54BA-3DD2-4DCD-9712-5F5CB65EA6AC}"/>
            </a:ext>
          </a:extLst>
        </xdr:cNvPr>
        <xdr:cNvSpPr txBox="1"/>
      </xdr:nvSpPr>
      <xdr:spPr>
        <a:xfrm>
          <a:off x="16052346" y="1707081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05" name="直線コネクタ 904">
          <a:extLst>
            <a:ext uri="{FF2B5EF4-FFF2-40B4-BE49-F238E27FC236}">
              <a16:creationId xmlns:a16="http://schemas.microsoft.com/office/drawing/2014/main" id="{61E102E1-8403-4F44-A26C-567FBD04F5CE}"/>
            </a:ext>
          </a:extLst>
        </xdr:cNvPr>
        <xdr:cNvCxnSpPr/>
      </xdr:nvCxnSpPr>
      <xdr:spPr>
        <a:xfrm>
          <a:off x="164592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06" name="テキスト ボックス 905">
          <a:extLst>
            <a:ext uri="{FF2B5EF4-FFF2-40B4-BE49-F238E27FC236}">
              <a16:creationId xmlns:a16="http://schemas.microsoft.com/office/drawing/2014/main" id="{C60AF073-1814-4173-8182-8C6F802A4982}"/>
            </a:ext>
          </a:extLst>
        </xdr:cNvPr>
        <xdr:cNvSpPr txBox="1"/>
      </xdr:nvSpPr>
      <xdr:spPr>
        <a:xfrm>
          <a:off x="16052346" y="167442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07" name="直線コネクタ 906">
          <a:extLst>
            <a:ext uri="{FF2B5EF4-FFF2-40B4-BE49-F238E27FC236}">
              <a16:creationId xmlns:a16="http://schemas.microsoft.com/office/drawing/2014/main" id="{C795015B-D8E2-4819-89CA-47499585721D}"/>
            </a:ext>
          </a:extLst>
        </xdr:cNvPr>
        <xdr:cNvCxnSpPr/>
      </xdr:nvCxnSpPr>
      <xdr:spPr>
        <a:xfrm>
          <a:off x="164592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08" name="テキスト ボックス 907">
          <a:extLst>
            <a:ext uri="{FF2B5EF4-FFF2-40B4-BE49-F238E27FC236}">
              <a16:creationId xmlns:a16="http://schemas.microsoft.com/office/drawing/2014/main" id="{FD4AEF2A-1B8C-441C-A6EA-D3BA8BB377F6}"/>
            </a:ext>
          </a:extLst>
        </xdr:cNvPr>
        <xdr:cNvSpPr txBox="1"/>
      </xdr:nvSpPr>
      <xdr:spPr>
        <a:xfrm>
          <a:off x="16052346" y="164144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09" name="直線コネクタ 908">
          <a:extLst>
            <a:ext uri="{FF2B5EF4-FFF2-40B4-BE49-F238E27FC236}">
              <a16:creationId xmlns:a16="http://schemas.microsoft.com/office/drawing/2014/main" id="{A6A183D5-6568-43FF-A40A-CA2DBE7A1B2E}"/>
            </a:ext>
          </a:extLst>
        </xdr:cNvPr>
        <xdr:cNvCxnSpPr/>
      </xdr:nvCxnSpPr>
      <xdr:spPr>
        <a:xfrm>
          <a:off x="164592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10" name="テキスト ボックス 909">
          <a:extLst>
            <a:ext uri="{FF2B5EF4-FFF2-40B4-BE49-F238E27FC236}">
              <a16:creationId xmlns:a16="http://schemas.microsoft.com/office/drawing/2014/main" id="{6B325B6F-32C8-403F-B70B-8EF1795F09EA}"/>
            </a:ext>
          </a:extLst>
        </xdr:cNvPr>
        <xdr:cNvSpPr txBox="1"/>
      </xdr:nvSpPr>
      <xdr:spPr>
        <a:xfrm>
          <a:off x="16052346" y="160879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1" name="直線コネクタ 910">
          <a:extLst>
            <a:ext uri="{FF2B5EF4-FFF2-40B4-BE49-F238E27FC236}">
              <a16:creationId xmlns:a16="http://schemas.microsoft.com/office/drawing/2014/main" id="{B1E98191-8E9A-42A1-99CF-559CC44B9A9D}"/>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2" name="テキスト ボックス 911">
          <a:extLst>
            <a:ext uri="{FF2B5EF4-FFF2-40B4-BE49-F238E27FC236}">
              <a16:creationId xmlns:a16="http://schemas.microsoft.com/office/drawing/2014/main" id="{8767DE11-C003-492D-B7CA-4FD9370E29B4}"/>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3" name="【庁舎】&#10;一人当たり面積グラフ枠">
          <a:extLst>
            <a:ext uri="{FF2B5EF4-FFF2-40B4-BE49-F238E27FC236}">
              <a16:creationId xmlns:a16="http://schemas.microsoft.com/office/drawing/2014/main" id="{66279103-BE54-4949-8ABB-0C0A427173CF}"/>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87630</xdr:rowOff>
    </xdr:from>
    <xdr:to>
      <xdr:col>116</xdr:col>
      <xdr:colOff>62864</xdr:colOff>
      <xdr:row>107</xdr:row>
      <xdr:rowOff>169273</xdr:rowOff>
    </xdr:to>
    <xdr:cxnSp macro="">
      <xdr:nvCxnSpPr>
        <xdr:cNvPr id="914" name="直線コネクタ 913">
          <a:extLst>
            <a:ext uri="{FF2B5EF4-FFF2-40B4-BE49-F238E27FC236}">
              <a16:creationId xmlns:a16="http://schemas.microsoft.com/office/drawing/2014/main" id="{DB985648-D935-4FDB-9848-658054093406}"/>
            </a:ext>
          </a:extLst>
        </xdr:cNvPr>
        <xdr:cNvCxnSpPr/>
      </xdr:nvCxnSpPr>
      <xdr:spPr>
        <a:xfrm flipV="1">
          <a:off x="19954239" y="16200755"/>
          <a:ext cx="0" cy="14564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1650</xdr:rowOff>
    </xdr:from>
    <xdr:ext cx="469744" cy="259045"/>
    <xdr:sp macro="" textlink="">
      <xdr:nvSpPr>
        <xdr:cNvPr id="915" name="【庁舎】&#10;一人当たり面積最小値テキスト">
          <a:extLst>
            <a:ext uri="{FF2B5EF4-FFF2-40B4-BE49-F238E27FC236}">
              <a16:creationId xmlns:a16="http://schemas.microsoft.com/office/drawing/2014/main" id="{5C242824-8F83-4F3D-B174-19B84806AD12}"/>
            </a:ext>
          </a:extLst>
        </xdr:cNvPr>
        <xdr:cNvSpPr txBox="1"/>
      </xdr:nvSpPr>
      <xdr:spPr>
        <a:xfrm>
          <a:off x="19992975" y="176610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169273</xdr:rowOff>
    </xdr:from>
    <xdr:to>
      <xdr:col>116</xdr:col>
      <xdr:colOff>152400</xdr:colOff>
      <xdr:row>107</xdr:row>
      <xdr:rowOff>169273</xdr:rowOff>
    </xdr:to>
    <xdr:cxnSp macro="">
      <xdr:nvCxnSpPr>
        <xdr:cNvPr id="916" name="直線コネクタ 915">
          <a:extLst>
            <a:ext uri="{FF2B5EF4-FFF2-40B4-BE49-F238E27FC236}">
              <a16:creationId xmlns:a16="http://schemas.microsoft.com/office/drawing/2014/main" id="{24700115-79F2-45A7-B2C7-FE78B6C58ADE}"/>
            </a:ext>
          </a:extLst>
        </xdr:cNvPr>
        <xdr:cNvCxnSpPr/>
      </xdr:nvCxnSpPr>
      <xdr:spPr>
        <a:xfrm>
          <a:off x="19878675" y="1765717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34307</xdr:rowOff>
    </xdr:from>
    <xdr:ext cx="469744" cy="259045"/>
    <xdr:sp macro="" textlink="">
      <xdr:nvSpPr>
        <xdr:cNvPr id="917" name="【庁舎】&#10;一人当たり面積最大値テキスト">
          <a:extLst>
            <a:ext uri="{FF2B5EF4-FFF2-40B4-BE49-F238E27FC236}">
              <a16:creationId xmlns:a16="http://schemas.microsoft.com/office/drawing/2014/main" id="{F6A6AD83-BAD6-45CA-89D6-4C4EC431CB15}"/>
            </a:ext>
          </a:extLst>
        </xdr:cNvPr>
        <xdr:cNvSpPr txBox="1"/>
      </xdr:nvSpPr>
      <xdr:spPr>
        <a:xfrm>
          <a:off x="19992975" y="15975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87630</xdr:rowOff>
    </xdr:from>
    <xdr:to>
      <xdr:col>116</xdr:col>
      <xdr:colOff>152400</xdr:colOff>
      <xdr:row>99</xdr:row>
      <xdr:rowOff>87630</xdr:rowOff>
    </xdr:to>
    <xdr:cxnSp macro="">
      <xdr:nvCxnSpPr>
        <xdr:cNvPr id="918" name="直線コネクタ 917">
          <a:extLst>
            <a:ext uri="{FF2B5EF4-FFF2-40B4-BE49-F238E27FC236}">
              <a16:creationId xmlns:a16="http://schemas.microsoft.com/office/drawing/2014/main" id="{462EB139-B211-4EA2-846B-CE986F248104}"/>
            </a:ext>
          </a:extLst>
        </xdr:cNvPr>
        <xdr:cNvCxnSpPr/>
      </xdr:nvCxnSpPr>
      <xdr:spPr>
        <a:xfrm>
          <a:off x="19878675" y="162007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59707</xdr:rowOff>
    </xdr:from>
    <xdr:ext cx="469744" cy="259045"/>
    <xdr:sp macro="" textlink="">
      <xdr:nvSpPr>
        <xdr:cNvPr id="919" name="【庁舎】&#10;一人当たり面積平均値テキスト">
          <a:extLst>
            <a:ext uri="{FF2B5EF4-FFF2-40B4-BE49-F238E27FC236}">
              <a16:creationId xmlns:a16="http://schemas.microsoft.com/office/drawing/2014/main" id="{577B3CEB-7EBE-4D99-9406-0C8A2C589CFB}"/>
            </a:ext>
          </a:extLst>
        </xdr:cNvPr>
        <xdr:cNvSpPr txBox="1"/>
      </xdr:nvSpPr>
      <xdr:spPr>
        <a:xfrm>
          <a:off x="19992975" y="170332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36830</xdr:rowOff>
    </xdr:from>
    <xdr:to>
      <xdr:col>116</xdr:col>
      <xdr:colOff>114300</xdr:colOff>
      <xdr:row>105</xdr:row>
      <xdr:rowOff>138430</xdr:rowOff>
    </xdr:to>
    <xdr:sp macro="" textlink="">
      <xdr:nvSpPr>
        <xdr:cNvPr id="920" name="フローチャート: 判断 919">
          <a:extLst>
            <a:ext uri="{FF2B5EF4-FFF2-40B4-BE49-F238E27FC236}">
              <a16:creationId xmlns:a16="http://schemas.microsoft.com/office/drawing/2014/main" id="{4B10A8AA-8295-4D09-B5DC-4B2510032A94}"/>
            </a:ext>
          </a:extLst>
        </xdr:cNvPr>
        <xdr:cNvSpPr/>
      </xdr:nvSpPr>
      <xdr:spPr>
        <a:xfrm>
          <a:off x="19897725" y="171818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40095</xdr:rowOff>
    </xdr:from>
    <xdr:to>
      <xdr:col>112</xdr:col>
      <xdr:colOff>38100</xdr:colOff>
      <xdr:row>105</xdr:row>
      <xdr:rowOff>141695</xdr:rowOff>
    </xdr:to>
    <xdr:sp macro="" textlink="">
      <xdr:nvSpPr>
        <xdr:cNvPr id="921" name="フローチャート: 判断 920">
          <a:extLst>
            <a:ext uri="{FF2B5EF4-FFF2-40B4-BE49-F238E27FC236}">
              <a16:creationId xmlns:a16="http://schemas.microsoft.com/office/drawing/2014/main" id="{7A5763E7-7583-4CFD-9695-BF4F2B8FE1A3}"/>
            </a:ext>
          </a:extLst>
        </xdr:cNvPr>
        <xdr:cNvSpPr/>
      </xdr:nvSpPr>
      <xdr:spPr>
        <a:xfrm>
          <a:off x="19154775" y="171850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66221</xdr:rowOff>
    </xdr:from>
    <xdr:to>
      <xdr:col>107</xdr:col>
      <xdr:colOff>101600</xdr:colOff>
      <xdr:row>105</xdr:row>
      <xdr:rowOff>167821</xdr:rowOff>
    </xdr:to>
    <xdr:sp macro="" textlink="">
      <xdr:nvSpPr>
        <xdr:cNvPr id="922" name="フローチャート: 判断 921">
          <a:extLst>
            <a:ext uri="{FF2B5EF4-FFF2-40B4-BE49-F238E27FC236}">
              <a16:creationId xmlns:a16="http://schemas.microsoft.com/office/drawing/2014/main" id="{8F6F6ECB-7390-481D-9D37-3965672FB6C1}"/>
            </a:ext>
          </a:extLst>
        </xdr:cNvPr>
        <xdr:cNvSpPr/>
      </xdr:nvSpPr>
      <xdr:spPr>
        <a:xfrm>
          <a:off x="18345150" y="1721439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76019</xdr:rowOff>
    </xdr:from>
    <xdr:to>
      <xdr:col>102</xdr:col>
      <xdr:colOff>165100</xdr:colOff>
      <xdr:row>106</xdr:row>
      <xdr:rowOff>6169</xdr:rowOff>
    </xdr:to>
    <xdr:sp macro="" textlink="">
      <xdr:nvSpPr>
        <xdr:cNvPr id="923" name="フローチャート: 判断 922">
          <a:extLst>
            <a:ext uri="{FF2B5EF4-FFF2-40B4-BE49-F238E27FC236}">
              <a16:creationId xmlns:a16="http://schemas.microsoft.com/office/drawing/2014/main" id="{09A27E10-9F3F-489C-88FF-1903C38E4422}"/>
            </a:ext>
          </a:extLst>
        </xdr:cNvPr>
        <xdr:cNvSpPr/>
      </xdr:nvSpPr>
      <xdr:spPr>
        <a:xfrm>
          <a:off x="17554575" y="1722101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92348</xdr:rowOff>
    </xdr:from>
    <xdr:to>
      <xdr:col>98</xdr:col>
      <xdr:colOff>38100</xdr:colOff>
      <xdr:row>106</xdr:row>
      <xdr:rowOff>22498</xdr:rowOff>
    </xdr:to>
    <xdr:sp macro="" textlink="">
      <xdr:nvSpPr>
        <xdr:cNvPr id="924" name="フローチャート: 判断 923">
          <a:extLst>
            <a:ext uri="{FF2B5EF4-FFF2-40B4-BE49-F238E27FC236}">
              <a16:creationId xmlns:a16="http://schemas.microsoft.com/office/drawing/2014/main" id="{9D35A77D-29CE-4251-AD84-BD68E9109A1D}"/>
            </a:ext>
          </a:extLst>
        </xdr:cNvPr>
        <xdr:cNvSpPr/>
      </xdr:nvSpPr>
      <xdr:spPr>
        <a:xfrm>
          <a:off x="16754475" y="1723734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25" name="テキスト ボックス 924">
          <a:extLst>
            <a:ext uri="{FF2B5EF4-FFF2-40B4-BE49-F238E27FC236}">
              <a16:creationId xmlns:a16="http://schemas.microsoft.com/office/drawing/2014/main" id="{97EEB6E8-D63D-4858-AF9F-3BE4DEB0B8B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26" name="テキスト ボックス 925">
          <a:extLst>
            <a:ext uri="{FF2B5EF4-FFF2-40B4-BE49-F238E27FC236}">
              <a16:creationId xmlns:a16="http://schemas.microsoft.com/office/drawing/2014/main" id="{A0E5BDE5-BDA9-424C-B60F-FB078344961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27" name="テキスト ボックス 926">
          <a:extLst>
            <a:ext uri="{FF2B5EF4-FFF2-40B4-BE49-F238E27FC236}">
              <a16:creationId xmlns:a16="http://schemas.microsoft.com/office/drawing/2014/main" id="{4CAD4AA8-3A4D-4FBF-985B-A10AEE70A620}"/>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28" name="テキスト ボックス 927">
          <a:extLst>
            <a:ext uri="{FF2B5EF4-FFF2-40B4-BE49-F238E27FC236}">
              <a16:creationId xmlns:a16="http://schemas.microsoft.com/office/drawing/2014/main" id="{026B1F86-C13D-480D-8484-371202DA3B86}"/>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29" name="テキスト ボックス 928">
          <a:extLst>
            <a:ext uri="{FF2B5EF4-FFF2-40B4-BE49-F238E27FC236}">
              <a16:creationId xmlns:a16="http://schemas.microsoft.com/office/drawing/2014/main" id="{40585BA6-7449-4906-922B-54F95AE1BC17}"/>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43362</xdr:rowOff>
    </xdr:from>
    <xdr:to>
      <xdr:col>116</xdr:col>
      <xdr:colOff>114300</xdr:colOff>
      <xdr:row>105</xdr:row>
      <xdr:rowOff>144962</xdr:rowOff>
    </xdr:to>
    <xdr:sp macro="" textlink="">
      <xdr:nvSpPr>
        <xdr:cNvPr id="930" name="楕円 929">
          <a:extLst>
            <a:ext uri="{FF2B5EF4-FFF2-40B4-BE49-F238E27FC236}">
              <a16:creationId xmlns:a16="http://schemas.microsoft.com/office/drawing/2014/main" id="{B4004298-19DE-4937-ABCC-8DC1C852F86B}"/>
            </a:ext>
          </a:extLst>
        </xdr:cNvPr>
        <xdr:cNvSpPr/>
      </xdr:nvSpPr>
      <xdr:spPr>
        <a:xfrm>
          <a:off x="19897725" y="1719153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21789</xdr:rowOff>
    </xdr:from>
    <xdr:ext cx="469744" cy="259045"/>
    <xdr:sp macro="" textlink="">
      <xdr:nvSpPr>
        <xdr:cNvPr id="931" name="【庁舎】&#10;一人当たり面積該当値テキスト">
          <a:extLst>
            <a:ext uri="{FF2B5EF4-FFF2-40B4-BE49-F238E27FC236}">
              <a16:creationId xmlns:a16="http://schemas.microsoft.com/office/drawing/2014/main" id="{B5DE8071-7C1C-458A-80EA-4A543FBEC375}"/>
            </a:ext>
          </a:extLst>
        </xdr:cNvPr>
        <xdr:cNvSpPr txBox="1"/>
      </xdr:nvSpPr>
      <xdr:spPr>
        <a:xfrm>
          <a:off x="19992975" y="17166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49893</xdr:rowOff>
    </xdr:from>
    <xdr:to>
      <xdr:col>112</xdr:col>
      <xdr:colOff>38100</xdr:colOff>
      <xdr:row>105</xdr:row>
      <xdr:rowOff>151493</xdr:rowOff>
    </xdr:to>
    <xdr:sp macro="" textlink="">
      <xdr:nvSpPr>
        <xdr:cNvPr id="932" name="楕円 931">
          <a:extLst>
            <a:ext uri="{FF2B5EF4-FFF2-40B4-BE49-F238E27FC236}">
              <a16:creationId xmlns:a16="http://schemas.microsoft.com/office/drawing/2014/main" id="{E175DF08-4522-44A4-A933-306F6501A7CB}"/>
            </a:ext>
          </a:extLst>
        </xdr:cNvPr>
        <xdr:cNvSpPr/>
      </xdr:nvSpPr>
      <xdr:spPr>
        <a:xfrm>
          <a:off x="19154775" y="171917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94162</xdr:rowOff>
    </xdr:from>
    <xdr:to>
      <xdr:col>116</xdr:col>
      <xdr:colOff>63500</xdr:colOff>
      <xdr:row>105</xdr:row>
      <xdr:rowOff>100693</xdr:rowOff>
    </xdr:to>
    <xdr:cxnSp macro="">
      <xdr:nvCxnSpPr>
        <xdr:cNvPr id="933" name="直線コネクタ 932">
          <a:extLst>
            <a:ext uri="{FF2B5EF4-FFF2-40B4-BE49-F238E27FC236}">
              <a16:creationId xmlns:a16="http://schemas.microsoft.com/office/drawing/2014/main" id="{AC14E3A4-D73E-47CC-A546-F32532BEDCA5}"/>
            </a:ext>
          </a:extLst>
        </xdr:cNvPr>
        <xdr:cNvCxnSpPr/>
      </xdr:nvCxnSpPr>
      <xdr:spPr>
        <a:xfrm flipV="1">
          <a:off x="19202400" y="17239162"/>
          <a:ext cx="752475" cy="9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34" name="楕円 933">
          <a:extLst>
            <a:ext uri="{FF2B5EF4-FFF2-40B4-BE49-F238E27FC236}">
              <a16:creationId xmlns:a16="http://schemas.microsoft.com/office/drawing/2014/main" id="{1058DF08-BA95-4278-AB89-8B82C5F01193}"/>
            </a:ext>
          </a:extLst>
        </xdr:cNvPr>
        <xdr:cNvSpPr/>
      </xdr:nvSpPr>
      <xdr:spPr>
        <a:xfrm>
          <a:off x="18345150" y="1720468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100693</xdr:rowOff>
    </xdr:from>
    <xdr:to>
      <xdr:col>111</xdr:col>
      <xdr:colOff>177800</xdr:colOff>
      <xdr:row>105</xdr:row>
      <xdr:rowOff>110489</xdr:rowOff>
    </xdr:to>
    <xdr:cxnSp macro="">
      <xdr:nvCxnSpPr>
        <xdr:cNvPr id="935" name="直線コネクタ 934">
          <a:extLst>
            <a:ext uri="{FF2B5EF4-FFF2-40B4-BE49-F238E27FC236}">
              <a16:creationId xmlns:a16="http://schemas.microsoft.com/office/drawing/2014/main" id="{F004B9AF-7ADA-4073-847C-CD342FBEA9DF}"/>
            </a:ext>
          </a:extLst>
        </xdr:cNvPr>
        <xdr:cNvCxnSpPr/>
      </xdr:nvCxnSpPr>
      <xdr:spPr>
        <a:xfrm flipV="1">
          <a:off x="18392775" y="17248868"/>
          <a:ext cx="809625" cy="3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66221</xdr:rowOff>
    </xdr:from>
    <xdr:to>
      <xdr:col>102</xdr:col>
      <xdr:colOff>165100</xdr:colOff>
      <xdr:row>105</xdr:row>
      <xdr:rowOff>167821</xdr:rowOff>
    </xdr:to>
    <xdr:sp macro="" textlink="">
      <xdr:nvSpPr>
        <xdr:cNvPr id="936" name="楕円 935">
          <a:extLst>
            <a:ext uri="{FF2B5EF4-FFF2-40B4-BE49-F238E27FC236}">
              <a16:creationId xmlns:a16="http://schemas.microsoft.com/office/drawing/2014/main" id="{CE13CEC0-0BA2-4E35-8EC2-A3A1BDC28B75}"/>
            </a:ext>
          </a:extLst>
        </xdr:cNvPr>
        <xdr:cNvSpPr/>
      </xdr:nvSpPr>
      <xdr:spPr>
        <a:xfrm>
          <a:off x="17554575" y="1721439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110489</xdr:rowOff>
    </xdr:from>
    <xdr:to>
      <xdr:col>107</xdr:col>
      <xdr:colOff>50800</xdr:colOff>
      <xdr:row>105</xdr:row>
      <xdr:rowOff>117021</xdr:rowOff>
    </xdr:to>
    <xdr:cxnSp macro="">
      <xdr:nvCxnSpPr>
        <xdr:cNvPr id="937" name="直線コネクタ 936">
          <a:extLst>
            <a:ext uri="{FF2B5EF4-FFF2-40B4-BE49-F238E27FC236}">
              <a16:creationId xmlns:a16="http://schemas.microsoft.com/office/drawing/2014/main" id="{0B76F75E-33B9-43F5-A3EC-78E641FE1031}"/>
            </a:ext>
          </a:extLst>
        </xdr:cNvPr>
        <xdr:cNvCxnSpPr/>
      </xdr:nvCxnSpPr>
      <xdr:spPr>
        <a:xfrm flipV="1">
          <a:off x="17602200" y="17252314"/>
          <a:ext cx="7905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76019</xdr:rowOff>
    </xdr:from>
    <xdr:to>
      <xdr:col>98</xdr:col>
      <xdr:colOff>38100</xdr:colOff>
      <xdr:row>106</xdr:row>
      <xdr:rowOff>6169</xdr:rowOff>
    </xdr:to>
    <xdr:sp macro="" textlink="">
      <xdr:nvSpPr>
        <xdr:cNvPr id="938" name="楕円 937">
          <a:extLst>
            <a:ext uri="{FF2B5EF4-FFF2-40B4-BE49-F238E27FC236}">
              <a16:creationId xmlns:a16="http://schemas.microsoft.com/office/drawing/2014/main" id="{84870CB8-AB9C-41F9-9E00-63EB82F6D12F}"/>
            </a:ext>
          </a:extLst>
        </xdr:cNvPr>
        <xdr:cNvSpPr/>
      </xdr:nvSpPr>
      <xdr:spPr>
        <a:xfrm>
          <a:off x="16754475" y="1722101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117021</xdr:rowOff>
    </xdr:from>
    <xdr:to>
      <xdr:col>102</xdr:col>
      <xdr:colOff>114300</xdr:colOff>
      <xdr:row>105</xdr:row>
      <xdr:rowOff>126819</xdr:rowOff>
    </xdr:to>
    <xdr:cxnSp macro="">
      <xdr:nvCxnSpPr>
        <xdr:cNvPr id="939" name="直線コネクタ 938">
          <a:extLst>
            <a:ext uri="{FF2B5EF4-FFF2-40B4-BE49-F238E27FC236}">
              <a16:creationId xmlns:a16="http://schemas.microsoft.com/office/drawing/2014/main" id="{83873EF0-BBCB-4F18-AD1B-5052944B9AAF}"/>
            </a:ext>
          </a:extLst>
        </xdr:cNvPr>
        <xdr:cNvCxnSpPr/>
      </xdr:nvCxnSpPr>
      <xdr:spPr>
        <a:xfrm flipV="1">
          <a:off x="16802100" y="17262021"/>
          <a:ext cx="800100" cy="6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158222</xdr:rowOff>
    </xdr:from>
    <xdr:ext cx="469744" cy="259045"/>
    <xdr:sp macro="" textlink="">
      <xdr:nvSpPr>
        <xdr:cNvPr id="940" name="n_1aveValue【庁舎】&#10;一人当たり面積">
          <a:extLst>
            <a:ext uri="{FF2B5EF4-FFF2-40B4-BE49-F238E27FC236}">
              <a16:creationId xmlns:a16="http://schemas.microsoft.com/office/drawing/2014/main" id="{3E05F133-30C0-48F9-A9A6-F15F98727E11}"/>
            </a:ext>
          </a:extLst>
        </xdr:cNvPr>
        <xdr:cNvSpPr txBox="1"/>
      </xdr:nvSpPr>
      <xdr:spPr>
        <a:xfrm>
          <a:off x="18983402" y="16963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158948</xdr:rowOff>
    </xdr:from>
    <xdr:ext cx="469744" cy="259045"/>
    <xdr:sp macro="" textlink="">
      <xdr:nvSpPr>
        <xdr:cNvPr id="941" name="n_2aveValue【庁舎】&#10;一人当たり面積">
          <a:extLst>
            <a:ext uri="{FF2B5EF4-FFF2-40B4-BE49-F238E27FC236}">
              <a16:creationId xmlns:a16="http://schemas.microsoft.com/office/drawing/2014/main" id="{7AF3F5D8-0E8A-47DC-94B6-B267F0ECCD45}"/>
            </a:ext>
          </a:extLst>
        </xdr:cNvPr>
        <xdr:cNvSpPr txBox="1"/>
      </xdr:nvSpPr>
      <xdr:spPr>
        <a:xfrm>
          <a:off x="18183302" y="17307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168746</xdr:rowOff>
    </xdr:from>
    <xdr:ext cx="469744" cy="259045"/>
    <xdr:sp macro="" textlink="">
      <xdr:nvSpPr>
        <xdr:cNvPr id="942" name="n_3aveValue【庁舎】&#10;一人当たり面積">
          <a:extLst>
            <a:ext uri="{FF2B5EF4-FFF2-40B4-BE49-F238E27FC236}">
              <a16:creationId xmlns:a16="http://schemas.microsoft.com/office/drawing/2014/main" id="{0C0D3269-2926-4AFE-B696-7092E70EB41E}"/>
            </a:ext>
          </a:extLst>
        </xdr:cNvPr>
        <xdr:cNvSpPr txBox="1"/>
      </xdr:nvSpPr>
      <xdr:spPr>
        <a:xfrm>
          <a:off x="17383202" y="173137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13625</xdr:rowOff>
    </xdr:from>
    <xdr:ext cx="469744" cy="259045"/>
    <xdr:sp macro="" textlink="">
      <xdr:nvSpPr>
        <xdr:cNvPr id="943" name="n_4aveValue【庁舎】&#10;一人当たり面積">
          <a:extLst>
            <a:ext uri="{FF2B5EF4-FFF2-40B4-BE49-F238E27FC236}">
              <a16:creationId xmlns:a16="http://schemas.microsoft.com/office/drawing/2014/main" id="{BE4B5AAC-01D1-41F8-8784-58712E77688C}"/>
            </a:ext>
          </a:extLst>
        </xdr:cNvPr>
        <xdr:cNvSpPr txBox="1"/>
      </xdr:nvSpPr>
      <xdr:spPr>
        <a:xfrm>
          <a:off x="16592627" y="17326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142620</xdr:rowOff>
    </xdr:from>
    <xdr:ext cx="469744" cy="259045"/>
    <xdr:sp macro="" textlink="">
      <xdr:nvSpPr>
        <xdr:cNvPr id="944" name="n_1mainValue【庁舎】&#10;一人当たり面積">
          <a:extLst>
            <a:ext uri="{FF2B5EF4-FFF2-40B4-BE49-F238E27FC236}">
              <a16:creationId xmlns:a16="http://schemas.microsoft.com/office/drawing/2014/main" id="{B36766E9-4318-43D5-A464-67B3919B0772}"/>
            </a:ext>
          </a:extLst>
        </xdr:cNvPr>
        <xdr:cNvSpPr txBox="1"/>
      </xdr:nvSpPr>
      <xdr:spPr>
        <a:xfrm>
          <a:off x="18983402" y="17290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45" name="n_2mainValue【庁舎】&#10;一人当たり面積">
          <a:extLst>
            <a:ext uri="{FF2B5EF4-FFF2-40B4-BE49-F238E27FC236}">
              <a16:creationId xmlns:a16="http://schemas.microsoft.com/office/drawing/2014/main" id="{FC18972F-0947-4855-AB77-3837FF2FB3E4}"/>
            </a:ext>
          </a:extLst>
        </xdr:cNvPr>
        <xdr:cNvSpPr txBox="1"/>
      </xdr:nvSpPr>
      <xdr:spPr>
        <a:xfrm>
          <a:off x="18183302" y="16983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12898</xdr:rowOff>
    </xdr:from>
    <xdr:ext cx="469744" cy="259045"/>
    <xdr:sp macro="" textlink="">
      <xdr:nvSpPr>
        <xdr:cNvPr id="946" name="n_3mainValue【庁舎】&#10;一人当たり面積">
          <a:extLst>
            <a:ext uri="{FF2B5EF4-FFF2-40B4-BE49-F238E27FC236}">
              <a16:creationId xmlns:a16="http://schemas.microsoft.com/office/drawing/2014/main" id="{10910FAC-6E7A-4D94-ADDF-34EE5FDCDABC}"/>
            </a:ext>
          </a:extLst>
        </xdr:cNvPr>
        <xdr:cNvSpPr txBox="1"/>
      </xdr:nvSpPr>
      <xdr:spPr>
        <a:xfrm>
          <a:off x="17383202" y="169832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22696</xdr:rowOff>
    </xdr:from>
    <xdr:ext cx="469744" cy="259045"/>
    <xdr:sp macro="" textlink="">
      <xdr:nvSpPr>
        <xdr:cNvPr id="947" name="n_4mainValue【庁舎】&#10;一人当たり面積">
          <a:extLst>
            <a:ext uri="{FF2B5EF4-FFF2-40B4-BE49-F238E27FC236}">
              <a16:creationId xmlns:a16="http://schemas.microsoft.com/office/drawing/2014/main" id="{25BF65F4-C42C-489F-920D-2214099F3298}"/>
            </a:ext>
          </a:extLst>
        </xdr:cNvPr>
        <xdr:cNvSpPr txBox="1"/>
      </xdr:nvSpPr>
      <xdr:spPr>
        <a:xfrm>
          <a:off x="16592627" y="16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48" name="正方形/長方形 947">
          <a:extLst>
            <a:ext uri="{FF2B5EF4-FFF2-40B4-BE49-F238E27FC236}">
              <a16:creationId xmlns:a16="http://schemas.microsoft.com/office/drawing/2014/main" id="{0C0D5379-7EDB-48CF-8340-6F4706CC35A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49" name="正方形/長方形 948">
          <a:extLst>
            <a:ext uri="{FF2B5EF4-FFF2-40B4-BE49-F238E27FC236}">
              <a16:creationId xmlns:a16="http://schemas.microsoft.com/office/drawing/2014/main" id="{5C71F39A-ACCB-4D2E-9897-93547624F427}"/>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0" name="テキスト ボックス 949">
          <a:extLst>
            <a:ext uri="{FF2B5EF4-FFF2-40B4-BE49-F238E27FC236}">
              <a16:creationId xmlns:a16="http://schemas.microsoft.com/office/drawing/2014/main" id="{FF07D4BB-50E9-406A-9BA1-057A5411E6E0}"/>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i="0">
              <a:solidFill>
                <a:schemeClr val="dk1"/>
              </a:solidFill>
              <a:effectLst/>
              <a:latin typeface="+mn-lt"/>
              <a:ea typeface="+mn-ea"/>
              <a:cs typeface="+mn-cs"/>
            </a:rPr>
            <a:t>類似団体と比較すると、有形固定資産減価償却率が高い施設類型は一般廃棄物処理施設、体育館・プール、保健センター・保健所、庁舎であり、低い施設類型は消防施設である。</a:t>
          </a:r>
          <a:br>
            <a:rPr kumimoji="1" lang="ja-JP" altLang="ja-JP" sz="1100" i="0">
              <a:solidFill>
                <a:schemeClr val="dk1"/>
              </a:solidFill>
              <a:effectLst/>
              <a:latin typeface="+mn-lt"/>
              <a:ea typeface="+mn-ea"/>
              <a:cs typeface="+mn-cs"/>
            </a:rPr>
          </a:br>
          <a:r>
            <a:rPr kumimoji="1" lang="ja-JP" altLang="ja-JP" sz="1100" i="0">
              <a:solidFill>
                <a:schemeClr val="dk1"/>
              </a:solidFill>
              <a:effectLst/>
              <a:latin typeface="+mn-lt"/>
              <a:ea typeface="+mn-ea"/>
              <a:cs typeface="+mn-cs"/>
            </a:rPr>
            <a:t>消防施設は近年施設の更新を進めているため、有形固定資産減価償却率が低い状況である。</a:t>
          </a:r>
          <a:endParaRPr lang="ja-JP" altLang="ja-JP" sz="1400" i="0">
            <a:effectLst/>
          </a:endParaRPr>
        </a:p>
        <a:p>
          <a:r>
            <a:rPr kumimoji="1" lang="ja-JP" altLang="en-US" sz="1100" i="0">
              <a:solidFill>
                <a:schemeClr val="dk1"/>
              </a:solidFill>
              <a:effectLst/>
              <a:latin typeface="+mn-lt"/>
              <a:ea typeface="+mn-ea"/>
              <a:cs typeface="+mn-cs"/>
            </a:rPr>
            <a:t>保健センターや一般廃棄物処理施設等、老朽化が進む施設においては大規模な改修等を実施しているが、老朽化した施設が多いことから、</a:t>
          </a:r>
          <a:r>
            <a:rPr kumimoji="1" lang="ja-JP" altLang="ja-JP" sz="1100" i="0">
              <a:solidFill>
                <a:schemeClr val="dk1"/>
              </a:solidFill>
              <a:effectLst/>
              <a:latin typeface="+mn-lt"/>
              <a:ea typeface="+mn-ea"/>
              <a:cs typeface="+mn-cs"/>
            </a:rPr>
            <a:t>個別の施設の状況を把握し、施設整備計画に基づいて施設マネジメントを推進していく必要がある。</a:t>
          </a:r>
          <a:endParaRPr lang="ja-JP" altLang="ja-JP" sz="1400" i="0">
            <a:effectLst/>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172.16.126.187\share\&#20196;&#21644;&#65304;&#24180;&#24230;\02_&#20225;&#30011;G\01_&#26222;&#36890;&#20250;&#35336;&#27770;&#31639;&#32113;&#35336;&#65288;R7&#27770;&#31639;&#65289;\05_&#20196;&#21644;6&#24180;&#24230;&#36001;&#25919;&#29366;&#27841;&#36039;&#26009;&#38598;&#12398;&#20316;&#25104;&#12395;&#12388;&#12356;&#12390;&#65288;&#65298;&#22238;&#30446;&#65289;\03%20&#24066;&#30010;&#26449;&#8594;&#30476;\432041&#33618;&#23614;&#24066;_20260909-112725_&#12304;&#25552;&#20986;&#12305;%20&#12304;&#36001;&#25919;&#29366;&#27841;&#36039;&#26009;&#38598;&#12305;_432041_&#33618;&#23614;&#24066;_2024(2&#22238;&#30446;).xlsx" TargetMode="External"/><Relationship Id="rId1" Type="http://schemas.openxmlformats.org/officeDocument/2006/relationships/externalLinkPath" Target="432041&#33618;&#23614;&#24066;_20260909-112725_&#12304;&#25552;&#20986;&#12305;%20&#12304;&#36001;&#25919;&#29366;&#27841;&#36039;&#26009;&#38598;&#12305;_432041_&#33618;&#23614;&#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X51">
            <v>12.1</v>
          </cell>
          <cell r="CF51">
            <v>53.4</v>
          </cell>
          <cell r="CN51">
            <v>92.8</v>
          </cell>
          <cell r="CV51">
            <v>88.1</v>
          </cell>
        </row>
        <row r="53">
          <cell r="BP53">
            <v>65.8</v>
          </cell>
          <cell r="BX53">
            <v>69.599999999999994</v>
          </cell>
          <cell r="CF53">
            <v>67.5</v>
          </cell>
          <cell r="CN53">
            <v>68.8</v>
          </cell>
          <cell r="CV53">
            <v>68.5</v>
          </cell>
        </row>
        <row r="55">
          <cell r="AN55" t="str">
            <v>類似団体内平均値</v>
          </cell>
          <cell r="BP55">
            <v>20.399999999999999</v>
          </cell>
          <cell r="BX55">
            <v>11.2</v>
          </cell>
          <cell r="CF55">
            <v>4.5999999999999996</v>
          </cell>
          <cell r="CN55">
            <v>4.2</v>
          </cell>
          <cell r="CV55">
            <v>3.6</v>
          </cell>
        </row>
        <row r="57">
          <cell r="BP57">
            <v>63</v>
          </cell>
          <cell r="BX57">
            <v>63.7</v>
          </cell>
          <cell r="CF57">
            <v>64.2</v>
          </cell>
          <cell r="CN57">
            <v>65</v>
          </cell>
          <cell r="CV57">
            <v>66.099999999999994</v>
          </cell>
        </row>
        <row r="72">
          <cell r="BP72" t="str">
            <v>R02</v>
          </cell>
          <cell r="BX72" t="str">
            <v>R03</v>
          </cell>
          <cell r="CF72" t="str">
            <v>R04</v>
          </cell>
          <cell r="CN72" t="str">
            <v>R05</v>
          </cell>
          <cell r="CV72" t="str">
            <v>R06</v>
          </cell>
        </row>
        <row r="73">
          <cell r="AN73" t="str">
            <v>当該団体値</v>
          </cell>
          <cell r="BX73">
            <v>12.1</v>
          </cell>
          <cell r="CF73">
            <v>53.4</v>
          </cell>
          <cell r="CN73">
            <v>92.8</v>
          </cell>
          <cell r="CV73">
            <v>88.1</v>
          </cell>
        </row>
        <row r="75">
          <cell r="BP75">
            <v>9.4</v>
          </cell>
          <cell r="BX75">
            <v>9.4</v>
          </cell>
          <cell r="CF75">
            <v>9.5</v>
          </cell>
          <cell r="CN75">
            <v>9.6</v>
          </cell>
          <cell r="CV75">
            <v>10.1</v>
          </cell>
        </row>
        <row r="77">
          <cell r="AN77" t="str">
            <v>類似団体内平均値</v>
          </cell>
          <cell r="BP77">
            <v>20.399999999999999</v>
          </cell>
          <cell r="BX77">
            <v>11.2</v>
          </cell>
          <cell r="CF77">
            <v>4.5999999999999996</v>
          </cell>
          <cell r="CN77">
            <v>4.2</v>
          </cell>
          <cell r="CV77">
            <v>3.6</v>
          </cell>
        </row>
        <row r="79">
          <cell r="BP79">
            <v>6.2</v>
          </cell>
          <cell r="BX79">
            <v>5.7</v>
          </cell>
          <cell r="CF79">
            <v>5.8</v>
          </cell>
          <cell r="CN79">
            <v>5.8</v>
          </cell>
          <cell r="CV79">
            <v>5.7</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28057721</v>
      </c>
      <c r="BO4" s="358"/>
      <c r="BP4" s="358"/>
      <c r="BQ4" s="358"/>
      <c r="BR4" s="358"/>
      <c r="BS4" s="358"/>
      <c r="BT4" s="358"/>
      <c r="BU4" s="359"/>
      <c r="BV4" s="357">
        <v>26534860</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2.5</v>
      </c>
      <c r="CU4" s="364"/>
      <c r="CV4" s="364"/>
      <c r="CW4" s="364"/>
      <c r="CX4" s="364"/>
      <c r="CY4" s="364"/>
      <c r="CZ4" s="364"/>
      <c r="DA4" s="365"/>
      <c r="DB4" s="363">
        <v>0.7</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27587529</v>
      </c>
      <c r="BO5" s="395"/>
      <c r="BP5" s="395"/>
      <c r="BQ5" s="395"/>
      <c r="BR5" s="395"/>
      <c r="BS5" s="395"/>
      <c r="BT5" s="395"/>
      <c r="BU5" s="396"/>
      <c r="BV5" s="394">
        <v>26298746</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99.6</v>
      </c>
      <c r="CU5" s="392"/>
      <c r="CV5" s="392"/>
      <c r="CW5" s="392"/>
      <c r="CX5" s="392"/>
      <c r="CY5" s="392"/>
      <c r="CZ5" s="392"/>
      <c r="DA5" s="393"/>
      <c r="DB5" s="391">
        <v>95.5</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470192</v>
      </c>
      <c r="BO6" s="395"/>
      <c r="BP6" s="395"/>
      <c r="BQ6" s="395"/>
      <c r="BR6" s="395"/>
      <c r="BS6" s="395"/>
      <c r="BT6" s="395"/>
      <c r="BU6" s="396"/>
      <c r="BV6" s="394">
        <v>236114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99.9</v>
      </c>
      <c r="CU6" s="432"/>
      <c r="CV6" s="432"/>
      <c r="CW6" s="432"/>
      <c r="CX6" s="432"/>
      <c r="CY6" s="432"/>
      <c r="CZ6" s="432"/>
      <c r="DA6" s="433"/>
      <c r="DB6" s="431">
        <v>96.2</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153463</v>
      </c>
      <c r="BO7" s="395"/>
      <c r="BP7" s="395"/>
      <c r="BQ7" s="395"/>
      <c r="BR7" s="395"/>
      <c r="BS7" s="395"/>
      <c r="BT7" s="395"/>
      <c r="BU7" s="396"/>
      <c r="BV7" s="394">
        <v>143835</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12676553</v>
      </c>
      <c r="CU7" s="395"/>
      <c r="CV7" s="395"/>
      <c r="CW7" s="395"/>
      <c r="CX7" s="395"/>
      <c r="CY7" s="395"/>
      <c r="CZ7" s="395"/>
      <c r="DA7" s="396"/>
      <c r="DB7" s="394">
        <v>12354651</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316729</v>
      </c>
      <c r="BO8" s="395"/>
      <c r="BP8" s="395"/>
      <c r="BQ8" s="395"/>
      <c r="BR8" s="395"/>
      <c r="BS8" s="395"/>
      <c r="BT8" s="395"/>
      <c r="BU8" s="396"/>
      <c r="BV8" s="394">
        <v>92279</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0.48</v>
      </c>
      <c r="CU8" s="435"/>
      <c r="CV8" s="435"/>
      <c r="CW8" s="435"/>
      <c r="CX8" s="435"/>
      <c r="CY8" s="435"/>
      <c r="CZ8" s="435"/>
      <c r="DA8" s="436"/>
      <c r="DB8" s="434">
        <v>0.47</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50832</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224450</v>
      </c>
      <c r="BO9" s="395"/>
      <c r="BP9" s="395"/>
      <c r="BQ9" s="395"/>
      <c r="BR9" s="395"/>
      <c r="BS9" s="395"/>
      <c r="BT9" s="395"/>
      <c r="BU9" s="396"/>
      <c r="BV9" s="394">
        <v>-86237</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9.6999999999999993</v>
      </c>
      <c r="CU9" s="392"/>
      <c r="CV9" s="392"/>
      <c r="CW9" s="392"/>
      <c r="CX9" s="392"/>
      <c r="CY9" s="392"/>
      <c r="CZ9" s="392"/>
      <c r="DA9" s="393"/>
      <c r="DB9" s="391">
        <v>9.9</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53407</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90</v>
      </c>
      <c r="AV10" s="427"/>
      <c r="AW10" s="427"/>
      <c r="AX10" s="427"/>
      <c r="AY10" s="428" t="s">
        <v>114</v>
      </c>
      <c r="AZ10" s="429"/>
      <c r="BA10" s="429"/>
      <c r="BB10" s="429"/>
      <c r="BC10" s="429"/>
      <c r="BD10" s="429"/>
      <c r="BE10" s="429"/>
      <c r="BF10" s="429"/>
      <c r="BG10" s="429"/>
      <c r="BH10" s="429"/>
      <c r="BI10" s="429"/>
      <c r="BJ10" s="429"/>
      <c r="BK10" s="429"/>
      <c r="BL10" s="429"/>
      <c r="BM10" s="430"/>
      <c r="BN10" s="394">
        <v>47645</v>
      </c>
      <c r="BO10" s="395"/>
      <c r="BP10" s="395"/>
      <c r="BQ10" s="395"/>
      <c r="BR10" s="395"/>
      <c r="BS10" s="395"/>
      <c r="BT10" s="395"/>
      <c r="BU10" s="396"/>
      <c r="BV10" s="394">
        <v>90728</v>
      </c>
      <c r="BW10" s="395"/>
      <c r="BX10" s="395"/>
      <c r="BY10" s="395"/>
      <c r="BZ10" s="395"/>
      <c r="CA10" s="395"/>
      <c r="CB10" s="395"/>
      <c r="CC10" s="396"/>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116</v>
      </c>
      <c r="M11" s="449"/>
      <c r="N11" s="449"/>
      <c r="O11" s="449"/>
      <c r="P11" s="449"/>
      <c r="Q11" s="450"/>
      <c r="R11" s="451" t="s">
        <v>117</v>
      </c>
      <c r="S11" s="452"/>
      <c r="T11" s="452"/>
      <c r="U11" s="452"/>
      <c r="V11" s="453"/>
      <c r="W11" s="382"/>
      <c r="X11" s="383"/>
      <c r="Y11" s="383"/>
      <c r="Z11" s="383"/>
      <c r="AA11" s="383"/>
      <c r="AB11" s="383"/>
      <c r="AC11" s="383"/>
      <c r="AD11" s="383"/>
      <c r="AE11" s="383"/>
      <c r="AF11" s="383"/>
      <c r="AG11" s="383"/>
      <c r="AH11" s="383"/>
      <c r="AI11" s="383"/>
      <c r="AJ11" s="383"/>
      <c r="AK11" s="383"/>
      <c r="AL11" s="386"/>
      <c r="AM11" s="423" t="s">
        <v>118</v>
      </c>
      <c r="AN11" s="424"/>
      <c r="AO11" s="424"/>
      <c r="AP11" s="424"/>
      <c r="AQ11" s="424"/>
      <c r="AR11" s="424"/>
      <c r="AS11" s="424"/>
      <c r="AT11" s="425"/>
      <c r="AU11" s="426" t="s">
        <v>90</v>
      </c>
      <c r="AV11" s="427"/>
      <c r="AW11" s="427"/>
      <c r="AX11" s="427"/>
      <c r="AY11" s="428" t="s">
        <v>119</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120</v>
      </c>
      <c r="CE11" s="398"/>
      <c r="CF11" s="398"/>
      <c r="CG11" s="398"/>
      <c r="CH11" s="398"/>
      <c r="CI11" s="398"/>
      <c r="CJ11" s="398"/>
      <c r="CK11" s="398"/>
      <c r="CL11" s="398"/>
      <c r="CM11" s="398"/>
      <c r="CN11" s="398"/>
      <c r="CO11" s="398"/>
      <c r="CP11" s="398"/>
      <c r="CQ11" s="398"/>
      <c r="CR11" s="398"/>
      <c r="CS11" s="399"/>
      <c r="CT11" s="434" t="s">
        <v>121</v>
      </c>
      <c r="CU11" s="435"/>
      <c r="CV11" s="435"/>
      <c r="CW11" s="435"/>
      <c r="CX11" s="435"/>
      <c r="CY11" s="435"/>
      <c r="CZ11" s="435"/>
      <c r="DA11" s="436"/>
      <c r="DB11" s="434" t="s">
        <v>121</v>
      </c>
      <c r="DC11" s="435"/>
      <c r="DD11" s="435"/>
      <c r="DE11" s="435"/>
      <c r="DF11" s="435"/>
      <c r="DG11" s="435"/>
      <c r="DH11" s="435"/>
      <c r="DI11" s="436"/>
    </row>
    <row r="12" spans="1:119" ht="18.75" customHeight="1" x14ac:dyDescent="0.2">
      <c r="A12" s="163"/>
      <c r="B12" s="454" t="s">
        <v>122</v>
      </c>
      <c r="C12" s="455"/>
      <c r="D12" s="455"/>
      <c r="E12" s="455"/>
      <c r="F12" s="455"/>
      <c r="G12" s="455"/>
      <c r="H12" s="455"/>
      <c r="I12" s="455"/>
      <c r="J12" s="455"/>
      <c r="K12" s="456"/>
      <c r="L12" s="463" t="s">
        <v>123</v>
      </c>
      <c r="M12" s="464"/>
      <c r="N12" s="464"/>
      <c r="O12" s="464"/>
      <c r="P12" s="464"/>
      <c r="Q12" s="465"/>
      <c r="R12" s="466">
        <v>49036</v>
      </c>
      <c r="S12" s="467"/>
      <c r="T12" s="467"/>
      <c r="U12" s="467"/>
      <c r="V12" s="468"/>
      <c r="W12" s="469" t="s">
        <v>1</v>
      </c>
      <c r="X12" s="427"/>
      <c r="Y12" s="427"/>
      <c r="Z12" s="427"/>
      <c r="AA12" s="427"/>
      <c r="AB12" s="470"/>
      <c r="AC12" s="471" t="s">
        <v>124</v>
      </c>
      <c r="AD12" s="472"/>
      <c r="AE12" s="472"/>
      <c r="AF12" s="472"/>
      <c r="AG12" s="473"/>
      <c r="AH12" s="471" t="s">
        <v>125</v>
      </c>
      <c r="AI12" s="472"/>
      <c r="AJ12" s="472"/>
      <c r="AK12" s="472"/>
      <c r="AL12" s="474"/>
      <c r="AM12" s="423" t="s">
        <v>126</v>
      </c>
      <c r="AN12" s="424"/>
      <c r="AO12" s="424"/>
      <c r="AP12" s="424"/>
      <c r="AQ12" s="424"/>
      <c r="AR12" s="424"/>
      <c r="AS12" s="424"/>
      <c r="AT12" s="425"/>
      <c r="AU12" s="426" t="s">
        <v>90</v>
      </c>
      <c r="AV12" s="427"/>
      <c r="AW12" s="427"/>
      <c r="AX12" s="427"/>
      <c r="AY12" s="428" t="s">
        <v>127</v>
      </c>
      <c r="AZ12" s="429"/>
      <c r="BA12" s="429"/>
      <c r="BB12" s="429"/>
      <c r="BC12" s="429"/>
      <c r="BD12" s="429"/>
      <c r="BE12" s="429"/>
      <c r="BF12" s="429"/>
      <c r="BG12" s="429"/>
      <c r="BH12" s="429"/>
      <c r="BI12" s="429"/>
      <c r="BJ12" s="429"/>
      <c r="BK12" s="429"/>
      <c r="BL12" s="429"/>
      <c r="BM12" s="430"/>
      <c r="BN12" s="394">
        <v>1550000</v>
      </c>
      <c r="BO12" s="395"/>
      <c r="BP12" s="395"/>
      <c r="BQ12" s="395"/>
      <c r="BR12" s="395"/>
      <c r="BS12" s="395"/>
      <c r="BT12" s="395"/>
      <c r="BU12" s="396"/>
      <c r="BV12" s="394">
        <v>930000</v>
      </c>
      <c r="BW12" s="395"/>
      <c r="BX12" s="395"/>
      <c r="BY12" s="395"/>
      <c r="BZ12" s="395"/>
      <c r="CA12" s="395"/>
      <c r="CB12" s="395"/>
      <c r="CC12" s="396"/>
      <c r="CD12" s="397" t="s">
        <v>128</v>
      </c>
      <c r="CE12" s="398"/>
      <c r="CF12" s="398"/>
      <c r="CG12" s="398"/>
      <c r="CH12" s="398"/>
      <c r="CI12" s="398"/>
      <c r="CJ12" s="398"/>
      <c r="CK12" s="398"/>
      <c r="CL12" s="398"/>
      <c r="CM12" s="398"/>
      <c r="CN12" s="398"/>
      <c r="CO12" s="398"/>
      <c r="CP12" s="398"/>
      <c r="CQ12" s="398"/>
      <c r="CR12" s="398"/>
      <c r="CS12" s="399"/>
      <c r="CT12" s="434" t="s">
        <v>121</v>
      </c>
      <c r="CU12" s="435"/>
      <c r="CV12" s="435"/>
      <c r="CW12" s="435"/>
      <c r="CX12" s="435"/>
      <c r="CY12" s="435"/>
      <c r="CZ12" s="435"/>
      <c r="DA12" s="436"/>
      <c r="DB12" s="434" t="s">
        <v>121</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129</v>
      </c>
      <c r="N13" s="486"/>
      <c r="O13" s="486"/>
      <c r="P13" s="486"/>
      <c r="Q13" s="487"/>
      <c r="R13" s="478">
        <v>48586</v>
      </c>
      <c r="S13" s="479"/>
      <c r="T13" s="479"/>
      <c r="U13" s="479"/>
      <c r="V13" s="480"/>
      <c r="W13" s="410" t="s">
        <v>130</v>
      </c>
      <c r="X13" s="411"/>
      <c r="Y13" s="411"/>
      <c r="Z13" s="411"/>
      <c r="AA13" s="411"/>
      <c r="AB13" s="401"/>
      <c r="AC13" s="445">
        <v>851</v>
      </c>
      <c r="AD13" s="446"/>
      <c r="AE13" s="446"/>
      <c r="AF13" s="446"/>
      <c r="AG13" s="488"/>
      <c r="AH13" s="445">
        <v>958</v>
      </c>
      <c r="AI13" s="446"/>
      <c r="AJ13" s="446"/>
      <c r="AK13" s="446"/>
      <c r="AL13" s="447"/>
      <c r="AM13" s="423" t="s">
        <v>131</v>
      </c>
      <c r="AN13" s="424"/>
      <c r="AO13" s="424"/>
      <c r="AP13" s="424"/>
      <c r="AQ13" s="424"/>
      <c r="AR13" s="424"/>
      <c r="AS13" s="424"/>
      <c r="AT13" s="425"/>
      <c r="AU13" s="426" t="s">
        <v>90</v>
      </c>
      <c r="AV13" s="427"/>
      <c r="AW13" s="427"/>
      <c r="AX13" s="427"/>
      <c r="AY13" s="428" t="s">
        <v>132</v>
      </c>
      <c r="AZ13" s="429"/>
      <c r="BA13" s="429"/>
      <c r="BB13" s="429"/>
      <c r="BC13" s="429"/>
      <c r="BD13" s="429"/>
      <c r="BE13" s="429"/>
      <c r="BF13" s="429"/>
      <c r="BG13" s="429"/>
      <c r="BH13" s="429"/>
      <c r="BI13" s="429"/>
      <c r="BJ13" s="429"/>
      <c r="BK13" s="429"/>
      <c r="BL13" s="429"/>
      <c r="BM13" s="430"/>
      <c r="BN13" s="394">
        <v>-1277905</v>
      </c>
      <c r="BO13" s="395"/>
      <c r="BP13" s="395"/>
      <c r="BQ13" s="395"/>
      <c r="BR13" s="395"/>
      <c r="BS13" s="395"/>
      <c r="BT13" s="395"/>
      <c r="BU13" s="396"/>
      <c r="BV13" s="394">
        <v>-925509</v>
      </c>
      <c r="BW13" s="395"/>
      <c r="BX13" s="395"/>
      <c r="BY13" s="395"/>
      <c r="BZ13" s="395"/>
      <c r="CA13" s="395"/>
      <c r="CB13" s="395"/>
      <c r="CC13" s="396"/>
      <c r="CD13" s="397" t="s">
        <v>133</v>
      </c>
      <c r="CE13" s="398"/>
      <c r="CF13" s="398"/>
      <c r="CG13" s="398"/>
      <c r="CH13" s="398"/>
      <c r="CI13" s="398"/>
      <c r="CJ13" s="398"/>
      <c r="CK13" s="398"/>
      <c r="CL13" s="398"/>
      <c r="CM13" s="398"/>
      <c r="CN13" s="398"/>
      <c r="CO13" s="398"/>
      <c r="CP13" s="398"/>
      <c r="CQ13" s="398"/>
      <c r="CR13" s="398"/>
      <c r="CS13" s="399"/>
      <c r="CT13" s="391">
        <v>10.1</v>
      </c>
      <c r="CU13" s="392"/>
      <c r="CV13" s="392"/>
      <c r="CW13" s="392"/>
      <c r="CX13" s="392"/>
      <c r="CY13" s="392"/>
      <c r="CZ13" s="392"/>
      <c r="DA13" s="393"/>
      <c r="DB13" s="391">
        <v>9.6</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134</v>
      </c>
      <c r="M14" s="476"/>
      <c r="N14" s="476"/>
      <c r="O14" s="476"/>
      <c r="P14" s="476"/>
      <c r="Q14" s="477"/>
      <c r="R14" s="478">
        <v>49641</v>
      </c>
      <c r="S14" s="479"/>
      <c r="T14" s="479"/>
      <c r="U14" s="479"/>
      <c r="V14" s="480"/>
      <c r="W14" s="384"/>
      <c r="X14" s="385"/>
      <c r="Y14" s="385"/>
      <c r="Z14" s="385"/>
      <c r="AA14" s="385"/>
      <c r="AB14" s="374"/>
      <c r="AC14" s="481">
        <v>3.9</v>
      </c>
      <c r="AD14" s="482"/>
      <c r="AE14" s="482"/>
      <c r="AF14" s="482"/>
      <c r="AG14" s="483"/>
      <c r="AH14" s="481">
        <v>4.3</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135</v>
      </c>
      <c r="CE14" s="490"/>
      <c r="CF14" s="490"/>
      <c r="CG14" s="490"/>
      <c r="CH14" s="490"/>
      <c r="CI14" s="490"/>
      <c r="CJ14" s="490"/>
      <c r="CK14" s="490"/>
      <c r="CL14" s="490"/>
      <c r="CM14" s="490"/>
      <c r="CN14" s="490"/>
      <c r="CO14" s="490"/>
      <c r="CP14" s="490"/>
      <c r="CQ14" s="490"/>
      <c r="CR14" s="490"/>
      <c r="CS14" s="491"/>
      <c r="CT14" s="492">
        <v>88.1</v>
      </c>
      <c r="CU14" s="493"/>
      <c r="CV14" s="493"/>
      <c r="CW14" s="493"/>
      <c r="CX14" s="493"/>
      <c r="CY14" s="493"/>
      <c r="CZ14" s="493"/>
      <c r="DA14" s="494"/>
      <c r="DB14" s="492">
        <v>92.8</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129</v>
      </c>
      <c r="N15" s="486"/>
      <c r="O15" s="486"/>
      <c r="P15" s="486"/>
      <c r="Q15" s="487"/>
      <c r="R15" s="478">
        <v>49226</v>
      </c>
      <c r="S15" s="479"/>
      <c r="T15" s="479"/>
      <c r="U15" s="479"/>
      <c r="V15" s="480"/>
      <c r="W15" s="410" t="s">
        <v>136</v>
      </c>
      <c r="X15" s="411"/>
      <c r="Y15" s="411"/>
      <c r="Z15" s="411"/>
      <c r="AA15" s="411"/>
      <c r="AB15" s="401"/>
      <c r="AC15" s="445">
        <v>5985</v>
      </c>
      <c r="AD15" s="446"/>
      <c r="AE15" s="446"/>
      <c r="AF15" s="446"/>
      <c r="AG15" s="488"/>
      <c r="AH15" s="445">
        <v>6137</v>
      </c>
      <c r="AI15" s="446"/>
      <c r="AJ15" s="446"/>
      <c r="AK15" s="446"/>
      <c r="AL15" s="447"/>
      <c r="AM15" s="423"/>
      <c r="AN15" s="424"/>
      <c r="AO15" s="424"/>
      <c r="AP15" s="424"/>
      <c r="AQ15" s="424"/>
      <c r="AR15" s="424"/>
      <c r="AS15" s="424"/>
      <c r="AT15" s="425"/>
      <c r="AU15" s="426"/>
      <c r="AV15" s="427"/>
      <c r="AW15" s="427"/>
      <c r="AX15" s="427"/>
      <c r="AY15" s="354" t="s">
        <v>137</v>
      </c>
      <c r="AZ15" s="355"/>
      <c r="BA15" s="355"/>
      <c r="BB15" s="355"/>
      <c r="BC15" s="355"/>
      <c r="BD15" s="355"/>
      <c r="BE15" s="355"/>
      <c r="BF15" s="355"/>
      <c r="BG15" s="355"/>
      <c r="BH15" s="355"/>
      <c r="BI15" s="355"/>
      <c r="BJ15" s="355"/>
      <c r="BK15" s="355"/>
      <c r="BL15" s="355"/>
      <c r="BM15" s="356"/>
      <c r="BN15" s="357">
        <v>5430625</v>
      </c>
      <c r="BO15" s="358"/>
      <c r="BP15" s="358"/>
      <c r="BQ15" s="358"/>
      <c r="BR15" s="358"/>
      <c r="BS15" s="358"/>
      <c r="BT15" s="358"/>
      <c r="BU15" s="359"/>
      <c r="BV15" s="357">
        <v>5286527</v>
      </c>
      <c r="BW15" s="358"/>
      <c r="BX15" s="358"/>
      <c r="BY15" s="358"/>
      <c r="BZ15" s="358"/>
      <c r="CA15" s="358"/>
      <c r="CB15" s="358"/>
      <c r="CC15" s="359"/>
      <c r="CD15" s="495" t="s">
        <v>138</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139</v>
      </c>
      <c r="M16" s="498"/>
      <c r="N16" s="498"/>
      <c r="O16" s="498"/>
      <c r="P16" s="498"/>
      <c r="Q16" s="499"/>
      <c r="R16" s="500" t="s">
        <v>140</v>
      </c>
      <c r="S16" s="501"/>
      <c r="T16" s="501"/>
      <c r="U16" s="501"/>
      <c r="V16" s="502"/>
      <c r="W16" s="384"/>
      <c r="X16" s="385"/>
      <c r="Y16" s="385"/>
      <c r="Z16" s="385"/>
      <c r="AA16" s="385"/>
      <c r="AB16" s="374"/>
      <c r="AC16" s="481">
        <v>27.7</v>
      </c>
      <c r="AD16" s="482"/>
      <c r="AE16" s="482"/>
      <c r="AF16" s="482"/>
      <c r="AG16" s="483"/>
      <c r="AH16" s="481">
        <v>27.6</v>
      </c>
      <c r="AI16" s="482"/>
      <c r="AJ16" s="482"/>
      <c r="AK16" s="482"/>
      <c r="AL16" s="484"/>
      <c r="AM16" s="423"/>
      <c r="AN16" s="424"/>
      <c r="AO16" s="424"/>
      <c r="AP16" s="424"/>
      <c r="AQ16" s="424"/>
      <c r="AR16" s="424"/>
      <c r="AS16" s="424"/>
      <c r="AT16" s="425"/>
      <c r="AU16" s="426"/>
      <c r="AV16" s="427"/>
      <c r="AW16" s="427"/>
      <c r="AX16" s="427"/>
      <c r="AY16" s="428" t="s">
        <v>141</v>
      </c>
      <c r="AZ16" s="429"/>
      <c r="BA16" s="429"/>
      <c r="BB16" s="429"/>
      <c r="BC16" s="429"/>
      <c r="BD16" s="429"/>
      <c r="BE16" s="429"/>
      <c r="BF16" s="429"/>
      <c r="BG16" s="429"/>
      <c r="BH16" s="429"/>
      <c r="BI16" s="429"/>
      <c r="BJ16" s="429"/>
      <c r="BK16" s="429"/>
      <c r="BL16" s="429"/>
      <c r="BM16" s="430"/>
      <c r="BN16" s="394">
        <v>11266472</v>
      </c>
      <c r="BO16" s="395"/>
      <c r="BP16" s="395"/>
      <c r="BQ16" s="395"/>
      <c r="BR16" s="395"/>
      <c r="BS16" s="395"/>
      <c r="BT16" s="395"/>
      <c r="BU16" s="396"/>
      <c r="BV16" s="394">
        <v>10952986</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142</v>
      </c>
      <c r="N17" s="506"/>
      <c r="O17" s="506"/>
      <c r="P17" s="506"/>
      <c r="Q17" s="507"/>
      <c r="R17" s="500" t="s">
        <v>143</v>
      </c>
      <c r="S17" s="501"/>
      <c r="T17" s="501"/>
      <c r="U17" s="501"/>
      <c r="V17" s="502"/>
      <c r="W17" s="410" t="s">
        <v>144</v>
      </c>
      <c r="X17" s="411"/>
      <c r="Y17" s="411"/>
      <c r="Z17" s="411"/>
      <c r="AA17" s="411"/>
      <c r="AB17" s="401"/>
      <c r="AC17" s="445">
        <v>14744</v>
      </c>
      <c r="AD17" s="446"/>
      <c r="AE17" s="446"/>
      <c r="AF17" s="446"/>
      <c r="AG17" s="488"/>
      <c r="AH17" s="445">
        <v>15137</v>
      </c>
      <c r="AI17" s="446"/>
      <c r="AJ17" s="446"/>
      <c r="AK17" s="446"/>
      <c r="AL17" s="447"/>
      <c r="AM17" s="423"/>
      <c r="AN17" s="424"/>
      <c r="AO17" s="424"/>
      <c r="AP17" s="424"/>
      <c r="AQ17" s="424"/>
      <c r="AR17" s="424"/>
      <c r="AS17" s="424"/>
      <c r="AT17" s="425"/>
      <c r="AU17" s="426"/>
      <c r="AV17" s="427"/>
      <c r="AW17" s="427"/>
      <c r="AX17" s="427"/>
      <c r="AY17" s="428" t="s">
        <v>145</v>
      </c>
      <c r="AZ17" s="429"/>
      <c r="BA17" s="429"/>
      <c r="BB17" s="429"/>
      <c r="BC17" s="429"/>
      <c r="BD17" s="429"/>
      <c r="BE17" s="429"/>
      <c r="BF17" s="429"/>
      <c r="BG17" s="429"/>
      <c r="BH17" s="429"/>
      <c r="BI17" s="429"/>
      <c r="BJ17" s="429"/>
      <c r="BK17" s="429"/>
      <c r="BL17" s="429"/>
      <c r="BM17" s="430"/>
      <c r="BN17" s="394">
        <v>6799141</v>
      </c>
      <c r="BO17" s="395"/>
      <c r="BP17" s="395"/>
      <c r="BQ17" s="395"/>
      <c r="BR17" s="395"/>
      <c r="BS17" s="395"/>
      <c r="BT17" s="395"/>
      <c r="BU17" s="396"/>
      <c r="BV17" s="394">
        <v>6610034</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146</v>
      </c>
      <c r="C18" s="437"/>
      <c r="D18" s="437"/>
      <c r="E18" s="517"/>
      <c r="F18" s="517"/>
      <c r="G18" s="517"/>
      <c r="H18" s="517"/>
      <c r="I18" s="517"/>
      <c r="J18" s="517"/>
      <c r="K18" s="517"/>
      <c r="L18" s="518">
        <v>57.37</v>
      </c>
      <c r="M18" s="518"/>
      <c r="N18" s="518"/>
      <c r="O18" s="518"/>
      <c r="P18" s="518"/>
      <c r="Q18" s="518"/>
      <c r="R18" s="519"/>
      <c r="S18" s="519"/>
      <c r="T18" s="519"/>
      <c r="U18" s="519"/>
      <c r="V18" s="520"/>
      <c r="W18" s="412"/>
      <c r="X18" s="413"/>
      <c r="Y18" s="413"/>
      <c r="Z18" s="413"/>
      <c r="AA18" s="413"/>
      <c r="AB18" s="404"/>
      <c r="AC18" s="521">
        <v>68.3</v>
      </c>
      <c r="AD18" s="522"/>
      <c r="AE18" s="522"/>
      <c r="AF18" s="522"/>
      <c r="AG18" s="523"/>
      <c r="AH18" s="521">
        <v>68.099999999999994</v>
      </c>
      <c r="AI18" s="522"/>
      <c r="AJ18" s="522"/>
      <c r="AK18" s="522"/>
      <c r="AL18" s="524"/>
      <c r="AM18" s="423"/>
      <c r="AN18" s="424"/>
      <c r="AO18" s="424"/>
      <c r="AP18" s="424"/>
      <c r="AQ18" s="424"/>
      <c r="AR18" s="424"/>
      <c r="AS18" s="424"/>
      <c r="AT18" s="425"/>
      <c r="AU18" s="426"/>
      <c r="AV18" s="427"/>
      <c r="AW18" s="427"/>
      <c r="AX18" s="427"/>
      <c r="AY18" s="428" t="s">
        <v>147</v>
      </c>
      <c r="AZ18" s="429"/>
      <c r="BA18" s="429"/>
      <c r="BB18" s="429"/>
      <c r="BC18" s="429"/>
      <c r="BD18" s="429"/>
      <c r="BE18" s="429"/>
      <c r="BF18" s="429"/>
      <c r="BG18" s="429"/>
      <c r="BH18" s="429"/>
      <c r="BI18" s="429"/>
      <c r="BJ18" s="429"/>
      <c r="BK18" s="429"/>
      <c r="BL18" s="429"/>
      <c r="BM18" s="430"/>
      <c r="BN18" s="394">
        <v>12982677</v>
      </c>
      <c r="BO18" s="395"/>
      <c r="BP18" s="395"/>
      <c r="BQ18" s="395"/>
      <c r="BR18" s="395"/>
      <c r="BS18" s="395"/>
      <c r="BT18" s="395"/>
      <c r="BU18" s="396"/>
      <c r="BV18" s="394">
        <v>12112419</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148</v>
      </c>
      <c r="C19" s="437"/>
      <c r="D19" s="437"/>
      <c r="E19" s="517"/>
      <c r="F19" s="517"/>
      <c r="G19" s="517"/>
      <c r="H19" s="517"/>
      <c r="I19" s="517"/>
      <c r="J19" s="517"/>
      <c r="K19" s="517"/>
      <c r="L19" s="525">
        <v>886</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149</v>
      </c>
      <c r="AZ19" s="429"/>
      <c r="BA19" s="429"/>
      <c r="BB19" s="429"/>
      <c r="BC19" s="429"/>
      <c r="BD19" s="429"/>
      <c r="BE19" s="429"/>
      <c r="BF19" s="429"/>
      <c r="BG19" s="429"/>
      <c r="BH19" s="429"/>
      <c r="BI19" s="429"/>
      <c r="BJ19" s="429"/>
      <c r="BK19" s="429"/>
      <c r="BL19" s="429"/>
      <c r="BM19" s="430"/>
      <c r="BN19" s="394">
        <v>17142537</v>
      </c>
      <c r="BO19" s="395"/>
      <c r="BP19" s="395"/>
      <c r="BQ19" s="395"/>
      <c r="BR19" s="395"/>
      <c r="BS19" s="395"/>
      <c r="BT19" s="395"/>
      <c r="BU19" s="396"/>
      <c r="BV19" s="394">
        <v>16526005</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150</v>
      </c>
      <c r="C20" s="437"/>
      <c r="D20" s="437"/>
      <c r="E20" s="517"/>
      <c r="F20" s="517"/>
      <c r="G20" s="517"/>
      <c r="H20" s="517"/>
      <c r="I20" s="517"/>
      <c r="J20" s="517"/>
      <c r="K20" s="517"/>
      <c r="L20" s="525">
        <v>20783</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151</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152</v>
      </c>
      <c r="C22" s="538"/>
      <c r="D22" s="539"/>
      <c r="E22" s="406" t="s">
        <v>1</v>
      </c>
      <c r="F22" s="411"/>
      <c r="G22" s="411"/>
      <c r="H22" s="411"/>
      <c r="I22" s="411"/>
      <c r="J22" s="411"/>
      <c r="K22" s="401"/>
      <c r="L22" s="406" t="s">
        <v>153</v>
      </c>
      <c r="M22" s="411"/>
      <c r="N22" s="411"/>
      <c r="O22" s="411"/>
      <c r="P22" s="401"/>
      <c r="Q22" s="569" t="s">
        <v>154</v>
      </c>
      <c r="R22" s="570"/>
      <c r="S22" s="570"/>
      <c r="T22" s="570"/>
      <c r="U22" s="570"/>
      <c r="V22" s="571"/>
      <c r="W22" s="537" t="s">
        <v>155</v>
      </c>
      <c r="X22" s="538"/>
      <c r="Y22" s="539"/>
      <c r="Z22" s="406" t="s">
        <v>1</v>
      </c>
      <c r="AA22" s="411"/>
      <c r="AB22" s="411"/>
      <c r="AC22" s="411"/>
      <c r="AD22" s="411"/>
      <c r="AE22" s="411"/>
      <c r="AF22" s="411"/>
      <c r="AG22" s="401"/>
      <c r="AH22" s="575" t="s">
        <v>156</v>
      </c>
      <c r="AI22" s="411"/>
      <c r="AJ22" s="411"/>
      <c r="AK22" s="411"/>
      <c r="AL22" s="401"/>
      <c r="AM22" s="575" t="s">
        <v>157</v>
      </c>
      <c r="AN22" s="576"/>
      <c r="AO22" s="576"/>
      <c r="AP22" s="576"/>
      <c r="AQ22" s="576"/>
      <c r="AR22" s="577"/>
      <c r="AS22" s="569" t="s">
        <v>154</v>
      </c>
      <c r="AT22" s="570"/>
      <c r="AU22" s="570"/>
      <c r="AV22" s="570"/>
      <c r="AW22" s="570"/>
      <c r="AX22" s="581"/>
      <c r="AY22" s="354" t="s">
        <v>158</v>
      </c>
      <c r="AZ22" s="355"/>
      <c r="BA22" s="355"/>
      <c r="BB22" s="355"/>
      <c r="BC22" s="355"/>
      <c r="BD22" s="355"/>
      <c r="BE22" s="355"/>
      <c r="BF22" s="355"/>
      <c r="BG22" s="355"/>
      <c r="BH22" s="355"/>
      <c r="BI22" s="355"/>
      <c r="BJ22" s="355"/>
      <c r="BK22" s="355"/>
      <c r="BL22" s="355"/>
      <c r="BM22" s="356"/>
      <c r="BN22" s="357">
        <v>16864156</v>
      </c>
      <c r="BO22" s="358"/>
      <c r="BP22" s="358"/>
      <c r="BQ22" s="358"/>
      <c r="BR22" s="358"/>
      <c r="BS22" s="358"/>
      <c r="BT22" s="358"/>
      <c r="BU22" s="359"/>
      <c r="BV22" s="357">
        <v>17029146</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159</v>
      </c>
      <c r="AZ23" s="429"/>
      <c r="BA23" s="429"/>
      <c r="BB23" s="429"/>
      <c r="BC23" s="429"/>
      <c r="BD23" s="429"/>
      <c r="BE23" s="429"/>
      <c r="BF23" s="429"/>
      <c r="BG23" s="429"/>
      <c r="BH23" s="429"/>
      <c r="BI23" s="429"/>
      <c r="BJ23" s="429"/>
      <c r="BK23" s="429"/>
      <c r="BL23" s="429"/>
      <c r="BM23" s="430"/>
      <c r="BN23" s="394">
        <v>15091117</v>
      </c>
      <c r="BO23" s="395"/>
      <c r="BP23" s="395"/>
      <c r="BQ23" s="395"/>
      <c r="BR23" s="395"/>
      <c r="BS23" s="395"/>
      <c r="BT23" s="395"/>
      <c r="BU23" s="396"/>
      <c r="BV23" s="394">
        <v>15120638</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160</v>
      </c>
      <c r="F24" s="424"/>
      <c r="G24" s="424"/>
      <c r="H24" s="424"/>
      <c r="I24" s="424"/>
      <c r="J24" s="424"/>
      <c r="K24" s="425"/>
      <c r="L24" s="445">
        <v>1</v>
      </c>
      <c r="M24" s="446"/>
      <c r="N24" s="446"/>
      <c r="O24" s="446"/>
      <c r="P24" s="488"/>
      <c r="Q24" s="445">
        <v>8860</v>
      </c>
      <c r="R24" s="446"/>
      <c r="S24" s="446"/>
      <c r="T24" s="446"/>
      <c r="U24" s="446"/>
      <c r="V24" s="488"/>
      <c r="W24" s="540"/>
      <c r="X24" s="541"/>
      <c r="Y24" s="542"/>
      <c r="Z24" s="444" t="s">
        <v>161</v>
      </c>
      <c r="AA24" s="424"/>
      <c r="AB24" s="424"/>
      <c r="AC24" s="424"/>
      <c r="AD24" s="424"/>
      <c r="AE24" s="424"/>
      <c r="AF24" s="424"/>
      <c r="AG24" s="425"/>
      <c r="AH24" s="445">
        <v>349</v>
      </c>
      <c r="AI24" s="446"/>
      <c r="AJ24" s="446"/>
      <c r="AK24" s="446"/>
      <c r="AL24" s="488"/>
      <c r="AM24" s="445">
        <v>1063752</v>
      </c>
      <c r="AN24" s="446"/>
      <c r="AO24" s="446"/>
      <c r="AP24" s="446"/>
      <c r="AQ24" s="446"/>
      <c r="AR24" s="488"/>
      <c r="AS24" s="445">
        <v>3048</v>
      </c>
      <c r="AT24" s="446"/>
      <c r="AU24" s="446"/>
      <c r="AV24" s="446"/>
      <c r="AW24" s="446"/>
      <c r="AX24" s="447"/>
      <c r="AY24" s="510" t="s">
        <v>162</v>
      </c>
      <c r="AZ24" s="511"/>
      <c r="BA24" s="511"/>
      <c r="BB24" s="511"/>
      <c r="BC24" s="511"/>
      <c r="BD24" s="511"/>
      <c r="BE24" s="511"/>
      <c r="BF24" s="511"/>
      <c r="BG24" s="511"/>
      <c r="BH24" s="511"/>
      <c r="BI24" s="511"/>
      <c r="BJ24" s="511"/>
      <c r="BK24" s="511"/>
      <c r="BL24" s="511"/>
      <c r="BM24" s="512"/>
      <c r="BN24" s="394">
        <v>11004691</v>
      </c>
      <c r="BO24" s="395"/>
      <c r="BP24" s="395"/>
      <c r="BQ24" s="395"/>
      <c r="BR24" s="395"/>
      <c r="BS24" s="395"/>
      <c r="BT24" s="395"/>
      <c r="BU24" s="396"/>
      <c r="BV24" s="394">
        <v>10461953</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163</v>
      </c>
      <c r="F25" s="424"/>
      <c r="G25" s="424"/>
      <c r="H25" s="424"/>
      <c r="I25" s="424"/>
      <c r="J25" s="424"/>
      <c r="K25" s="425"/>
      <c r="L25" s="445">
        <v>1</v>
      </c>
      <c r="M25" s="446"/>
      <c r="N25" s="446"/>
      <c r="O25" s="446"/>
      <c r="P25" s="488"/>
      <c r="Q25" s="445">
        <v>6780</v>
      </c>
      <c r="R25" s="446"/>
      <c r="S25" s="446"/>
      <c r="T25" s="446"/>
      <c r="U25" s="446"/>
      <c r="V25" s="488"/>
      <c r="W25" s="540"/>
      <c r="X25" s="541"/>
      <c r="Y25" s="542"/>
      <c r="Z25" s="444" t="s">
        <v>164</v>
      </c>
      <c r="AA25" s="424"/>
      <c r="AB25" s="424"/>
      <c r="AC25" s="424"/>
      <c r="AD25" s="424"/>
      <c r="AE25" s="424"/>
      <c r="AF25" s="424"/>
      <c r="AG25" s="425"/>
      <c r="AH25" s="445" t="s">
        <v>121</v>
      </c>
      <c r="AI25" s="446"/>
      <c r="AJ25" s="446"/>
      <c r="AK25" s="446"/>
      <c r="AL25" s="488"/>
      <c r="AM25" s="445" t="s">
        <v>121</v>
      </c>
      <c r="AN25" s="446"/>
      <c r="AO25" s="446"/>
      <c r="AP25" s="446"/>
      <c r="AQ25" s="446"/>
      <c r="AR25" s="488"/>
      <c r="AS25" s="445" t="s">
        <v>121</v>
      </c>
      <c r="AT25" s="446"/>
      <c r="AU25" s="446"/>
      <c r="AV25" s="446"/>
      <c r="AW25" s="446"/>
      <c r="AX25" s="447"/>
      <c r="AY25" s="354" t="s">
        <v>165</v>
      </c>
      <c r="AZ25" s="355"/>
      <c r="BA25" s="355"/>
      <c r="BB25" s="355"/>
      <c r="BC25" s="355"/>
      <c r="BD25" s="355"/>
      <c r="BE25" s="355"/>
      <c r="BF25" s="355"/>
      <c r="BG25" s="355"/>
      <c r="BH25" s="355"/>
      <c r="BI25" s="355"/>
      <c r="BJ25" s="355"/>
      <c r="BK25" s="355"/>
      <c r="BL25" s="355"/>
      <c r="BM25" s="356"/>
      <c r="BN25" s="357">
        <v>11637269</v>
      </c>
      <c r="BO25" s="358"/>
      <c r="BP25" s="358"/>
      <c r="BQ25" s="358"/>
      <c r="BR25" s="358"/>
      <c r="BS25" s="358"/>
      <c r="BT25" s="358"/>
      <c r="BU25" s="359"/>
      <c r="BV25" s="357">
        <v>14337839</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166</v>
      </c>
      <c r="F26" s="424"/>
      <c r="G26" s="424"/>
      <c r="H26" s="424"/>
      <c r="I26" s="424"/>
      <c r="J26" s="424"/>
      <c r="K26" s="425"/>
      <c r="L26" s="445">
        <v>1</v>
      </c>
      <c r="M26" s="446"/>
      <c r="N26" s="446"/>
      <c r="O26" s="446"/>
      <c r="P26" s="488"/>
      <c r="Q26" s="445">
        <v>5900</v>
      </c>
      <c r="R26" s="446"/>
      <c r="S26" s="446"/>
      <c r="T26" s="446"/>
      <c r="U26" s="446"/>
      <c r="V26" s="488"/>
      <c r="W26" s="540"/>
      <c r="X26" s="541"/>
      <c r="Y26" s="542"/>
      <c r="Z26" s="444" t="s">
        <v>167</v>
      </c>
      <c r="AA26" s="546"/>
      <c r="AB26" s="546"/>
      <c r="AC26" s="546"/>
      <c r="AD26" s="546"/>
      <c r="AE26" s="546"/>
      <c r="AF26" s="546"/>
      <c r="AG26" s="547"/>
      <c r="AH26" s="445">
        <v>3</v>
      </c>
      <c r="AI26" s="446"/>
      <c r="AJ26" s="446"/>
      <c r="AK26" s="446"/>
      <c r="AL26" s="488"/>
      <c r="AM26" s="445">
        <v>10326</v>
      </c>
      <c r="AN26" s="446"/>
      <c r="AO26" s="446"/>
      <c r="AP26" s="446"/>
      <c r="AQ26" s="446"/>
      <c r="AR26" s="488"/>
      <c r="AS26" s="445">
        <v>3442</v>
      </c>
      <c r="AT26" s="446"/>
      <c r="AU26" s="446"/>
      <c r="AV26" s="446"/>
      <c r="AW26" s="446"/>
      <c r="AX26" s="447"/>
      <c r="AY26" s="397" t="s">
        <v>168</v>
      </c>
      <c r="AZ26" s="398"/>
      <c r="BA26" s="398"/>
      <c r="BB26" s="398"/>
      <c r="BC26" s="398"/>
      <c r="BD26" s="398"/>
      <c r="BE26" s="398"/>
      <c r="BF26" s="398"/>
      <c r="BG26" s="398"/>
      <c r="BH26" s="398"/>
      <c r="BI26" s="398"/>
      <c r="BJ26" s="398"/>
      <c r="BK26" s="398"/>
      <c r="BL26" s="398"/>
      <c r="BM26" s="399"/>
      <c r="BN26" s="394" t="s">
        <v>121</v>
      </c>
      <c r="BO26" s="395"/>
      <c r="BP26" s="395"/>
      <c r="BQ26" s="395"/>
      <c r="BR26" s="395"/>
      <c r="BS26" s="395"/>
      <c r="BT26" s="395"/>
      <c r="BU26" s="396"/>
      <c r="BV26" s="394" t="s">
        <v>121</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169</v>
      </c>
      <c r="F27" s="424"/>
      <c r="G27" s="424"/>
      <c r="H27" s="424"/>
      <c r="I27" s="424"/>
      <c r="J27" s="424"/>
      <c r="K27" s="425"/>
      <c r="L27" s="445">
        <v>1</v>
      </c>
      <c r="M27" s="446"/>
      <c r="N27" s="446"/>
      <c r="O27" s="446"/>
      <c r="P27" s="488"/>
      <c r="Q27" s="445">
        <v>4450</v>
      </c>
      <c r="R27" s="446"/>
      <c r="S27" s="446"/>
      <c r="T27" s="446"/>
      <c r="U27" s="446"/>
      <c r="V27" s="488"/>
      <c r="W27" s="540"/>
      <c r="X27" s="541"/>
      <c r="Y27" s="542"/>
      <c r="Z27" s="444" t="s">
        <v>170</v>
      </c>
      <c r="AA27" s="424"/>
      <c r="AB27" s="424"/>
      <c r="AC27" s="424"/>
      <c r="AD27" s="424"/>
      <c r="AE27" s="424"/>
      <c r="AF27" s="424"/>
      <c r="AG27" s="425"/>
      <c r="AH27" s="445">
        <v>4</v>
      </c>
      <c r="AI27" s="446"/>
      <c r="AJ27" s="446"/>
      <c r="AK27" s="446"/>
      <c r="AL27" s="488"/>
      <c r="AM27" s="445">
        <v>14532</v>
      </c>
      <c r="AN27" s="446"/>
      <c r="AO27" s="446"/>
      <c r="AP27" s="446"/>
      <c r="AQ27" s="446"/>
      <c r="AR27" s="488"/>
      <c r="AS27" s="445">
        <v>3633</v>
      </c>
      <c r="AT27" s="446"/>
      <c r="AU27" s="446"/>
      <c r="AV27" s="446"/>
      <c r="AW27" s="446"/>
      <c r="AX27" s="447"/>
      <c r="AY27" s="489" t="s">
        <v>171</v>
      </c>
      <c r="AZ27" s="490"/>
      <c r="BA27" s="490"/>
      <c r="BB27" s="490"/>
      <c r="BC27" s="490"/>
      <c r="BD27" s="490"/>
      <c r="BE27" s="490"/>
      <c r="BF27" s="490"/>
      <c r="BG27" s="490"/>
      <c r="BH27" s="490"/>
      <c r="BI27" s="490"/>
      <c r="BJ27" s="490"/>
      <c r="BK27" s="490"/>
      <c r="BL27" s="490"/>
      <c r="BM27" s="491"/>
      <c r="BN27" s="513">
        <v>431021</v>
      </c>
      <c r="BO27" s="514"/>
      <c r="BP27" s="514"/>
      <c r="BQ27" s="514"/>
      <c r="BR27" s="514"/>
      <c r="BS27" s="514"/>
      <c r="BT27" s="514"/>
      <c r="BU27" s="515"/>
      <c r="BV27" s="513">
        <v>430982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172</v>
      </c>
      <c r="F28" s="424"/>
      <c r="G28" s="424"/>
      <c r="H28" s="424"/>
      <c r="I28" s="424"/>
      <c r="J28" s="424"/>
      <c r="K28" s="425"/>
      <c r="L28" s="445">
        <v>1</v>
      </c>
      <c r="M28" s="446"/>
      <c r="N28" s="446"/>
      <c r="O28" s="446"/>
      <c r="P28" s="488"/>
      <c r="Q28" s="445">
        <v>4100</v>
      </c>
      <c r="R28" s="446"/>
      <c r="S28" s="446"/>
      <c r="T28" s="446"/>
      <c r="U28" s="446"/>
      <c r="V28" s="488"/>
      <c r="W28" s="540"/>
      <c r="X28" s="541"/>
      <c r="Y28" s="542"/>
      <c r="Z28" s="444" t="s">
        <v>173</v>
      </c>
      <c r="AA28" s="424"/>
      <c r="AB28" s="424"/>
      <c r="AC28" s="424"/>
      <c r="AD28" s="424"/>
      <c r="AE28" s="424"/>
      <c r="AF28" s="424"/>
      <c r="AG28" s="425"/>
      <c r="AH28" s="445" t="s">
        <v>121</v>
      </c>
      <c r="AI28" s="446"/>
      <c r="AJ28" s="446"/>
      <c r="AK28" s="446"/>
      <c r="AL28" s="488"/>
      <c r="AM28" s="445" t="s">
        <v>121</v>
      </c>
      <c r="AN28" s="446"/>
      <c r="AO28" s="446"/>
      <c r="AP28" s="446"/>
      <c r="AQ28" s="446"/>
      <c r="AR28" s="488"/>
      <c r="AS28" s="445" t="s">
        <v>121</v>
      </c>
      <c r="AT28" s="446"/>
      <c r="AU28" s="446"/>
      <c r="AV28" s="446"/>
      <c r="AW28" s="446"/>
      <c r="AX28" s="447"/>
      <c r="AY28" s="548" t="s">
        <v>174</v>
      </c>
      <c r="AZ28" s="549"/>
      <c r="BA28" s="549"/>
      <c r="BB28" s="550"/>
      <c r="BC28" s="354" t="s">
        <v>46</v>
      </c>
      <c r="BD28" s="355"/>
      <c r="BE28" s="355"/>
      <c r="BF28" s="355"/>
      <c r="BG28" s="355"/>
      <c r="BH28" s="355"/>
      <c r="BI28" s="355"/>
      <c r="BJ28" s="355"/>
      <c r="BK28" s="355"/>
      <c r="BL28" s="355"/>
      <c r="BM28" s="356"/>
      <c r="BN28" s="357">
        <v>1751882</v>
      </c>
      <c r="BO28" s="358"/>
      <c r="BP28" s="358"/>
      <c r="BQ28" s="358"/>
      <c r="BR28" s="358"/>
      <c r="BS28" s="358"/>
      <c r="BT28" s="358"/>
      <c r="BU28" s="359"/>
      <c r="BV28" s="357">
        <v>3254237</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175</v>
      </c>
      <c r="F29" s="424"/>
      <c r="G29" s="424"/>
      <c r="H29" s="424"/>
      <c r="I29" s="424"/>
      <c r="J29" s="424"/>
      <c r="K29" s="425"/>
      <c r="L29" s="445">
        <v>16</v>
      </c>
      <c r="M29" s="446"/>
      <c r="N29" s="446"/>
      <c r="O29" s="446"/>
      <c r="P29" s="488"/>
      <c r="Q29" s="445">
        <v>3840</v>
      </c>
      <c r="R29" s="446"/>
      <c r="S29" s="446"/>
      <c r="T29" s="446"/>
      <c r="U29" s="446"/>
      <c r="V29" s="488"/>
      <c r="W29" s="543"/>
      <c r="X29" s="544"/>
      <c r="Y29" s="545"/>
      <c r="Z29" s="444" t="s">
        <v>176</v>
      </c>
      <c r="AA29" s="424"/>
      <c r="AB29" s="424"/>
      <c r="AC29" s="424"/>
      <c r="AD29" s="424"/>
      <c r="AE29" s="424"/>
      <c r="AF29" s="424"/>
      <c r="AG29" s="425"/>
      <c r="AH29" s="445">
        <v>353</v>
      </c>
      <c r="AI29" s="446"/>
      <c r="AJ29" s="446"/>
      <c r="AK29" s="446"/>
      <c r="AL29" s="488"/>
      <c r="AM29" s="445">
        <v>1078284</v>
      </c>
      <c r="AN29" s="446"/>
      <c r="AO29" s="446"/>
      <c r="AP29" s="446"/>
      <c r="AQ29" s="446"/>
      <c r="AR29" s="488"/>
      <c r="AS29" s="445">
        <v>3055</v>
      </c>
      <c r="AT29" s="446"/>
      <c r="AU29" s="446"/>
      <c r="AV29" s="446"/>
      <c r="AW29" s="446"/>
      <c r="AX29" s="447"/>
      <c r="AY29" s="551"/>
      <c r="AZ29" s="552"/>
      <c r="BA29" s="552"/>
      <c r="BB29" s="553"/>
      <c r="BC29" s="428" t="s">
        <v>177</v>
      </c>
      <c r="BD29" s="429"/>
      <c r="BE29" s="429"/>
      <c r="BF29" s="429"/>
      <c r="BG29" s="429"/>
      <c r="BH29" s="429"/>
      <c r="BI29" s="429"/>
      <c r="BJ29" s="429"/>
      <c r="BK29" s="429"/>
      <c r="BL29" s="429"/>
      <c r="BM29" s="430"/>
      <c r="BN29" s="394">
        <v>627539</v>
      </c>
      <c r="BO29" s="395"/>
      <c r="BP29" s="395"/>
      <c r="BQ29" s="395"/>
      <c r="BR29" s="395"/>
      <c r="BS29" s="395"/>
      <c r="BT29" s="395"/>
      <c r="BU29" s="396"/>
      <c r="BV29" s="394">
        <v>585182</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178</v>
      </c>
      <c r="X30" s="562"/>
      <c r="Y30" s="562"/>
      <c r="Z30" s="562"/>
      <c r="AA30" s="562"/>
      <c r="AB30" s="562"/>
      <c r="AC30" s="562"/>
      <c r="AD30" s="562"/>
      <c r="AE30" s="562"/>
      <c r="AF30" s="562"/>
      <c r="AG30" s="563"/>
      <c r="AH30" s="521">
        <v>95.6</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3066554</v>
      </c>
      <c r="BO30" s="514"/>
      <c r="BP30" s="514"/>
      <c r="BQ30" s="514"/>
      <c r="BR30" s="514"/>
      <c r="BS30" s="514"/>
      <c r="BT30" s="514"/>
      <c r="BU30" s="515"/>
      <c r="BV30" s="513">
        <v>3048353</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179</v>
      </c>
      <c r="D32" s="557"/>
      <c r="E32" s="557"/>
      <c r="F32" s="557"/>
      <c r="G32" s="557"/>
      <c r="H32" s="557"/>
      <c r="I32" s="557"/>
      <c r="J32" s="557"/>
      <c r="K32" s="557"/>
      <c r="L32" s="557"/>
      <c r="M32" s="557"/>
      <c r="N32" s="557"/>
      <c r="O32" s="557"/>
      <c r="P32" s="557"/>
      <c r="Q32" s="557"/>
      <c r="R32" s="557"/>
      <c r="S32" s="557"/>
      <c r="U32" s="398" t="s">
        <v>180</v>
      </c>
      <c r="V32" s="398"/>
      <c r="W32" s="398"/>
      <c r="X32" s="398"/>
      <c r="Y32" s="398"/>
      <c r="Z32" s="398"/>
      <c r="AA32" s="398"/>
      <c r="AB32" s="398"/>
      <c r="AC32" s="398"/>
      <c r="AD32" s="398"/>
      <c r="AE32" s="398"/>
      <c r="AF32" s="398"/>
      <c r="AG32" s="398"/>
      <c r="AH32" s="398"/>
      <c r="AI32" s="398"/>
      <c r="AJ32" s="398"/>
      <c r="AK32" s="398"/>
      <c r="AM32" s="398" t="s">
        <v>181</v>
      </c>
      <c r="AN32" s="398"/>
      <c r="AO32" s="398"/>
      <c r="AP32" s="398"/>
      <c r="AQ32" s="398"/>
      <c r="AR32" s="398"/>
      <c r="AS32" s="398"/>
      <c r="AT32" s="398"/>
      <c r="AU32" s="398"/>
      <c r="AV32" s="398"/>
      <c r="AW32" s="398"/>
      <c r="AX32" s="398"/>
      <c r="AY32" s="398"/>
      <c r="AZ32" s="398"/>
      <c r="BA32" s="398"/>
      <c r="BB32" s="398"/>
      <c r="BC32" s="398"/>
      <c r="BE32" s="398" t="s">
        <v>182</v>
      </c>
      <c r="BF32" s="398"/>
      <c r="BG32" s="398"/>
      <c r="BH32" s="398"/>
      <c r="BI32" s="398"/>
      <c r="BJ32" s="398"/>
      <c r="BK32" s="398"/>
      <c r="BL32" s="398"/>
      <c r="BM32" s="398"/>
      <c r="BN32" s="398"/>
      <c r="BO32" s="398"/>
      <c r="BP32" s="398"/>
      <c r="BQ32" s="398"/>
      <c r="BR32" s="398"/>
      <c r="BS32" s="398"/>
      <c r="BT32" s="398"/>
      <c r="BU32" s="398"/>
      <c r="BW32" s="398" t="s">
        <v>183</v>
      </c>
      <c r="BX32" s="398"/>
      <c r="BY32" s="398"/>
      <c r="BZ32" s="398"/>
      <c r="CA32" s="398"/>
      <c r="CB32" s="398"/>
      <c r="CC32" s="398"/>
      <c r="CD32" s="398"/>
      <c r="CE32" s="398"/>
      <c r="CF32" s="398"/>
      <c r="CG32" s="398"/>
      <c r="CH32" s="398"/>
      <c r="CI32" s="398"/>
      <c r="CJ32" s="398"/>
      <c r="CK32" s="398"/>
      <c r="CL32" s="398"/>
      <c r="CM32" s="398"/>
      <c r="CO32" s="398" t="s">
        <v>184</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185</v>
      </c>
      <c r="D33" s="418"/>
      <c r="E33" s="383" t="s">
        <v>186</v>
      </c>
      <c r="F33" s="383"/>
      <c r="G33" s="383"/>
      <c r="H33" s="383"/>
      <c r="I33" s="383"/>
      <c r="J33" s="383"/>
      <c r="K33" s="383"/>
      <c r="L33" s="383"/>
      <c r="M33" s="383"/>
      <c r="N33" s="383"/>
      <c r="O33" s="383"/>
      <c r="P33" s="383"/>
      <c r="Q33" s="383"/>
      <c r="R33" s="383"/>
      <c r="S33" s="383"/>
      <c r="T33" s="167"/>
      <c r="U33" s="418" t="s">
        <v>185</v>
      </c>
      <c r="V33" s="418"/>
      <c r="W33" s="383" t="s">
        <v>186</v>
      </c>
      <c r="X33" s="383"/>
      <c r="Y33" s="383"/>
      <c r="Z33" s="383"/>
      <c r="AA33" s="383"/>
      <c r="AB33" s="383"/>
      <c r="AC33" s="383"/>
      <c r="AD33" s="383"/>
      <c r="AE33" s="383"/>
      <c r="AF33" s="383"/>
      <c r="AG33" s="383"/>
      <c r="AH33" s="383"/>
      <c r="AI33" s="383"/>
      <c r="AJ33" s="383"/>
      <c r="AK33" s="383"/>
      <c r="AL33" s="167"/>
      <c r="AM33" s="418" t="s">
        <v>185</v>
      </c>
      <c r="AN33" s="418"/>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418" t="s">
        <v>187</v>
      </c>
      <c r="BX33" s="418"/>
      <c r="BY33" s="383" t="s">
        <v>189</v>
      </c>
      <c r="BZ33" s="383"/>
      <c r="CA33" s="383"/>
      <c r="CB33" s="383"/>
      <c r="CC33" s="383"/>
      <c r="CD33" s="383"/>
      <c r="CE33" s="383"/>
      <c r="CF33" s="383"/>
      <c r="CG33" s="383"/>
      <c r="CH33" s="383"/>
      <c r="CI33" s="383"/>
      <c r="CJ33" s="383"/>
      <c r="CK33" s="383"/>
      <c r="CL33" s="383"/>
      <c r="CM33" s="383"/>
      <c r="CN33" s="167"/>
      <c r="CO33" s="418" t="s">
        <v>185</v>
      </c>
      <c r="CP33" s="418"/>
      <c r="CQ33" s="383" t="s">
        <v>190</v>
      </c>
      <c r="CR33" s="383"/>
      <c r="CS33" s="383"/>
      <c r="CT33" s="383"/>
      <c r="CU33" s="383"/>
      <c r="CV33" s="383"/>
      <c r="CW33" s="383"/>
      <c r="CX33" s="383"/>
      <c r="CY33" s="383"/>
      <c r="CZ33" s="383"/>
      <c r="DA33" s="383"/>
      <c r="DB33" s="383"/>
      <c r="DC33" s="383"/>
      <c r="DD33" s="383"/>
      <c r="DE33" s="383"/>
      <c r="DF33" s="167"/>
      <c r="DG33" s="583" t="s">
        <v>191</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荒尾市国民健康保険特別会計</v>
      </c>
      <c r="X34" s="585"/>
      <c r="Y34" s="585"/>
      <c r="Z34" s="585"/>
      <c r="AA34" s="585"/>
      <c r="AB34" s="585"/>
      <c r="AC34" s="585"/>
      <c r="AD34" s="585"/>
      <c r="AE34" s="585"/>
      <c r="AF34" s="585"/>
      <c r="AG34" s="585"/>
      <c r="AH34" s="585"/>
      <c r="AI34" s="585"/>
      <c r="AJ34" s="585"/>
      <c r="AK34" s="585"/>
      <c r="AL34" s="163"/>
      <c r="AM34" s="584">
        <f>IF(AO34="","",MAX(C34:D43,U34:V43)+1)</f>
        <v>7</v>
      </c>
      <c r="AN34" s="584"/>
      <c r="AO34" s="585" t="str">
        <f>IF('各会計、関係団体の財政状況及び健全化判断比率'!B32="","",'各会計、関係団体の財政状況及び健全化判断比率'!B32)</f>
        <v>荒尾市病院事業会計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10</v>
      </c>
      <c r="BX34" s="584"/>
      <c r="BY34" s="585" t="str">
        <f>IF('各会計、関係団体の財政状況及び健全化判断比率'!B68="","",'各会計、関係団体の財政状況及び健全化判断比率'!B68)</f>
        <v>有明広域行政事務組合</v>
      </c>
      <c r="BZ34" s="585"/>
      <c r="CA34" s="585"/>
      <c r="CB34" s="585"/>
      <c r="CC34" s="585"/>
      <c r="CD34" s="585"/>
      <c r="CE34" s="585"/>
      <c r="CF34" s="585"/>
      <c r="CG34" s="585"/>
      <c r="CH34" s="585"/>
      <c r="CI34" s="585"/>
      <c r="CJ34" s="585"/>
      <c r="CK34" s="585"/>
      <c r="CL34" s="585"/>
      <c r="CM34" s="585"/>
      <c r="CN34" s="163"/>
      <c r="CO34" s="584" t="str">
        <f>IF(CQ34="","",MAX(C34:D43,U34:V43,AM34:AN43,BE34:BF43,BW34:BX43)+1)</f>
        <v/>
      </c>
      <c r="CP34" s="584"/>
      <c r="CQ34" s="585" t="str">
        <f>IF('各会計、関係団体の財政状況及び健全化判断比率'!BS7="","",'各会計、関係団体の財政状況及び健全化判断比率'!BS7)</f>
        <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南新地土地区画整理事業特別会計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荒尾市介護保険特別会計（保険勘定）</v>
      </c>
      <c r="X35" s="585"/>
      <c r="Y35" s="585"/>
      <c r="Z35" s="585"/>
      <c r="AA35" s="585"/>
      <c r="AB35" s="585"/>
      <c r="AC35" s="585"/>
      <c r="AD35" s="585"/>
      <c r="AE35" s="585"/>
      <c r="AF35" s="585"/>
      <c r="AG35" s="585"/>
      <c r="AH35" s="585"/>
      <c r="AI35" s="585"/>
      <c r="AJ35" s="585"/>
      <c r="AK35" s="585"/>
      <c r="AL35" s="163"/>
      <c r="AM35" s="584">
        <f t="shared" ref="AM35:AM43" si="0">IF(AO35="","",AM34+1)</f>
        <v>8</v>
      </c>
      <c r="AN35" s="584"/>
      <c r="AO35" s="585" t="str">
        <f>IF('各会計、関係団体の財政状況及び健全化判断比率'!B33="","",'各会計、関係団体の財政状況及び健全化判断比率'!B33)</f>
        <v>荒尾市水道事業会計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11</v>
      </c>
      <c r="BX35" s="584"/>
      <c r="BY35" s="585" t="str">
        <f>IF('各会計、関係団体の財政状況及び健全化判断比率'!B69="","",'各会計、関係団体の財政状況及び健全化判断比率'!B69)</f>
        <v>大牟田・荒尾清掃施設組合</v>
      </c>
      <c r="BZ35" s="585"/>
      <c r="CA35" s="585"/>
      <c r="CB35" s="585"/>
      <c r="CC35" s="585"/>
      <c r="CD35" s="585"/>
      <c r="CE35" s="585"/>
      <c r="CF35" s="585"/>
      <c r="CG35" s="585"/>
      <c r="CH35" s="585"/>
      <c r="CI35" s="585"/>
      <c r="CJ35" s="585"/>
      <c r="CK35" s="585"/>
      <c r="CL35" s="585"/>
      <c r="CM35" s="585"/>
      <c r="CN35" s="163"/>
      <c r="CO35" s="584" t="str">
        <f t="shared" ref="CO35:CO43" si="3">IF(CQ35="","",CO34+1)</f>
        <v/>
      </c>
      <c r="CP35" s="584"/>
      <c r="CQ35" s="585" t="str">
        <f>IF('各会計、関係団体の財政状況及び健全化判断比率'!BS8="","",'各会計、関係団体の財政状況及び健全化判断比率'!BS8)</f>
        <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荒尾市後期高齢者医療特別会計</v>
      </c>
      <c r="X36" s="585"/>
      <c r="Y36" s="585"/>
      <c r="Z36" s="585"/>
      <c r="AA36" s="585"/>
      <c r="AB36" s="585"/>
      <c r="AC36" s="585"/>
      <c r="AD36" s="585"/>
      <c r="AE36" s="585"/>
      <c r="AF36" s="585"/>
      <c r="AG36" s="585"/>
      <c r="AH36" s="585"/>
      <c r="AI36" s="585"/>
      <c r="AJ36" s="585"/>
      <c r="AK36" s="585"/>
      <c r="AL36" s="163"/>
      <c r="AM36" s="584">
        <f t="shared" si="0"/>
        <v>9</v>
      </c>
      <c r="AN36" s="584"/>
      <c r="AO36" s="585" t="str">
        <f>IF('各会計、関係団体の財政状況及び健全化判断比率'!B34="","",'各会計、関係団体の財政状況及び健全化判断比率'!B34)</f>
        <v>荒尾市下水道事業会計</v>
      </c>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12</v>
      </c>
      <c r="BX36" s="584"/>
      <c r="BY36" s="585" t="str">
        <f>IF('各会計、関係団体の財政状況及び健全化判断比率'!B70="","",'各会計、関係団体の財政状況及び健全化判断比率'!B70)</f>
        <v>熊本県後期高齢者医療広域連合（一般会計）</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f t="shared" si="4"/>
        <v>6</v>
      </c>
      <c r="V37" s="584"/>
      <c r="W37" s="585" t="str">
        <f>IF('各会計、関係団体の財政状況及び健全化判断比率'!B31="","",'各会計、関係団体の財政状況及び健全化判断比率'!B31)</f>
        <v>荒尾市介護保険特別会計（介護サービス勘定）</v>
      </c>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13</v>
      </c>
      <c r="BX37" s="584"/>
      <c r="BY37" s="585" t="str">
        <f>IF('各会計、関係団体の財政状況及び健全化判断比率'!B71="","",'各会計、関係団体の財政状況及び健全化判断比率'!B71)</f>
        <v>熊本県後期高齢者医療広域連合（後期高齢者医療特別会計）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t="str">
        <f t="shared" si="2"/>
        <v/>
      </c>
      <c r="BX38" s="584"/>
      <c r="BY38" s="585" t="str">
        <f>IF('各会計、関係団体の財政状況及び健全化判断比率'!B72="","",'各会計、関係団体の財政状況及び健全化判断比率'!B72)</f>
        <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t="str">
        <f t="shared" si="2"/>
        <v/>
      </c>
      <c r="BX39" s="584"/>
      <c r="BY39" s="585" t="str">
        <f>IF('各会計、関係団体の財政状況及び健全化判断比率'!B73="","",'各会計、関係団体の財政状況及び健全化判断比率'!B73)</f>
        <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t="str">
        <f t="shared" si="2"/>
        <v/>
      </c>
      <c r="BX40" s="584"/>
      <c r="BY40" s="585" t="str">
        <f>IF('各会計、関係団体の財政状況及び健全化判断比率'!B74="","",'各会計、関係団体の財政状況及び健全化判断比率'!B74)</f>
        <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t="str">
        <f t="shared" si="2"/>
        <v/>
      </c>
      <c r="BX41" s="584"/>
      <c r="BY41" s="585" t="str">
        <f>IF('各会計、関係団体の財政状況及び健全化判断比率'!B75="","",'各会計、関係団体の財政状況及び健全化判断比率'!B75)</f>
        <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t="str">
        <f t="shared" si="2"/>
        <v/>
      </c>
      <c r="BX42" s="584"/>
      <c r="BY42" s="585" t="str">
        <f>IF('各会計、関係団体の財政状況及び健全化判断比率'!B76="","",'各会計、関係団体の財政状況及び健全化判断比率'!B76)</f>
        <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t="str">
        <f t="shared" si="2"/>
        <v/>
      </c>
      <c r="BX43" s="584"/>
      <c r="BY43" s="585" t="str">
        <f>IF('各会計、関係団体の財政状況及び健全化判断比率'!B77="","",'各会計、関係団体の財政状況及び健全化判断比率'!B77)</f>
        <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587" t="s">
        <v>193</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194</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195</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196</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197</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198</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199</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200</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qTvEae2De9isdVzpCkFw4n3gyxbsTSg0bHCv7t1IUSIkoUI97qWav9cpNp9hmhCVsJUk1w5ohvkjfvPA6NlakA==" saltValue="+vV7scTlTK5no4oK75eUO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201</v>
      </c>
      <c r="DI1" s="590"/>
      <c r="DJ1" s="590"/>
      <c r="DK1" s="590"/>
      <c r="DL1" s="590"/>
      <c r="DM1" s="590"/>
      <c r="DN1" s="591"/>
      <c r="DO1" s="196"/>
      <c r="DP1" s="589" t="s">
        <v>202</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204</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205</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206</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207</v>
      </c>
      <c r="S4" s="593"/>
      <c r="T4" s="593"/>
      <c r="U4" s="593"/>
      <c r="V4" s="593"/>
      <c r="W4" s="593"/>
      <c r="X4" s="593"/>
      <c r="Y4" s="594"/>
      <c r="Z4" s="592" t="s">
        <v>208</v>
      </c>
      <c r="AA4" s="593"/>
      <c r="AB4" s="593"/>
      <c r="AC4" s="594"/>
      <c r="AD4" s="592" t="s">
        <v>209</v>
      </c>
      <c r="AE4" s="593"/>
      <c r="AF4" s="593"/>
      <c r="AG4" s="593"/>
      <c r="AH4" s="593"/>
      <c r="AI4" s="593"/>
      <c r="AJ4" s="593"/>
      <c r="AK4" s="594"/>
      <c r="AL4" s="592" t="s">
        <v>208</v>
      </c>
      <c r="AM4" s="593"/>
      <c r="AN4" s="593"/>
      <c r="AO4" s="594"/>
      <c r="AP4" s="595" t="s">
        <v>210</v>
      </c>
      <c r="AQ4" s="595"/>
      <c r="AR4" s="595"/>
      <c r="AS4" s="595"/>
      <c r="AT4" s="595"/>
      <c r="AU4" s="595"/>
      <c r="AV4" s="595"/>
      <c r="AW4" s="595"/>
      <c r="AX4" s="595"/>
      <c r="AY4" s="595"/>
      <c r="AZ4" s="595"/>
      <c r="BA4" s="595"/>
      <c r="BB4" s="595"/>
      <c r="BC4" s="595"/>
      <c r="BD4" s="595"/>
      <c r="BE4" s="595"/>
      <c r="BF4" s="595"/>
      <c r="BG4" s="595" t="s">
        <v>211</v>
      </c>
      <c r="BH4" s="595"/>
      <c r="BI4" s="595"/>
      <c r="BJ4" s="595"/>
      <c r="BK4" s="595"/>
      <c r="BL4" s="595"/>
      <c r="BM4" s="595"/>
      <c r="BN4" s="595"/>
      <c r="BO4" s="595" t="s">
        <v>208</v>
      </c>
      <c r="BP4" s="595"/>
      <c r="BQ4" s="595"/>
      <c r="BR4" s="595"/>
      <c r="BS4" s="595" t="s">
        <v>212</v>
      </c>
      <c r="BT4" s="595"/>
      <c r="BU4" s="595"/>
      <c r="BV4" s="595"/>
      <c r="BW4" s="595"/>
      <c r="BX4" s="595"/>
      <c r="BY4" s="595"/>
      <c r="BZ4" s="595"/>
      <c r="CA4" s="595"/>
      <c r="CB4" s="595"/>
      <c r="CD4" s="592" t="s">
        <v>213</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214</v>
      </c>
      <c r="C5" s="597"/>
      <c r="D5" s="597"/>
      <c r="E5" s="597"/>
      <c r="F5" s="597"/>
      <c r="G5" s="597"/>
      <c r="H5" s="597"/>
      <c r="I5" s="597"/>
      <c r="J5" s="597"/>
      <c r="K5" s="597"/>
      <c r="L5" s="597"/>
      <c r="M5" s="597"/>
      <c r="N5" s="597"/>
      <c r="O5" s="597"/>
      <c r="P5" s="597"/>
      <c r="Q5" s="598"/>
      <c r="R5" s="599">
        <v>5275879</v>
      </c>
      <c r="S5" s="600"/>
      <c r="T5" s="600"/>
      <c r="U5" s="600"/>
      <c r="V5" s="600"/>
      <c r="W5" s="600"/>
      <c r="X5" s="600"/>
      <c r="Y5" s="601"/>
      <c r="Z5" s="602">
        <v>18.8</v>
      </c>
      <c r="AA5" s="602"/>
      <c r="AB5" s="602"/>
      <c r="AC5" s="602"/>
      <c r="AD5" s="603">
        <v>5275879</v>
      </c>
      <c r="AE5" s="603"/>
      <c r="AF5" s="603"/>
      <c r="AG5" s="603"/>
      <c r="AH5" s="603"/>
      <c r="AI5" s="603"/>
      <c r="AJ5" s="603"/>
      <c r="AK5" s="603"/>
      <c r="AL5" s="604">
        <v>40.6</v>
      </c>
      <c r="AM5" s="605"/>
      <c r="AN5" s="605"/>
      <c r="AO5" s="606"/>
      <c r="AP5" s="596" t="s">
        <v>215</v>
      </c>
      <c r="AQ5" s="597"/>
      <c r="AR5" s="597"/>
      <c r="AS5" s="597"/>
      <c r="AT5" s="597"/>
      <c r="AU5" s="597"/>
      <c r="AV5" s="597"/>
      <c r="AW5" s="597"/>
      <c r="AX5" s="597"/>
      <c r="AY5" s="597"/>
      <c r="AZ5" s="597"/>
      <c r="BA5" s="597"/>
      <c r="BB5" s="597"/>
      <c r="BC5" s="597"/>
      <c r="BD5" s="597"/>
      <c r="BE5" s="597"/>
      <c r="BF5" s="598"/>
      <c r="BG5" s="610">
        <v>5269951</v>
      </c>
      <c r="BH5" s="611"/>
      <c r="BI5" s="611"/>
      <c r="BJ5" s="611"/>
      <c r="BK5" s="611"/>
      <c r="BL5" s="611"/>
      <c r="BM5" s="611"/>
      <c r="BN5" s="612"/>
      <c r="BO5" s="613">
        <v>99.9</v>
      </c>
      <c r="BP5" s="613"/>
      <c r="BQ5" s="613"/>
      <c r="BR5" s="613"/>
      <c r="BS5" s="614">
        <v>245890</v>
      </c>
      <c r="BT5" s="614"/>
      <c r="BU5" s="614"/>
      <c r="BV5" s="614"/>
      <c r="BW5" s="614"/>
      <c r="BX5" s="614"/>
      <c r="BY5" s="614"/>
      <c r="BZ5" s="614"/>
      <c r="CA5" s="614"/>
      <c r="CB5" s="618"/>
      <c r="CD5" s="592" t="s">
        <v>210</v>
      </c>
      <c r="CE5" s="593"/>
      <c r="CF5" s="593"/>
      <c r="CG5" s="593"/>
      <c r="CH5" s="593"/>
      <c r="CI5" s="593"/>
      <c r="CJ5" s="593"/>
      <c r="CK5" s="593"/>
      <c r="CL5" s="593"/>
      <c r="CM5" s="593"/>
      <c r="CN5" s="593"/>
      <c r="CO5" s="593"/>
      <c r="CP5" s="593"/>
      <c r="CQ5" s="594"/>
      <c r="CR5" s="592" t="s">
        <v>216</v>
      </c>
      <c r="CS5" s="593"/>
      <c r="CT5" s="593"/>
      <c r="CU5" s="593"/>
      <c r="CV5" s="593"/>
      <c r="CW5" s="593"/>
      <c r="CX5" s="593"/>
      <c r="CY5" s="594"/>
      <c r="CZ5" s="592" t="s">
        <v>208</v>
      </c>
      <c r="DA5" s="593"/>
      <c r="DB5" s="593"/>
      <c r="DC5" s="594"/>
      <c r="DD5" s="592" t="s">
        <v>217</v>
      </c>
      <c r="DE5" s="593"/>
      <c r="DF5" s="593"/>
      <c r="DG5" s="593"/>
      <c r="DH5" s="593"/>
      <c r="DI5" s="593"/>
      <c r="DJ5" s="593"/>
      <c r="DK5" s="593"/>
      <c r="DL5" s="593"/>
      <c r="DM5" s="593"/>
      <c r="DN5" s="593"/>
      <c r="DO5" s="593"/>
      <c r="DP5" s="594"/>
      <c r="DQ5" s="592" t="s">
        <v>218</v>
      </c>
      <c r="DR5" s="593"/>
      <c r="DS5" s="593"/>
      <c r="DT5" s="593"/>
      <c r="DU5" s="593"/>
      <c r="DV5" s="593"/>
      <c r="DW5" s="593"/>
      <c r="DX5" s="593"/>
      <c r="DY5" s="593"/>
      <c r="DZ5" s="593"/>
      <c r="EA5" s="593"/>
      <c r="EB5" s="593"/>
      <c r="EC5" s="594"/>
    </row>
    <row r="6" spans="2:143" ht="11.25" customHeight="1" x14ac:dyDescent="0.2">
      <c r="B6" s="607" t="s">
        <v>219</v>
      </c>
      <c r="C6" s="608"/>
      <c r="D6" s="608"/>
      <c r="E6" s="608"/>
      <c r="F6" s="608"/>
      <c r="G6" s="608"/>
      <c r="H6" s="608"/>
      <c r="I6" s="608"/>
      <c r="J6" s="608"/>
      <c r="K6" s="608"/>
      <c r="L6" s="608"/>
      <c r="M6" s="608"/>
      <c r="N6" s="608"/>
      <c r="O6" s="608"/>
      <c r="P6" s="608"/>
      <c r="Q6" s="609"/>
      <c r="R6" s="610">
        <v>142601</v>
      </c>
      <c r="S6" s="611"/>
      <c r="T6" s="611"/>
      <c r="U6" s="611"/>
      <c r="V6" s="611"/>
      <c r="W6" s="611"/>
      <c r="X6" s="611"/>
      <c r="Y6" s="612"/>
      <c r="Z6" s="613">
        <v>0.5</v>
      </c>
      <c r="AA6" s="613"/>
      <c r="AB6" s="613"/>
      <c r="AC6" s="613"/>
      <c r="AD6" s="614">
        <v>142601</v>
      </c>
      <c r="AE6" s="614"/>
      <c r="AF6" s="614"/>
      <c r="AG6" s="614"/>
      <c r="AH6" s="614"/>
      <c r="AI6" s="614"/>
      <c r="AJ6" s="614"/>
      <c r="AK6" s="614"/>
      <c r="AL6" s="615">
        <v>1.1000000000000001</v>
      </c>
      <c r="AM6" s="616"/>
      <c r="AN6" s="616"/>
      <c r="AO6" s="617"/>
      <c r="AP6" s="607" t="s">
        <v>220</v>
      </c>
      <c r="AQ6" s="608"/>
      <c r="AR6" s="608"/>
      <c r="AS6" s="608"/>
      <c r="AT6" s="608"/>
      <c r="AU6" s="608"/>
      <c r="AV6" s="608"/>
      <c r="AW6" s="608"/>
      <c r="AX6" s="608"/>
      <c r="AY6" s="608"/>
      <c r="AZ6" s="608"/>
      <c r="BA6" s="608"/>
      <c r="BB6" s="608"/>
      <c r="BC6" s="608"/>
      <c r="BD6" s="608"/>
      <c r="BE6" s="608"/>
      <c r="BF6" s="609"/>
      <c r="BG6" s="610">
        <v>5269951</v>
      </c>
      <c r="BH6" s="611"/>
      <c r="BI6" s="611"/>
      <c r="BJ6" s="611"/>
      <c r="BK6" s="611"/>
      <c r="BL6" s="611"/>
      <c r="BM6" s="611"/>
      <c r="BN6" s="612"/>
      <c r="BO6" s="613">
        <v>99.9</v>
      </c>
      <c r="BP6" s="613"/>
      <c r="BQ6" s="613"/>
      <c r="BR6" s="613"/>
      <c r="BS6" s="614">
        <v>245890</v>
      </c>
      <c r="BT6" s="614"/>
      <c r="BU6" s="614"/>
      <c r="BV6" s="614"/>
      <c r="BW6" s="614"/>
      <c r="BX6" s="614"/>
      <c r="BY6" s="614"/>
      <c r="BZ6" s="614"/>
      <c r="CA6" s="614"/>
      <c r="CB6" s="618"/>
      <c r="CD6" s="596" t="s">
        <v>221</v>
      </c>
      <c r="CE6" s="597"/>
      <c r="CF6" s="597"/>
      <c r="CG6" s="597"/>
      <c r="CH6" s="597"/>
      <c r="CI6" s="597"/>
      <c r="CJ6" s="597"/>
      <c r="CK6" s="597"/>
      <c r="CL6" s="597"/>
      <c r="CM6" s="597"/>
      <c r="CN6" s="597"/>
      <c r="CO6" s="597"/>
      <c r="CP6" s="597"/>
      <c r="CQ6" s="598"/>
      <c r="CR6" s="610">
        <v>190202</v>
      </c>
      <c r="CS6" s="611"/>
      <c r="CT6" s="611"/>
      <c r="CU6" s="611"/>
      <c r="CV6" s="611"/>
      <c r="CW6" s="611"/>
      <c r="CX6" s="611"/>
      <c r="CY6" s="612"/>
      <c r="CZ6" s="604">
        <v>0.7</v>
      </c>
      <c r="DA6" s="605"/>
      <c r="DB6" s="605"/>
      <c r="DC6" s="621"/>
      <c r="DD6" s="619" t="s">
        <v>121</v>
      </c>
      <c r="DE6" s="611"/>
      <c r="DF6" s="611"/>
      <c r="DG6" s="611"/>
      <c r="DH6" s="611"/>
      <c r="DI6" s="611"/>
      <c r="DJ6" s="611"/>
      <c r="DK6" s="611"/>
      <c r="DL6" s="611"/>
      <c r="DM6" s="611"/>
      <c r="DN6" s="611"/>
      <c r="DO6" s="611"/>
      <c r="DP6" s="612"/>
      <c r="DQ6" s="619">
        <v>190202</v>
      </c>
      <c r="DR6" s="611"/>
      <c r="DS6" s="611"/>
      <c r="DT6" s="611"/>
      <c r="DU6" s="611"/>
      <c r="DV6" s="611"/>
      <c r="DW6" s="611"/>
      <c r="DX6" s="611"/>
      <c r="DY6" s="611"/>
      <c r="DZ6" s="611"/>
      <c r="EA6" s="611"/>
      <c r="EB6" s="611"/>
      <c r="EC6" s="620"/>
    </row>
    <row r="7" spans="2:143" ht="11.25" customHeight="1" x14ac:dyDescent="0.2">
      <c r="B7" s="607" t="s">
        <v>222</v>
      </c>
      <c r="C7" s="608"/>
      <c r="D7" s="608"/>
      <c r="E7" s="608"/>
      <c r="F7" s="608"/>
      <c r="G7" s="608"/>
      <c r="H7" s="608"/>
      <c r="I7" s="608"/>
      <c r="J7" s="608"/>
      <c r="K7" s="608"/>
      <c r="L7" s="608"/>
      <c r="M7" s="608"/>
      <c r="N7" s="608"/>
      <c r="O7" s="608"/>
      <c r="P7" s="608"/>
      <c r="Q7" s="609"/>
      <c r="R7" s="610">
        <v>1742</v>
      </c>
      <c r="S7" s="611"/>
      <c r="T7" s="611"/>
      <c r="U7" s="611"/>
      <c r="V7" s="611"/>
      <c r="W7" s="611"/>
      <c r="X7" s="611"/>
      <c r="Y7" s="612"/>
      <c r="Z7" s="613">
        <v>0</v>
      </c>
      <c r="AA7" s="613"/>
      <c r="AB7" s="613"/>
      <c r="AC7" s="613"/>
      <c r="AD7" s="614">
        <v>1742</v>
      </c>
      <c r="AE7" s="614"/>
      <c r="AF7" s="614"/>
      <c r="AG7" s="614"/>
      <c r="AH7" s="614"/>
      <c r="AI7" s="614"/>
      <c r="AJ7" s="614"/>
      <c r="AK7" s="614"/>
      <c r="AL7" s="615">
        <v>0</v>
      </c>
      <c r="AM7" s="616"/>
      <c r="AN7" s="616"/>
      <c r="AO7" s="617"/>
      <c r="AP7" s="607" t="s">
        <v>223</v>
      </c>
      <c r="AQ7" s="608"/>
      <c r="AR7" s="608"/>
      <c r="AS7" s="608"/>
      <c r="AT7" s="608"/>
      <c r="AU7" s="608"/>
      <c r="AV7" s="608"/>
      <c r="AW7" s="608"/>
      <c r="AX7" s="608"/>
      <c r="AY7" s="608"/>
      <c r="AZ7" s="608"/>
      <c r="BA7" s="608"/>
      <c r="BB7" s="608"/>
      <c r="BC7" s="608"/>
      <c r="BD7" s="608"/>
      <c r="BE7" s="608"/>
      <c r="BF7" s="609"/>
      <c r="BG7" s="610">
        <v>2074043</v>
      </c>
      <c r="BH7" s="611"/>
      <c r="BI7" s="611"/>
      <c r="BJ7" s="611"/>
      <c r="BK7" s="611"/>
      <c r="BL7" s="611"/>
      <c r="BM7" s="611"/>
      <c r="BN7" s="612"/>
      <c r="BO7" s="613">
        <v>39.299999999999997</v>
      </c>
      <c r="BP7" s="613"/>
      <c r="BQ7" s="613"/>
      <c r="BR7" s="613"/>
      <c r="BS7" s="614">
        <v>70867</v>
      </c>
      <c r="BT7" s="614"/>
      <c r="BU7" s="614"/>
      <c r="BV7" s="614"/>
      <c r="BW7" s="614"/>
      <c r="BX7" s="614"/>
      <c r="BY7" s="614"/>
      <c r="BZ7" s="614"/>
      <c r="CA7" s="614"/>
      <c r="CB7" s="618"/>
      <c r="CD7" s="607" t="s">
        <v>224</v>
      </c>
      <c r="CE7" s="608"/>
      <c r="CF7" s="608"/>
      <c r="CG7" s="608"/>
      <c r="CH7" s="608"/>
      <c r="CI7" s="608"/>
      <c r="CJ7" s="608"/>
      <c r="CK7" s="608"/>
      <c r="CL7" s="608"/>
      <c r="CM7" s="608"/>
      <c r="CN7" s="608"/>
      <c r="CO7" s="608"/>
      <c r="CP7" s="608"/>
      <c r="CQ7" s="609"/>
      <c r="CR7" s="610">
        <v>4024534</v>
      </c>
      <c r="CS7" s="611"/>
      <c r="CT7" s="611"/>
      <c r="CU7" s="611"/>
      <c r="CV7" s="611"/>
      <c r="CW7" s="611"/>
      <c r="CX7" s="611"/>
      <c r="CY7" s="612"/>
      <c r="CZ7" s="613">
        <v>14.6</v>
      </c>
      <c r="DA7" s="613"/>
      <c r="DB7" s="613"/>
      <c r="DC7" s="613"/>
      <c r="DD7" s="619">
        <v>668340</v>
      </c>
      <c r="DE7" s="611"/>
      <c r="DF7" s="611"/>
      <c r="DG7" s="611"/>
      <c r="DH7" s="611"/>
      <c r="DI7" s="611"/>
      <c r="DJ7" s="611"/>
      <c r="DK7" s="611"/>
      <c r="DL7" s="611"/>
      <c r="DM7" s="611"/>
      <c r="DN7" s="611"/>
      <c r="DO7" s="611"/>
      <c r="DP7" s="612"/>
      <c r="DQ7" s="619">
        <v>2116221</v>
      </c>
      <c r="DR7" s="611"/>
      <c r="DS7" s="611"/>
      <c r="DT7" s="611"/>
      <c r="DU7" s="611"/>
      <c r="DV7" s="611"/>
      <c r="DW7" s="611"/>
      <c r="DX7" s="611"/>
      <c r="DY7" s="611"/>
      <c r="DZ7" s="611"/>
      <c r="EA7" s="611"/>
      <c r="EB7" s="611"/>
      <c r="EC7" s="620"/>
    </row>
    <row r="8" spans="2:143" ht="11.25" customHeight="1" x14ac:dyDescent="0.2">
      <c r="B8" s="607" t="s">
        <v>225</v>
      </c>
      <c r="C8" s="608"/>
      <c r="D8" s="608"/>
      <c r="E8" s="608"/>
      <c r="F8" s="608"/>
      <c r="G8" s="608"/>
      <c r="H8" s="608"/>
      <c r="I8" s="608"/>
      <c r="J8" s="608"/>
      <c r="K8" s="608"/>
      <c r="L8" s="608"/>
      <c r="M8" s="608"/>
      <c r="N8" s="608"/>
      <c r="O8" s="608"/>
      <c r="P8" s="608"/>
      <c r="Q8" s="609"/>
      <c r="R8" s="610">
        <v>20769</v>
      </c>
      <c r="S8" s="611"/>
      <c r="T8" s="611"/>
      <c r="U8" s="611"/>
      <c r="V8" s="611"/>
      <c r="W8" s="611"/>
      <c r="X8" s="611"/>
      <c r="Y8" s="612"/>
      <c r="Z8" s="613">
        <v>0.1</v>
      </c>
      <c r="AA8" s="613"/>
      <c r="AB8" s="613"/>
      <c r="AC8" s="613"/>
      <c r="AD8" s="614">
        <v>20769</v>
      </c>
      <c r="AE8" s="614"/>
      <c r="AF8" s="614"/>
      <c r="AG8" s="614"/>
      <c r="AH8" s="614"/>
      <c r="AI8" s="614"/>
      <c r="AJ8" s="614"/>
      <c r="AK8" s="614"/>
      <c r="AL8" s="615">
        <v>0.2</v>
      </c>
      <c r="AM8" s="616"/>
      <c r="AN8" s="616"/>
      <c r="AO8" s="617"/>
      <c r="AP8" s="607" t="s">
        <v>226</v>
      </c>
      <c r="AQ8" s="608"/>
      <c r="AR8" s="608"/>
      <c r="AS8" s="608"/>
      <c r="AT8" s="608"/>
      <c r="AU8" s="608"/>
      <c r="AV8" s="608"/>
      <c r="AW8" s="608"/>
      <c r="AX8" s="608"/>
      <c r="AY8" s="608"/>
      <c r="AZ8" s="608"/>
      <c r="BA8" s="608"/>
      <c r="BB8" s="608"/>
      <c r="BC8" s="608"/>
      <c r="BD8" s="608"/>
      <c r="BE8" s="608"/>
      <c r="BF8" s="609"/>
      <c r="BG8" s="610">
        <v>68404</v>
      </c>
      <c r="BH8" s="611"/>
      <c r="BI8" s="611"/>
      <c r="BJ8" s="611"/>
      <c r="BK8" s="611"/>
      <c r="BL8" s="611"/>
      <c r="BM8" s="611"/>
      <c r="BN8" s="612"/>
      <c r="BO8" s="613">
        <v>1.3</v>
      </c>
      <c r="BP8" s="613"/>
      <c r="BQ8" s="613"/>
      <c r="BR8" s="613"/>
      <c r="BS8" s="614" t="s">
        <v>121</v>
      </c>
      <c r="BT8" s="614"/>
      <c r="BU8" s="614"/>
      <c r="BV8" s="614"/>
      <c r="BW8" s="614"/>
      <c r="BX8" s="614"/>
      <c r="BY8" s="614"/>
      <c r="BZ8" s="614"/>
      <c r="CA8" s="614"/>
      <c r="CB8" s="618"/>
      <c r="CD8" s="607" t="s">
        <v>227</v>
      </c>
      <c r="CE8" s="608"/>
      <c r="CF8" s="608"/>
      <c r="CG8" s="608"/>
      <c r="CH8" s="608"/>
      <c r="CI8" s="608"/>
      <c r="CJ8" s="608"/>
      <c r="CK8" s="608"/>
      <c r="CL8" s="608"/>
      <c r="CM8" s="608"/>
      <c r="CN8" s="608"/>
      <c r="CO8" s="608"/>
      <c r="CP8" s="608"/>
      <c r="CQ8" s="609"/>
      <c r="CR8" s="610">
        <v>12239789</v>
      </c>
      <c r="CS8" s="611"/>
      <c r="CT8" s="611"/>
      <c r="CU8" s="611"/>
      <c r="CV8" s="611"/>
      <c r="CW8" s="611"/>
      <c r="CX8" s="611"/>
      <c r="CY8" s="612"/>
      <c r="CZ8" s="613">
        <v>44.4</v>
      </c>
      <c r="DA8" s="613"/>
      <c r="DB8" s="613"/>
      <c r="DC8" s="613"/>
      <c r="DD8" s="619">
        <v>72695</v>
      </c>
      <c r="DE8" s="611"/>
      <c r="DF8" s="611"/>
      <c r="DG8" s="611"/>
      <c r="DH8" s="611"/>
      <c r="DI8" s="611"/>
      <c r="DJ8" s="611"/>
      <c r="DK8" s="611"/>
      <c r="DL8" s="611"/>
      <c r="DM8" s="611"/>
      <c r="DN8" s="611"/>
      <c r="DO8" s="611"/>
      <c r="DP8" s="612"/>
      <c r="DQ8" s="619">
        <v>6235298</v>
      </c>
      <c r="DR8" s="611"/>
      <c r="DS8" s="611"/>
      <c r="DT8" s="611"/>
      <c r="DU8" s="611"/>
      <c r="DV8" s="611"/>
      <c r="DW8" s="611"/>
      <c r="DX8" s="611"/>
      <c r="DY8" s="611"/>
      <c r="DZ8" s="611"/>
      <c r="EA8" s="611"/>
      <c r="EB8" s="611"/>
      <c r="EC8" s="620"/>
    </row>
    <row r="9" spans="2:143" ht="11.25" customHeight="1" x14ac:dyDescent="0.2">
      <c r="B9" s="607" t="s">
        <v>228</v>
      </c>
      <c r="C9" s="608"/>
      <c r="D9" s="608"/>
      <c r="E9" s="608"/>
      <c r="F9" s="608"/>
      <c r="G9" s="608"/>
      <c r="H9" s="608"/>
      <c r="I9" s="608"/>
      <c r="J9" s="608"/>
      <c r="K9" s="608"/>
      <c r="L9" s="608"/>
      <c r="M9" s="608"/>
      <c r="N9" s="608"/>
      <c r="O9" s="608"/>
      <c r="P9" s="608"/>
      <c r="Q9" s="609"/>
      <c r="R9" s="610">
        <v>34891</v>
      </c>
      <c r="S9" s="611"/>
      <c r="T9" s="611"/>
      <c r="U9" s="611"/>
      <c r="V9" s="611"/>
      <c r="W9" s="611"/>
      <c r="X9" s="611"/>
      <c r="Y9" s="612"/>
      <c r="Z9" s="613">
        <v>0.1</v>
      </c>
      <c r="AA9" s="613"/>
      <c r="AB9" s="613"/>
      <c r="AC9" s="613"/>
      <c r="AD9" s="614">
        <v>34891</v>
      </c>
      <c r="AE9" s="614"/>
      <c r="AF9" s="614"/>
      <c r="AG9" s="614"/>
      <c r="AH9" s="614"/>
      <c r="AI9" s="614"/>
      <c r="AJ9" s="614"/>
      <c r="AK9" s="614"/>
      <c r="AL9" s="615">
        <v>0.3</v>
      </c>
      <c r="AM9" s="616"/>
      <c r="AN9" s="616"/>
      <c r="AO9" s="617"/>
      <c r="AP9" s="607" t="s">
        <v>229</v>
      </c>
      <c r="AQ9" s="608"/>
      <c r="AR9" s="608"/>
      <c r="AS9" s="608"/>
      <c r="AT9" s="608"/>
      <c r="AU9" s="608"/>
      <c r="AV9" s="608"/>
      <c r="AW9" s="608"/>
      <c r="AX9" s="608"/>
      <c r="AY9" s="608"/>
      <c r="AZ9" s="608"/>
      <c r="BA9" s="608"/>
      <c r="BB9" s="608"/>
      <c r="BC9" s="608"/>
      <c r="BD9" s="608"/>
      <c r="BE9" s="608"/>
      <c r="BF9" s="609"/>
      <c r="BG9" s="610">
        <v>1714286</v>
      </c>
      <c r="BH9" s="611"/>
      <c r="BI9" s="611"/>
      <c r="BJ9" s="611"/>
      <c r="BK9" s="611"/>
      <c r="BL9" s="611"/>
      <c r="BM9" s="611"/>
      <c r="BN9" s="612"/>
      <c r="BO9" s="613">
        <v>32.5</v>
      </c>
      <c r="BP9" s="613"/>
      <c r="BQ9" s="613"/>
      <c r="BR9" s="613"/>
      <c r="BS9" s="614" t="s">
        <v>121</v>
      </c>
      <c r="BT9" s="614"/>
      <c r="BU9" s="614"/>
      <c r="BV9" s="614"/>
      <c r="BW9" s="614"/>
      <c r="BX9" s="614"/>
      <c r="BY9" s="614"/>
      <c r="BZ9" s="614"/>
      <c r="CA9" s="614"/>
      <c r="CB9" s="618"/>
      <c r="CD9" s="607" t="s">
        <v>230</v>
      </c>
      <c r="CE9" s="608"/>
      <c r="CF9" s="608"/>
      <c r="CG9" s="608"/>
      <c r="CH9" s="608"/>
      <c r="CI9" s="608"/>
      <c r="CJ9" s="608"/>
      <c r="CK9" s="608"/>
      <c r="CL9" s="608"/>
      <c r="CM9" s="608"/>
      <c r="CN9" s="608"/>
      <c r="CO9" s="608"/>
      <c r="CP9" s="608"/>
      <c r="CQ9" s="609"/>
      <c r="CR9" s="610">
        <v>3197716</v>
      </c>
      <c r="CS9" s="611"/>
      <c r="CT9" s="611"/>
      <c r="CU9" s="611"/>
      <c r="CV9" s="611"/>
      <c r="CW9" s="611"/>
      <c r="CX9" s="611"/>
      <c r="CY9" s="612"/>
      <c r="CZ9" s="613">
        <v>11.6</v>
      </c>
      <c r="DA9" s="613"/>
      <c r="DB9" s="613"/>
      <c r="DC9" s="613"/>
      <c r="DD9" s="619">
        <v>184703</v>
      </c>
      <c r="DE9" s="611"/>
      <c r="DF9" s="611"/>
      <c r="DG9" s="611"/>
      <c r="DH9" s="611"/>
      <c r="DI9" s="611"/>
      <c r="DJ9" s="611"/>
      <c r="DK9" s="611"/>
      <c r="DL9" s="611"/>
      <c r="DM9" s="611"/>
      <c r="DN9" s="611"/>
      <c r="DO9" s="611"/>
      <c r="DP9" s="612"/>
      <c r="DQ9" s="619">
        <v>2581920</v>
      </c>
      <c r="DR9" s="611"/>
      <c r="DS9" s="611"/>
      <c r="DT9" s="611"/>
      <c r="DU9" s="611"/>
      <c r="DV9" s="611"/>
      <c r="DW9" s="611"/>
      <c r="DX9" s="611"/>
      <c r="DY9" s="611"/>
      <c r="DZ9" s="611"/>
      <c r="EA9" s="611"/>
      <c r="EB9" s="611"/>
      <c r="EC9" s="620"/>
    </row>
    <row r="10" spans="2:143" ht="11.25" customHeight="1" x14ac:dyDescent="0.2">
      <c r="B10" s="607" t="s">
        <v>231</v>
      </c>
      <c r="C10" s="608"/>
      <c r="D10" s="608"/>
      <c r="E10" s="608"/>
      <c r="F10" s="608"/>
      <c r="G10" s="608"/>
      <c r="H10" s="608"/>
      <c r="I10" s="608"/>
      <c r="J10" s="608"/>
      <c r="K10" s="608"/>
      <c r="L10" s="608"/>
      <c r="M10" s="608"/>
      <c r="N10" s="608"/>
      <c r="O10" s="608"/>
      <c r="P10" s="608"/>
      <c r="Q10" s="609"/>
      <c r="R10" s="610" t="s">
        <v>121</v>
      </c>
      <c r="S10" s="611"/>
      <c r="T10" s="611"/>
      <c r="U10" s="611"/>
      <c r="V10" s="611"/>
      <c r="W10" s="611"/>
      <c r="X10" s="611"/>
      <c r="Y10" s="612"/>
      <c r="Z10" s="613" t="s">
        <v>121</v>
      </c>
      <c r="AA10" s="613"/>
      <c r="AB10" s="613"/>
      <c r="AC10" s="613"/>
      <c r="AD10" s="614" t="s">
        <v>121</v>
      </c>
      <c r="AE10" s="614"/>
      <c r="AF10" s="614"/>
      <c r="AG10" s="614"/>
      <c r="AH10" s="614"/>
      <c r="AI10" s="614"/>
      <c r="AJ10" s="614"/>
      <c r="AK10" s="614"/>
      <c r="AL10" s="615" t="s">
        <v>121</v>
      </c>
      <c r="AM10" s="616"/>
      <c r="AN10" s="616"/>
      <c r="AO10" s="617"/>
      <c r="AP10" s="607" t="s">
        <v>232</v>
      </c>
      <c r="AQ10" s="608"/>
      <c r="AR10" s="608"/>
      <c r="AS10" s="608"/>
      <c r="AT10" s="608"/>
      <c r="AU10" s="608"/>
      <c r="AV10" s="608"/>
      <c r="AW10" s="608"/>
      <c r="AX10" s="608"/>
      <c r="AY10" s="608"/>
      <c r="AZ10" s="608"/>
      <c r="BA10" s="608"/>
      <c r="BB10" s="608"/>
      <c r="BC10" s="608"/>
      <c r="BD10" s="608"/>
      <c r="BE10" s="608"/>
      <c r="BF10" s="609"/>
      <c r="BG10" s="610">
        <v>125404</v>
      </c>
      <c r="BH10" s="611"/>
      <c r="BI10" s="611"/>
      <c r="BJ10" s="611"/>
      <c r="BK10" s="611"/>
      <c r="BL10" s="611"/>
      <c r="BM10" s="611"/>
      <c r="BN10" s="612"/>
      <c r="BO10" s="613">
        <v>2.4</v>
      </c>
      <c r="BP10" s="613"/>
      <c r="BQ10" s="613"/>
      <c r="BR10" s="613"/>
      <c r="BS10" s="614">
        <v>21263</v>
      </c>
      <c r="BT10" s="614"/>
      <c r="BU10" s="614"/>
      <c r="BV10" s="614"/>
      <c r="BW10" s="614"/>
      <c r="BX10" s="614"/>
      <c r="BY10" s="614"/>
      <c r="BZ10" s="614"/>
      <c r="CA10" s="614"/>
      <c r="CB10" s="618"/>
      <c r="CD10" s="607" t="s">
        <v>233</v>
      </c>
      <c r="CE10" s="608"/>
      <c r="CF10" s="608"/>
      <c r="CG10" s="608"/>
      <c r="CH10" s="608"/>
      <c r="CI10" s="608"/>
      <c r="CJ10" s="608"/>
      <c r="CK10" s="608"/>
      <c r="CL10" s="608"/>
      <c r="CM10" s="608"/>
      <c r="CN10" s="608"/>
      <c r="CO10" s="608"/>
      <c r="CP10" s="608"/>
      <c r="CQ10" s="609"/>
      <c r="CR10" s="610">
        <v>16292</v>
      </c>
      <c r="CS10" s="611"/>
      <c r="CT10" s="611"/>
      <c r="CU10" s="611"/>
      <c r="CV10" s="611"/>
      <c r="CW10" s="611"/>
      <c r="CX10" s="611"/>
      <c r="CY10" s="612"/>
      <c r="CZ10" s="613">
        <v>0.1</v>
      </c>
      <c r="DA10" s="613"/>
      <c r="DB10" s="613"/>
      <c r="DC10" s="613"/>
      <c r="DD10" s="619">
        <v>363</v>
      </c>
      <c r="DE10" s="611"/>
      <c r="DF10" s="611"/>
      <c r="DG10" s="611"/>
      <c r="DH10" s="611"/>
      <c r="DI10" s="611"/>
      <c r="DJ10" s="611"/>
      <c r="DK10" s="611"/>
      <c r="DL10" s="611"/>
      <c r="DM10" s="611"/>
      <c r="DN10" s="611"/>
      <c r="DO10" s="611"/>
      <c r="DP10" s="612"/>
      <c r="DQ10" s="619">
        <v>16115</v>
      </c>
      <c r="DR10" s="611"/>
      <c r="DS10" s="611"/>
      <c r="DT10" s="611"/>
      <c r="DU10" s="611"/>
      <c r="DV10" s="611"/>
      <c r="DW10" s="611"/>
      <c r="DX10" s="611"/>
      <c r="DY10" s="611"/>
      <c r="DZ10" s="611"/>
      <c r="EA10" s="611"/>
      <c r="EB10" s="611"/>
      <c r="EC10" s="620"/>
    </row>
    <row r="11" spans="2:143" ht="11.25" customHeight="1" x14ac:dyDescent="0.2">
      <c r="B11" s="607" t="s">
        <v>234</v>
      </c>
      <c r="C11" s="608"/>
      <c r="D11" s="608"/>
      <c r="E11" s="608"/>
      <c r="F11" s="608"/>
      <c r="G11" s="608"/>
      <c r="H11" s="608"/>
      <c r="I11" s="608"/>
      <c r="J11" s="608"/>
      <c r="K11" s="608"/>
      <c r="L11" s="608"/>
      <c r="M11" s="608"/>
      <c r="N11" s="608"/>
      <c r="O11" s="608"/>
      <c r="P11" s="608"/>
      <c r="Q11" s="609"/>
      <c r="R11" s="610">
        <v>1276804</v>
      </c>
      <c r="S11" s="611"/>
      <c r="T11" s="611"/>
      <c r="U11" s="611"/>
      <c r="V11" s="611"/>
      <c r="W11" s="611"/>
      <c r="X11" s="611"/>
      <c r="Y11" s="612"/>
      <c r="Z11" s="615">
        <v>4.5999999999999996</v>
      </c>
      <c r="AA11" s="616"/>
      <c r="AB11" s="616"/>
      <c r="AC11" s="622"/>
      <c r="AD11" s="619">
        <v>1276804</v>
      </c>
      <c r="AE11" s="611"/>
      <c r="AF11" s="611"/>
      <c r="AG11" s="611"/>
      <c r="AH11" s="611"/>
      <c r="AI11" s="611"/>
      <c r="AJ11" s="611"/>
      <c r="AK11" s="612"/>
      <c r="AL11" s="615">
        <v>9.8000000000000007</v>
      </c>
      <c r="AM11" s="616"/>
      <c r="AN11" s="616"/>
      <c r="AO11" s="617"/>
      <c r="AP11" s="607" t="s">
        <v>235</v>
      </c>
      <c r="AQ11" s="608"/>
      <c r="AR11" s="608"/>
      <c r="AS11" s="608"/>
      <c r="AT11" s="608"/>
      <c r="AU11" s="608"/>
      <c r="AV11" s="608"/>
      <c r="AW11" s="608"/>
      <c r="AX11" s="608"/>
      <c r="AY11" s="608"/>
      <c r="AZ11" s="608"/>
      <c r="BA11" s="608"/>
      <c r="BB11" s="608"/>
      <c r="BC11" s="608"/>
      <c r="BD11" s="608"/>
      <c r="BE11" s="608"/>
      <c r="BF11" s="609"/>
      <c r="BG11" s="610">
        <v>165949</v>
      </c>
      <c r="BH11" s="611"/>
      <c r="BI11" s="611"/>
      <c r="BJ11" s="611"/>
      <c r="BK11" s="611"/>
      <c r="BL11" s="611"/>
      <c r="BM11" s="611"/>
      <c r="BN11" s="612"/>
      <c r="BO11" s="613">
        <v>3.1</v>
      </c>
      <c r="BP11" s="613"/>
      <c r="BQ11" s="613"/>
      <c r="BR11" s="613"/>
      <c r="BS11" s="614">
        <v>49604</v>
      </c>
      <c r="BT11" s="614"/>
      <c r="BU11" s="614"/>
      <c r="BV11" s="614"/>
      <c r="BW11" s="614"/>
      <c r="BX11" s="614"/>
      <c r="BY11" s="614"/>
      <c r="BZ11" s="614"/>
      <c r="CA11" s="614"/>
      <c r="CB11" s="618"/>
      <c r="CD11" s="607" t="s">
        <v>236</v>
      </c>
      <c r="CE11" s="608"/>
      <c r="CF11" s="608"/>
      <c r="CG11" s="608"/>
      <c r="CH11" s="608"/>
      <c r="CI11" s="608"/>
      <c r="CJ11" s="608"/>
      <c r="CK11" s="608"/>
      <c r="CL11" s="608"/>
      <c r="CM11" s="608"/>
      <c r="CN11" s="608"/>
      <c r="CO11" s="608"/>
      <c r="CP11" s="608"/>
      <c r="CQ11" s="609"/>
      <c r="CR11" s="610">
        <v>374077</v>
      </c>
      <c r="CS11" s="611"/>
      <c r="CT11" s="611"/>
      <c r="CU11" s="611"/>
      <c r="CV11" s="611"/>
      <c r="CW11" s="611"/>
      <c r="CX11" s="611"/>
      <c r="CY11" s="612"/>
      <c r="CZ11" s="613">
        <v>1.4</v>
      </c>
      <c r="DA11" s="613"/>
      <c r="DB11" s="613"/>
      <c r="DC11" s="613"/>
      <c r="DD11" s="619">
        <v>65875</v>
      </c>
      <c r="DE11" s="611"/>
      <c r="DF11" s="611"/>
      <c r="DG11" s="611"/>
      <c r="DH11" s="611"/>
      <c r="DI11" s="611"/>
      <c r="DJ11" s="611"/>
      <c r="DK11" s="611"/>
      <c r="DL11" s="611"/>
      <c r="DM11" s="611"/>
      <c r="DN11" s="611"/>
      <c r="DO11" s="611"/>
      <c r="DP11" s="612"/>
      <c r="DQ11" s="619">
        <v>227122</v>
      </c>
      <c r="DR11" s="611"/>
      <c r="DS11" s="611"/>
      <c r="DT11" s="611"/>
      <c r="DU11" s="611"/>
      <c r="DV11" s="611"/>
      <c r="DW11" s="611"/>
      <c r="DX11" s="611"/>
      <c r="DY11" s="611"/>
      <c r="DZ11" s="611"/>
      <c r="EA11" s="611"/>
      <c r="EB11" s="611"/>
      <c r="EC11" s="620"/>
    </row>
    <row r="12" spans="2:143" ht="11.25" customHeight="1" x14ac:dyDescent="0.2">
      <c r="B12" s="607" t="s">
        <v>237</v>
      </c>
      <c r="C12" s="608"/>
      <c r="D12" s="608"/>
      <c r="E12" s="608"/>
      <c r="F12" s="608"/>
      <c r="G12" s="608"/>
      <c r="H12" s="608"/>
      <c r="I12" s="608"/>
      <c r="J12" s="608"/>
      <c r="K12" s="608"/>
      <c r="L12" s="608"/>
      <c r="M12" s="608"/>
      <c r="N12" s="608"/>
      <c r="O12" s="608"/>
      <c r="P12" s="608"/>
      <c r="Q12" s="609"/>
      <c r="R12" s="610">
        <v>29845</v>
      </c>
      <c r="S12" s="611"/>
      <c r="T12" s="611"/>
      <c r="U12" s="611"/>
      <c r="V12" s="611"/>
      <c r="W12" s="611"/>
      <c r="X12" s="611"/>
      <c r="Y12" s="612"/>
      <c r="Z12" s="613">
        <v>0.1</v>
      </c>
      <c r="AA12" s="613"/>
      <c r="AB12" s="613"/>
      <c r="AC12" s="613"/>
      <c r="AD12" s="614">
        <v>29845</v>
      </c>
      <c r="AE12" s="614"/>
      <c r="AF12" s="614"/>
      <c r="AG12" s="614"/>
      <c r="AH12" s="614"/>
      <c r="AI12" s="614"/>
      <c r="AJ12" s="614"/>
      <c r="AK12" s="614"/>
      <c r="AL12" s="615">
        <v>0.2</v>
      </c>
      <c r="AM12" s="616"/>
      <c r="AN12" s="616"/>
      <c r="AO12" s="617"/>
      <c r="AP12" s="607" t="s">
        <v>238</v>
      </c>
      <c r="AQ12" s="608"/>
      <c r="AR12" s="608"/>
      <c r="AS12" s="608"/>
      <c r="AT12" s="608"/>
      <c r="AU12" s="608"/>
      <c r="AV12" s="608"/>
      <c r="AW12" s="608"/>
      <c r="AX12" s="608"/>
      <c r="AY12" s="608"/>
      <c r="AZ12" s="608"/>
      <c r="BA12" s="608"/>
      <c r="BB12" s="608"/>
      <c r="BC12" s="608"/>
      <c r="BD12" s="608"/>
      <c r="BE12" s="608"/>
      <c r="BF12" s="609"/>
      <c r="BG12" s="610">
        <v>2585472</v>
      </c>
      <c r="BH12" s="611"/>
      <c r="BI12" s="611"/>
      <c r="BJ12" s="611"/>
      <c r="BK12" s="611"/>
      <c r="BL12" s="611"/>
      <c r="BM12" s="611"/>
      <c r="BN12" s="612"/>
      <c r="BO12" s="613">
        <v>49</v>
      </c>
      <c r="BP12" s="613"/>
      <c r="BQ12" s="613"/>
      <c r="BR12" s="613"/>
      <c r="BS12" s="614">
        <v>175023</v>
      </c>
      <c r="BT12" s="614"/>
      <c r="BU12" s="614"/>
      <c r="BV12" s="614"/>
      <c r="BW12" s="614"/>
      <c r="BX12" s="614"/>
      <c r="BY12" s="614"/>
      <c r="BZ12" s="614"/>
      <c r="CA12" s="614"/>
      <c r="CB12" s="618"/>
      <c r="CD12" s="607" t="s">
        <v>239</v>
      </c>
      <c r="CE12" s="608"/>
      <c r="CF12" s="608"/>
      <c r="CG12" s="608"/>
      <c r="CH12" s="608"/>
      <c r="CI12" s="608"/>
      <c r="CJ12" s="608"/>
      <c r="CK12" s="608"/>
      <c r="CL12" s="608"/>
      <c r="CM12" s="608"/>
      <c r="CN12" s="608"/>
      <c r="CO12" s="608"/>
      <c r="CP12" s="608"/>
      <c r="CQ12" s="609"/>
      <c r="CR12" s="610">
        <v>1198385</v>
      </c>
      <c r="CS12" s="611"/>
      <c r="CT12" s="611"/>
      <c r="CU12" s="611"/>
      <c r="CV12" s="611"/>
      <c r="CW12" s="611"/>
      <c r="CX12" s="611"/>
      <c r="CY12" s="612"/>
      <c r="CZ12" s="613">
        <v>4.3</v>
      </c>
      <c r="DA12" s="613"/>
      <c r="DB12" s="613"/>
      <c r="DC12" s="613"/>
      <c r="DD12" s="619">
        <v>864535</v>
      </c>
      <c r="DE12" s="611"/>
      <c r="DF12" s="611"/>
      <c r="DG12" s="611"/>
      <c r="DH12" s="611"/>
      <c r="DI12" s="611"/>
      <c r="DJ12" s="611"/>
      <c r="DK12" s="611"/>
      <c r="DL12" s="611"/>
      <c r="DM12" s="611"/>
      <c r="DN12" s="611"/>
      <c r="DO12" s="611"/>
      <c r="DP12" s="612"/>
      <c r="DQ12" s="619">
        <v>296609</v>
      </c>
      <c r="DR12" s="611"/>
      <c r="DS12" s="611"/>
      <c r="DT12" s="611"/>
      <c r="DU12" s="611"/>
      <c r="DV12" s="611"/>
      <c r="DW12" s="611"/>
      <c r="DX12" s="611"/>
      <c r="DY12" s="611"/>
      <c r="DZ12" s="611"/>
      <c r="EA12" s="611"/>
      <c r="EB12" s="611"/>
      <c r="EC12" s="620"/>
    </row>
    <row r="13" spans="2:143" ht="11.25" customHeight="1" x14ac:dyDescent="0.2">
      <c r="B13" s="607" t="s">
        <v>240</v>
      </c>
      <c r="C13" s="608"/>
      <c r="D13" s="608"/>
      <c r="E13" s="608"/>
      <c r="F13" s="608"/>
      <c r="G13" s="608"/>
      <c r="H13" s="608"/>
      <c r="I13" s="608"/>
      <c r="J13" s="608"/>
      <c r="K13" s="608"/>
      <c r="L13" s="608"/>
      <c r="M13" s="608"/>
      <c r="N13" s="608"/>
      <c r="O13" s="608"/>
      <c r="P13" s="608"/>
      <c r="Q13" s="609"/>
      <c r="R13" s="610" t="s">
        <v>121</v>
      </c>
      <c r="S13" s="611"/>
      <c r="T13" s="611"/>
      <c r="U13" s="611"/>
      <c r="V13" s="611"/>
      <c r="W13" s="611"/>
      <c r="X13" s="611"/>
      <c r="Y13" s="612"/>
      <c r="Z13" s="613" t="s">
        <v>121</v>
      </c>
      <c r="AA13" s="613"/>
      <c r="AB13" s="613"/>
      <c r="AC13" s="613"/>
      <c r="AD13" s="614" t="s">
        <v>121</v>
      </c>
      <c r="AE13" s="614"/>
      <c r="AF13" s="614"/>
      <c r="AG13" s="614"/>
      <c r="AH13" s="614"/>
      <c r="AI13" s="614"/>
      <c r="AJ13" s="614"/>
      <c r="AK13" s="614"/>
      <c r="AL13" s="615" t="s">
        <v>121</v>
      </c>
      <c r="AM13" s="616"/>
      <c r="AN13" s="616"/>
      <c r="AO13" s="617"/>
      <c r="AP13" s="607" t="s">
        <v>241</v>
      </c>
      <c r="AQ13" s="608"/>
      <c r="AR13" s="608"/>
      <c r="AS13" s="608"/>
      <c r="AT13" s="608"/>
      <c r="AU13" s="608"/>
      <c r="AV13" s="608"/>
      <c r="AW13" s="608"/>
      <c r="AX13" s="608"/>
      <c r="AY13" s="608"/>
      <c r="AZ13" s="608"/>
      <c r="BA13" s="608"/>
      <c r="BB13" s="608"/>
      <c r="BC13" s="608"/>
      <c r="BD13" s="608"/>
      <c r="BE13" s="608"/>
      <c r="BF13" s="609"/>
      <c r="BG13" s="610">
        <v>2582103</v>
      </c>
      <c r="BH13" s="611"/>
      <c r="BI13" s="611"/>
      <c r="BJ13" s="611"/>
      <c r="BK13" s="611"/>
      <c r="BL13" s="611"/>
      <c r="BM13" s="611"/>
      <c r="BN13" s="612"/>
      <c r="BO13" s="613">
        <v>48.9</v>
      </c>
      <c r="BP13" s="613"/>
      <c r="BQ13" s="613"/>
      <c r="BR13" s="613"/>
      <c r="BS13" s="614">
        <v>175023</v>
      </c>
      <c r="BT13" s="614"/>
      <c r="BU13" s="614"/>
      <c r="BV13" s="614"/>
      <c r="BW13" s="614"/>
      <c r="BX13" s="614"/>
      <c r="BY13" s="614"/>
      <c r="BZ13" s="614"/>
      <c r="CA13" s="614"/>
      <c r="CB13" s="618"/>
      <c r="CD13" s="607" t="s">
        <v>242</v>
      </c>
      <c r="CE13" s="608"/>
      <c r="CF13" s="608"/>
      <c r="CG13" s="608"/>
      <c r="CH13" s="608"/>
      <c r="CI13" s="608"/>
      <c r="CJ13" s="608"/>
      <c r="CK13" s="608"/>
      <c r="CL13" s="608"/>
      <c r="CM13" s="608"/>
      <c r="CN13" s="608"/>
      <c r="CO13" s="608"/>
      <c r="CP13" s="608"/>
      <c r="CQ13" s="609"/>
      <c r="CR13" s="610">
        <v>1650857</v>
      </c>
      <c r="CS13" s="611"/>
      <c r="CT13" s="611"/>
      <c r="CU13" s="611"/>
      <c r="CV13" s="611"/>
      <c r="CW13" s="611"/>
      <c r="CX13" s="611"/>
      <c r="CY13" s="612"/>
      <c r="CZ13" s="613">
        <v>6</v>
      </c>
      <c r="DA13" s="613"/>
      <c r="DB13" s="613"/>
      <c r="DC13" s="613"/>
      <c r="DD13" s="619">
        <v>682685</v>
      </c>
      <c r="DE13" s="611"/>
      <c r="DF13" s="611"/>
      <c r="DG13" s="611"/>
      <c r="DH13" s="611"/>
      <c r="DI13" s="611"/>
      <c r="DJ13" s="611"/>
      <c r="DK13" s="611"/>
      <c r="DL13" s="611"/>
      <c r="DM13" s="611"/>
      <c r="DN13" s="611"/>
      <c r="DO13" s="611"/>
      <c r="DP13" s="612"/>
      <c r="DQ13" s="619">
        <v>954659</v>
      </c>
      <c r="DR13" s="611"/>
      <c r="DS13" s="611"/>
      <c r="DT13" s="611"/>
      <c r="DU13" s="611"/>
      <c r="DV13" s="611"/>
      <c r="DW13" s="611"/>
      <c r="DX13" s="611"/>
      <c r="DY13" s="611"/>
      <c r="DZ13" s="611"/>
      <c r="EA13" s="611"/>
      <c r="EB13" s="611"/>
      <c r="EC13" s="620"/>
    </row>
    <row r="14" spans="2:143" ht="11.25" customHeight="1" x14ac:dyDescent="0.2">
      <c r="B14" s="607" t="s">
        <v>243</v>
      </c>
      <c r="C14" s="608"/>
      <c r="D14" s="608"/>
      <c r="E14" s="608"/>
      <c r="F14" s="608"/>
      <c r="G14" s="608"/>
      <c r="H14" s="608"/>
      <c r="I14" s="608"/>
      <c r="J14" s="608"/>
      <c r="K14" s="608"/>
      <c r="L14" s="608"/>
      <c r="M14" s="608"/>
      <c r="N14" s="608"/>
      <c r="O14" s="608"/>
      <c r="P14" s="608"/>
      <c r="Q14" s="609"/>
      <c r="R14" s="610" t="s">
        <v>121</v>
      </c>
      <c r="S14" s="611"/>
      <c r="T14" s="611"/>
      <c r="U14" s="611"/>
      <c r="V14" s="611"/>
      <c r="W14" s="611"/>
      <c r="X14" s="611"/>
      <c r="Y14" s="612"/>
      <c r="Z14" s="613" t="s">
        <v>121</v>
      </c>
      <c r="AA14" s="613"/>
      <c r="AB14" s="613"/>
      <c r="AC14" s="613"/>
      <c r="AD14" s="614" t="s">
        <v>121</v>
      </c>
      <c r="AE14" s="614"/>
      <c r="AF14" s="614"/>
      <c r="AG14" s="614"/>
      <c r="AH14" s="614"/>
      <c r="AI14" s="614"/>
      <c r="AJ14" s="614"/>
      <c r="AK14" s="614"/>
      <c r="AL14" s="615" t="s">
        <v>121</v>
      </c>
      <c r="AM14" s="616"/>
      <c r="AN14" s="616"/>
      <c r="AO14" s="617"/>
      <c r="AP14" s="607" t="s">
        <v>244</v>
      </c>
      <c r="AQ14" s="608"/>
      <c r="AR14" s="608"/>
      <c r="AS14" s="608"/>
      <c r="AT14" s="608"/>
      <c r="AU14" s="608"/>
      <c r="AV14" s="608"/>
      <c r="AW14" s="608"/>
      <c r="AX14" s="608"/>
      <c r="AY14" s="608"/>
      <c r="AZ14" s="608"/>
      <c r="BA14" s="608"/>
      <c r="BB14" s="608"/>
      <c r="BC14" s="608"/>
      <c r="BD14" s="608"/>
      <c r="BE14" s="608"/>
      <c r="BF14" s="609"/>
      <c r="BG14" s="610">
        <v>206677</v>
      </c>
      <c r="BH14" s="611"/>
      <c r="BI14" s="611"/>
      <c r="BJ14" s="611"/>
      <c r="BK14" s="611"/>
      <c r="BL14" s="611"/>
      <c r="BM14" s="611"/>
      <c r="BN14" s="612"/>
      <c r="BO14" s="613">
        <v>3.9</v>
      </c>
      <c r="BP14" s="613"/>
      <c r="BQ14" s="613"/>
      <c r="BR14" s="613"/>
      <c r="BS14" s="614" t="s">
        <v>121</v>
      </c>
      <c r="BT14" s="614"/>
      <c r="BU14" s="614"/>
      <c r="BV14" s="614"/>
      <c r="BW14" s="614"/>
      <c r="BX14" s="614"/>
      <c r="BY14" s="614"/>
      <c r="BZ14" s="614"/>
      <c r="CA14" s="614"/>
      <c r="CB14" s="618"/>
      <c r="CD14" s="607" t="s">
        <v>245</v>
      </c>
      <c r="CE14" s="608"/>
      <c r="CF14" s="608"/>
      <c r="CG14" s="608"/>
      <c r="CH14" s="608"/>
      <c r="CI14" s="608"/>
      <c r="CJ14" s="608"/>
      <c r="CK14" s="608"/>
      <c r="CL14" s="608"/>
      <c r="CM14" s="608"/>
      <c r="CN14" s="608"/>
      <c r="CO14" s="608"/>
      <c r="CP14" s="608"/>
      <c r="CQ14" s="609"/>
      <c r="CR14" s="610">
        <v>774251</v>
      </c>
      <c r="CS14" s="611"/>
      <c r="CT14" s="611"/>
      <c r="CU14" s="611"/>
      <c r="CV14" s="611"/>
      <c r="CW14" s="611"/>
      <c r="CX14" s="611"/>
      <c r="CY14" s="612"/>
      <c r="CZ14" s="613">
        <v>2.8</v>
      </c>
      <c r="DA14" s="613"/>
      <c r="DB14" s="613"/>
      <c r="DC14" s="613"/>
      <c r="DD14" s="619">
        <v>72707</v>
      </c>
      <c r="DE14" s="611"/>
      <c r="DF14" s="611"/>
      <c r="DG14" s="611"/>
      <c r="DH14" s="611"/>
      <c r="DI14" s="611"/>
      <c r="DJ14" s="611"/>
      <c r="DK14" s="611"/>
      <c r="DL14" s="611"/>
      <c r="DM14" s="611"/>
      <c r="DN14" s="611"/>
      <c r="DO14" s="611"/>
      <c r="DP14" s="612"/>
      <c r="DQ14" s="619">
        <v>686150</v>
      </c>
      <c r="DR14" s="611"/>
      <c r="DS14" s="611"/>
      <c r="DT14" s="611"/>
      <c r="DU14" s="611"/>
      <c r="DV14" s="611"/>
      <c r="DW14" s="611"/>
      <c r="DX14" s="611"/>
      <c r="DY14" s="611"/>
      <c r="DZ14" s="611"/>
      <c r="EA14" s="611"/>
      <c r="EB14" s="611"/>
      <c r="EC14" s="620"/>
    </row>
    <row r="15" spans="2:143" ht="11.25" customHeight="1" x14ac:dyDescent="0.2">
      <c r="B15" s="607" t="s">
        <v>246</v>
      </c>
      <c r="C15" s="608"/>
      <c r="D15" s="608"/>
      <c r="E15" s="608"/>
      <c r="F15" s="608"/>
      <c r="G15" s="608"/>
      <c r="H15" s="608"/>
      <c r="I15" s="608"/>
      <c r="J15" s="608"/>
      <c r="K15" s="608"/>
      <c r="L15" s="608"/>
      <c r="M15" s="608"/>
      <c r="N15" s="608"/>
      <c r="O15" s="608"/>
      <c r="P15" s="608"/>
      <c r="Q15" s="609"/>
      <c r="R15" s="610">
        <v>15889</v>
      </c>
      <c r="S15" s="611"/>
      <c r="T15" s="611"/>
      <c r="U15" s="611"/>
      <c r="V15" s="611"/>
      <c r="W15" s="611"/>
      <c r="X15" s="611"/>
      <c r="Y15" s="612"/>
      <c r="Z15" s="613">
        <v>0.1</v>
      </c>
      <c r="AA15" s="613"/>
      <c r="AB15" s="613"/>
      <c r="AC15" s="613"/>
      <c r="AD15" s="614">
        <v>15889</v>
      </c>
      <c r="AE15" s="614"/>
      <c r="AF15" s="614"/>
      <c r="AG15" s="614"/>
      <c r="AH15" s="614"/>
      <c r="AI15" s="614"/>
      <c r="AJ15" s="614"/>
      <c r="AK15" s="614"/>
      <c r="AL15" s="615">
        <v>0.1</v>
      </c>
      <c r="AM15" s="616"/>
      <c r="AN15" s="616"/>
      <c r="AO15" s="617"/>
      <c r="AP15" s="607" t="s">
        <v>247</v>
      </c>
      <c r="AQ15" s="608"/>
      <c r="AR15" s="608"/>
      <c r="AS15" s="608"/>
      <c r="AT15" s="608"/>
      <c r="AU15" s="608"/>
      <c r="AV15" s="608"/>
      <c r="AW15" s="608"/>
      <c r="AX15" s="608"/>
      <c r="AY15" s="608"/>
      <c r="AZ15" s="608"/>
      <c r="BA15" s="608"/>
      <c r="BB15" s="608"/>
      <c r="BC15" s="608"/>
      <c r="BD15" s="608"/>
      <c r="BE15" s="608"/>
      <c r="BF15" s="609"/>
      <c r="BG15" s="610">
        <v>403759</v>
      </c>
      <c r="BH15" s="611"/>
      <c r="BI15" s="611"/>
      <c r="BJ15" s="611"/>
      <c r="BK15" s="611"/>
      <c r="BL15" s="611"/>
      <c r="BM15" s="611"/>
      <c r="BN15" s="612"/>
      <c r="BO15" s="613">
        <v>7.7</v>
      </c>
      <c r="BP15" s="613"/>
      <c r="BQ15" s="613"/>
      <c r="BR15" s="613"/>
      <c r="BS15" s="614" t="s">
        <v>121</v>
      </c>
      <c r="BT15" s="614"/>
      <c r="BU15" s="614"/>
      <c r="BV15" s="614"/>
      <c r="BW15" s="614"/>
      <c r="BX15" s="614"/>
      <c r="BY15" s="614"/>
      <c r="BZ15" s="614"/>
      <c r="CA15" s="614"/>
      <c r="CB15" s="618"/>
      <c r="CD15" s="607" t="s">
        <v>248</v>
      </c>
      <c r="CE15" s="608"/>
      <c r="CF15" s="608"/>
      <c r="CG15" s="608"/>
      <c r="CH15" s="608"/>
      <c r="CI15" s="608"/>
      <c r="CJ15" s="608"/>
      <c r="CK15" s="608"/>
      <c r="CL15" s="608"/>
      <c r="CM15" s="608"/>
      <c r="CN15" s="608"/>
      <c r="CO15" s="608"/>
      <c r="CP15" s="608"/>
      <c r="CQ15" s="609"/>
      <c r="CR15" s="610">
        <v>2192307</v>
      </c>
      <c r="CS15" s="611"/>
      <c r="CT15" s="611"/>
      <c r="CU15" s="611"/>
      <c r="CV15" s="611"/>
      <c r="CW15" s="611"/>
      <c r="CX15" s="611"/>
      <c r="CY15" s="612"/>
      <c r="CZ15" s="613">
        <v>7.9</v>
      </c>
      <c r="DA15" s="613"/>
      <c r="DB15" s="613"/>
      <c r="DC15" s="613"/>
      <c r="DD15" s="619">
        <v>337311</v>
      </c>
      <c r="DE15" s="611"/>
      <c r="DF15" s="611"/>
      <c r="DG15" s="611"/>
      <c r="DH15" s="611"/>
      <c r="DI15" s="611"/>
      <c r="DJ15" s="611"/>
      <c r="DK15" s="611"/>
      <c r="DL15" s="611"/>
      <c r="DM15" s="611"/>
      <c r="DN15" s="611"/>
      <c r="DO15" s="611"/>
      <c r="DP15" s="612"/>
      <c r="DQ15" s="619">
        <v>1715107</v>
      </c>
      <c r="DR15" s="611"/>
      <c r="DS15" s="611"/>
      <c r="DT15" s="611"/>
      <c r="DU15" s="611"/>
      <c r="DV15" s="611"/>
      <c r="DW15" s="611"/>
      <c r="DX15" s="611"/>
      <c r="DY15" s="611"/>
      <c r="DZ15" s="611"/>
      <c r="EA15" s="611"/>
      <c r="EB15" s="611"/>
      <c r="EC15" s="620"/>
    </row>
    <row r="16" spans="2:143" ht="11.25" customHeight="1" x14ac:dyDescent="0.2">
      <c r="B16" s="607" t="s">
        <v>249</v>
      </c>
      <c r="C16" s="608"/>
      <c r="D16" s="608"/>
      <c r="E16" s="608"/>
      <c r="F16" s="608"/>
      <c r="G16" s="608"/>
      <c r="H16" s="608"/>
      <c r="I16" s="608"/>
      <c r="J16" s="608"/>
      <c r="K16" s="608"/>
      <c r="L16" s="608"/>
      <c r="M16" s="608"/>
      <c r="N16" s="608"/>
      <c r="O16" s="608"/>
      <c r="P16" s="608"/>
      <c r="Q16" s="609"/>
      <c r="R16" s="610">
        <v>80942</v>
      </c>
      <c r="S16" s="611"/>
      <c r="T16" s="611"/>
      <c r="U16" s="611"/>
      <c r="V16" s="611"/>
      <c r="W16" s="611"/>
      <c r="X16" s="611"/>
      <c r="Y16" s="612"/>
      <c r="Z16" s="613">
        <v>0.3</v>
      </c>
      <c r="AA16" s="613"/>
      <c r="AB16" s="613"/>
      <c r="AC16" s="613"/>
      <c r="AD16" s="614">
        <v>80942</v>
      </c>
      <c r="AE16" s="614"/>
      <c r="AF16" s="614"/>
      <c r="AG16" s="614"/>
      <c r="AH16" s="614"/>
      <c r="AI16" s="614"/>
      <c r="AJ16" s="614"/>
      <c r="AK16" s="614"/>
      <c r="AL16" s="615">
        <v>0.6</v>
      </c>
      <c r="AM16" s="616"/>
      <c r="AN16" s="616"/>
      <c r="AO16" s="617"/>
      <c r="AP16" s="607" t="s">
        <v>250</v>
      </c>
      <c r="AQ16" s="608"/>
      <c r="AR16" s="608"/>
      <c r="AS16" s="608"/>
      <c r="AT16" s="608"/>
      <c r="AU16" s="608"/>
      <c r="AV16" s="608"/>
      <c r="AW16" s="608"/>
      <c r="AX16" s="608"/>
      <c r="AY16" s="608"/>
      <c r="AZ16" s="608"/>
      <c r="BA16" s="608"/>
      <c r="BB16" s="608"/>
      <c r="BC16" s="608"/>
      <c r="BD16" s="608"/>
      <c r="BE16" s="608"/>
      <c r="BF16" s="609"/>
      <c r="BG16" s="610" t="s">
        <v>121</v>
      </c>
      <c r="BH16" s="611"/>
      <c r="BI16" s="611"/>
      <c r="BJ16" s="611"/>
      <c r="BK16" s="611"/>
      <c r="BL16" s="611"/>
      <c r="BM16" s="611"/>
      <c r="BN16" s="612"/>
      <c r="BO16" s="613" t="s">
        <v>121</v>
      </c>
      <c r="BP16" s="613"/>
      <c r="BQ16" s="613"/>
      <c r="BR16" s="613"/>
      <c r="BS16" s="614" t="s">
        <v>121</v>
      </c>
      <c r="BT16" s="614"/>
      <c r="BU16" s="614"/>
      <c r="BV16" s="614"/>
      <c r="BW16" s="614"/>
      <c r="BX16" s="614"/>
      <c r="BY16" s="614"/>
      <c r="BZ16" s="614"/>
      <c r="CA16" s="614"/>
      <c r="CB16" s="618"/>
      <c r="CD16" s="607" t="s">
        <v>251</v>
      </c>
      <c r="CE16" s="608"/>
      <c r="CF16" s="608"/>
      <c r="CG16" s="608"/>
      <c r="CH16" s="608"/>
      <c r="CI16" s="608"/>
      <c r="CJ16" s="608"/>
      <c r="CK16" s="608"/>
      <c r="CL16" s="608"/>
      <c r="CM16" s="608"/>
      <c r="CN16" s="608"/>
      <c r="CO16" s="608"/>
      <c r="CP16" s="608"/>
      <c r="CQ16" s="609"/>
      <c r="CR16" s="610">
        <v>10996</v>
      </c>
      <c r="CS16" s="611"/>
      <c r="CT16" s="611"/>
      <c r="CU16" s="611"/>
      <c r="CV16" s="611"/>
      <c r="CW16" s="611"/>
      <c r="CX16" s="611"/>
      <c r="CY16" s="612"/>
      <c r="CZ16" s="613">
        <v>0</v>
      </c>
      <c r="DA16" s="613"/>
      <c r="DB16" s="613"/>
      <c r="DC16" s="613"/>
      <c r="DD16" s="619" t="s">
        <v>121</v>
      </c>
      <c r="DE16" s="611"/>
      <c r="DF16" s="611"/>
      <c r="DG16" s="611"/>
      <c r="DH16" s="611"/>
      <c r="DI16" s="611"/>
      <c r="DJ16" s="611"/>
      <c r="DK16" s="611"/>
      <c r="DL16" s="611"/>
      <c r="DM16" s="611"/>
      <c r="DN16" s="611"/>
      <c r="DO16" s="611"/>
      <c r="DP16" s="612"/>
      <c r="DQ16" s="619">
        <v>7496</v>
      </c>
      <c r="DR16" s="611"/>
      <c r="DS16" s="611"/>
      <c r="DT16" s="611"/>
      <c r="DU16" s="611"/>
      <c r="DV16" s="611"/>
      <c r="DW16" s="611"/>
      <c r="DX16" s="611"/>
      <c r="DY16" s="611"/>
      <c r="DZ16" s="611"/>
      <c r="EA16" s="611"/>
      <c r="EB16" s="611"/>
      <c r="EC16" s="620"/>
    </row>
    <row r="17" spans="2:133" ht="11.25" customHeight="1" x14ac:dyDescent="0.2">
      <c r="B17" s="607" t="s">
        <v>252</v>
      </c>
      <c r="C17" s="608"/>
      <c r="D17" s="608"/>
      <c r="E17" s="608"/>
      <c r="F17" s="608"/>
      <c r="G17" s="608"/>
      <c r="H17" s="608"/>
      <c r="I17" s="608"/>
      <c r="J17" s="608"/>
      <c r="K17" s="608"/>
      <c r="L17" s="608"/>
      <c r="M17" s="608"/>
      <c r="N17" s="608"/>
      <c r="O17" s="608"/>
      <c r="P17" s="608"/>
      <c r="Q17" s="609"/>
      <c r="R17" s="610">
        <v>240599</v>
      </c>
      <c r="S17" s="611"/>
      <c r="T17" s="611"/>
      <c r="U17" s="611"/>
      <c r="V17" s="611"/>
      <c r="W17" s="611"/>
      <c r="X17" s="611"/>
      <c r="Y17" s="612"/>
      <c r="Z17" s="613">
        <v>0.9</v>
      </c>
      <c r="AA17" s="613"/>
      <c r="AB17" s="613"/>
      <c r="AC17" s="613"/>
      <c r="AD17" s="614">
        <v>240599</v>
      </c>
      <c r="AE17" s="614"/>
      <c r="AF17" s="614"/>
      <c r="AG17" s="614"/>
      <c r="AH17" s="614"/>
      <c r="AI17" s="614"/>
      <c r="AJ17" s="614"/>
      <c r="AK17" s="614"/>
      <c r="AL17" s="615">
        <v>1.9</v>
      </c>
      <c r="AM17" s="616"/>
      <c r="AN17" s="616"/>
      <c r="AO17" s="617"/>
      <c r="AP17" s="607" t="s">
        <v>253</v>
      </c>
      <c r="AQ17" s="608"/>
      <c r="AR17" s="608"/>
      <c r="AS17" s="608"/>
      <c r="AT17" s="608"/>
      <c r="AU17" s="608"/>
      <c r="AV17" s="608"/>
      <c r="AW17" s="608"/>
      <c r="AX17" s="608"/>
      <c r="AY17" s="608"/>
      <c r="AZ17" s="608"/>
      <c r="BA17" s="608"/>
      <c r="BB17" s="608"/>
      <c r="BC17" s="608"/>
      <c r="BD17" s="608"/>
      <c r="BE17" s="608"/>
      <c r="BF17" s="609"/>
      <c r="BG17" s="610" t="s">
        <v>121</v>
      </c>
      <c r="BH17" s="611"/>
      <c r="BI17" s="611"/>
      <c r="BJ17" s="611"/>
      <c r="BK17" s="611"/>
      <c r="BL17" s="611"/>
      <c r="BM17" s="611"/>
      <c r="BN17" s="612"/>
      <c r="BO17" s="613" t="s">
        <v>121</v>
      </c>
      <c r="BP17" s="613"/>
      <c r="BQ17" s="613"/>
      <c r="BR17" s="613"/>
      <c r="BS17" s="614" t="s">
        <v>121</v>
      </c>
      <c r="BT17" s="614"/>
      <c r="BU17" s="614"/>
      <c r="BV17" s="614"/>
      <c r="BW17" s="614"/>
      <c r="BX17" s="614"/>
      <c r="BY17" s="614"/>
      <c r="BZ17" s="614"/>
      <c r="CA17" s="614"/>
      <c r="CB17" s="618"/>
      <c r="CD17" s="607" t="s">
        <v>254</v>
      </c>
      <c r="CE17" s="608"/>
      <c r="CF17" s="608"/>
      <c r="CG17" s="608"/>
      <c r="CH17" s="608"/>
      <c r="CI17" s="608"/>
      <c r="CJ17" s="608"/>
      <c r="CK17" s="608"/>
      <c r="CL17" s="608"/>
      <c r="CM17" s="608"/>
      <c r="CN17" s="608"/>
      <c r="CO17" s="608"/>
      <c r="CP17" s="608"/>
      <c r="CQ17" s="609"/>
      <c r="CR17" s="610">
        <v>1718123</v>
      </c>
      <c r="CS17" s="611"/>
      <c r="CT17" s="611"/>
      <c r="CU17" s="611"/>
      <c r="CV17" s="611"/>
      <c r="CW17" s="611"/>
      <c r="CX17" s="611"/>
      <c r="CY17" s="612"/>
      <c r="CZ17" s="613">
        <v>6.2</v>
      </c>
      <c r="DA17" s="613"/>
      <c r="DB17" s="613"/>
      <c r="DC17" s="613"/>
      <c r="DD17" s="619" t="s">
        <v>121</v>
      </c>
      <c r="DE17" s="611"/>
      <c r="DF17" s="611"/>
      <c r="DG17" s="611"/>
      <c r="DH17" s="611"/>
      <c r="DI17" s="611"/>
      <c r="DJ17" s="611"/>
      <c r="DK17" s="611"/>
      <c r="DL17" s="611"/>
      <c r="DM17" s="611"/>
      <c r="DN17" s="611"/>
      <c r="DO17" s="611"/>
      <c r="DP17" s="612"/>
      <c r="DQ17" s="619">
        <v>1664183</v>
      </c>
      <c r="DR17" s="611"/>
      <c r="DS17" s="611"/>
      <c r="DT17" s="611"/>
      <c r="DU17" s="611"/>
      <c r="DV17" s="611"/>
      <c r="DW17" s="611"/>
      <c r="DX17" s="611"/>
      <c r="DY17" s="611"/>
      <c r="DZ17" s="611"/>
      <c r="EA17" s="611"/>
      <c r="EB17" s="611"/>
      <c r="EC17" s="620"/>
    </row>
    <row r="18" spans="2:133" ht="11.25" customHeight="1" x14ac:dyDescent="0.2">
      <c r="B18" s="607" t="s">
        <v>255</v>
      </c>
      <c r="C18" s="608"/>
      <c r="D18" s="608"/>
      <c r="E18" s="608"/>
      <c r="F18" s="608"/>
      <c r="G18" s="608"/>
      <c r="H18" s="608"/>
      <c r="I18" s="608"/>
      <c r="J18" s="608"/>
      <c r="K18" s="608"/>
      <c r="L18" s="608"/>
      <c r="M18" s="608"/>
      <c r="N18" s="608"/>
      <c r="O18" s="608"/>
      <c r="P18" s="608"/>
      <c r="Q18" s="609"/>
      <c r="R18" s="610">
        <v>46592</v>
      </c>
      <c r="S18" s="611"/>
      <c r="T18" s="611"/>
      <c r="U18" s="611"/>
      <c r="V18" s="611"/>
      <c r="W18" s="611"/>
      <c r="X18" s="611"/>
      <c r="Y18" s="612"/>
      <c r="Z18" s="613">
        <v>0.2</v>
      </c>
      <c r="AA18" s="613"/>
      <c r="AB18" s="613"/>
      <c r="AC18" s="613"/>
      <c r="AD18" s="614">
        <v>46592</v>
      </c>
      <c r="AE18" s="614"/>
      <c r="AF18" s="614"/>
      <c r="AG18" s="614"/>
      <c r="AH18" s="614"/>
      <c r="AI18" s="614"/>
      <c r="AJ18" s="614"/>
      <c r="AK18" s="614"/>
      <c r="AL18" s="615">
        <v>0.4</v>
      </c>
      <c r="AM18" s="616"/>
      <c r="AN18" s="616"/>
      <c r="AO18" s="617"/>
      <c r="AP18" s="607" t="s">
        <v>256</v>
      </c>
      <c r="AQ18" s="608"/>
      <c r="AR18" s="608"/>
      <c r="AS18" s="608"/>
      <c r="AT18" s="608"/>
      <c r="AU18" s="608"/>
      <c r="AV18" s="608"/>
      <c r="AW18" s="608"/>
      <c r="AX18" s="608"/>
      <c r="AY18" s="608"/>
      <c r="AZ18" s="608"/>
      <c r="BA18" s="608"/>
      <c r="BB18" s="608"/>
      <c r="BC18" s="608"/>
      <c r="BD18" s="608"/>
      <c r="BE18" s="608"/>
      <c r="BF18" s="609"/>
      <c r="BG18" s="610" t="s">
        <v>121</v>
      </c>
      <c r="BH18" s="611"/>
      <c r="BI18" s="611"/>
      <c r="BJ18" s="611"/>
      <c r="BK18" s="611"/>
      <c r="BL18" s="611"/>
      <c r="BM18" s="611"/>
      <c r="BN18" s="612"/>
      <c r="BO18" s="613" t="s">
        <v>121</v>
      </c>
      <c r="BP18" s="613"/>
      <c r="BQ18" s="613"/>
      <c r="BR18" s="613"/>
      <c r="BS18" s="614" t="s">
        <v>121</v>
      </c>
      <c r="BT18" s="614"/>
      <c r="BU18" s="614"/>
      <c r="BV18" s="614"/>
      <c r="BW18" s="614"/>
      <c r="BX18" s="614"/>
      <c r="BY18" s="614"/>
      <c r="BZ18" s="614"/>
      <c r="CA18" s="614"/>
      <c r="CB18" s="618"/>
      <c r="CD18" s="607" t="s">
        <v>257</v>
      </c>
      <c r="CE18" s="608"/>
      <c r="CF18" s="608"/>
      <c r="CG18" s="608"/>
      <c r="CH18" s="608"/>
      <c r="CI18" s="608"/>
      <c r="CJ18" s="608"/>
      <c r="CK18" s="608"/>
      <c r="CL18" s="608"/>
      <c r="CM18" s="608"/>
      <c r="CN18" s="608"/>
      <c r="CO18" s="608"/>
      <c r="CP18" s="608"/>
      <c r="CQ18" s="609"/>
      <c r="CR18" s="610" t="s">
        <v>121</v>
      </c>
      <c r="CS18" s="611"/>
      <c r="CT18" s="611"/>
      <c r="CU18" s="611"/>
      <c r="CV18" s="611"/>
      <c r="CW18" s="611"/>
      <c r="CX18" s="611"/>
      <c r="CY18" s="612"/>
      <c r="CZ18" s="613" t="s">
        <v>121</v>
      </c>
      <c r="DA18" s="613"/>
      <c r="DB18" s="613"/>
      <c r="DC18" s="613"/>
      <c r="DD18" s="619" t="s">
        <v>121</v>
      </c>
      <c r="DE18" s="611"/>
      <c r="DF18" s="611"/>
      <c r="DG18" s="611"/>
      <c r="DH18" s="611"/>
      <c r="DI18" s="611"/>
      <c r="DJ18" s="611"/>
      <c r="DK18" s="611"/>
      <c r="DL18" s="611"/>
      <c r="DM18" s="611"/>
      <c r="DN18" s="611"/>
      <c r="DO18" s="611"/>
      <c r="DP18" s="612"/>
      <c r="DQ18" s="619" t="s">
        <v>121</v>
      </c>
      <c r="DR18" s="611"/>
      <c r="DS18" s="611"/>
      <c r="DT18" s="611"/>
      <c r="DU18" s="611"/>
      <c r="DV18" s="611"/>
      <c r="DW18" s="611"/>
      <c r="DX18" s="611"/>
      <c r="DY18" s="611"/>
      <c r="DZ18" s="611"/>
      <c r="EA18" s="611"/>
      <c r="EB18" s="611"/>
      <c r="EC18" s="620"/>
    </row>
    <row r="19" spans="2:133" ht="11.25" customHeight="1" x14ac:dyDescent="0.2">
      <c r="B19" s="607" t="s">
        <v>258</v>
      </c>
      <c r="C19" s="608"/>
      <c r="D19" s="608"/>
      <c r="E19" s="608"/>
      <c r="F19" s="608"/>
      <c r="G19" s="608"/>
      <c r="H19" s="608"/>
      <c r="I19" s="608"/>
      <c r="J19" s="608"/>
      <c r="K19" s="608"/>
      <c r="L19" s="608"/>
      <c r="M19" s="608"/>
      <c r="N19" s="608"/>
      <c r="O19" s="608"/>
      <c r="P19" s="608"/>
      <c r="Q19" s="609"/>
      <c r="R19" s="610">
        <v>191939</v>
      </c>
      <c r="S19" s="611"/>
      <c r="T19" s="611"/>
      <c r="U19" s="611"/>
      <c r="V19" s="611"/>
      <c r="W19" s="611"/>
      <c r="X19" s="611"/>
      <c r="Y19" s="612"/>
      <c r="Z19" s="613">
        <v>0.7</v>
      </c>
      <c r="AA19" s="613"/>
      <c r="AB19" s="613"/>
      <c r="AC19" s="613"/>
      <c r="AD19" s="614">
        <v>191939</v>
      </c>
      <c r="AE19" s="614"/>
      <c r="AF19" s="614"/>
      <c r="AG19" s="614"/>
      <c r="AH19" s="614"/>
      <c r="AI19" s="614"/>
      <c r="AJ19" s="614"/>
      <c r="AK19" s="614"/>
      <c r="AL19" s="615">
        <v>1.5</v>
      </c>
      <c r="AM19" s="616"/>
      <c r="AN19" s="616"/>
      <c r="AO19" s="617"/>
      <c r="AP19" s="607" t="s">
        <v>259</v>
      </c>
      <c r="AQ19" s="608"/>
      <c r="AR19" s="608"/>
      <c r="AS19" s="608"/>
      <c r="AT19" s="608"/>
      <c r="AU19" s="608"/>
      <c r="AV19" s="608"/>
      <c r="AW19" s="608"/>
      <c r="AX19" s="608"/>
      <c r="AY19" s="608"/>
      <c r="AZ19" s="608"/>
      <c r="BA19" s="608"/>
      <c r="BB19" s="608"/>
      <c r="BC19" s="608"/>
      <c r="BD19" s="608"/>
      <c r="BE19" s="608"/>
      <c r="BF19" s="609"/>
      <c r="BG19" s="610">
        <v>5928</v>
      </c>
      <c r="BH19" s="611"/>
      <c r="BI19" s="611"/>
      <c r="BJ19" s="611"/>
      <c r="BK19" s="611"/>
      <c r="BL19" s="611"/>
      <c r="BM19" s="611"/>
      <c r="BN19" s="612"/>
      <c r="BO19" s="613">
        <v>0.1</v>
      </c>
      <c r="BP19" s="613"/>
      <c r="BQ19" s="613"/>
      <c r="BR19" s="613"/>
      <c r="BS19" s="614" t="s">
        <v>121</v>
      </c>
      <c r="BT19" s="614"/>
      <c r="BU19" s="614"/>
      <c r="BV19" s="614"/>
      <c r="BW19" s="614"/>
      <c r="BX19" s="614"/>
      <c r="BY19" s="614"/>
      <c r="BZ19" s="614"/>
      <c r="CA19" s="614"/>
      <c r="CB19" s="618"/>
      <c r="CD19" s="607" t="s">
        <v>260</v>
      </c>
      <c r="CE19" s="608"/>
      <c r="CF19" s="608"/>
      <c r="CG19" s="608"/>
      <c r="CH19" s="608"/>
      <c r="CI19" s="608"/>
      <c r="CJ19" s="608"/>
      <c r="CK19" s="608"/>
      <c r="CL19" s="608"/>
      <c r="CM19" s="608"/>
      <c r="CN19" s="608"/>
      <c r="CO19" s="608"/>
      <c r="CP19" s="608"/>
      <c r="CQ19" s="609"/>
      <c r="CR19" s="610" t="s">
        <v>121</v>
      </c>
      <c r="CS19" s="611"/>
      <c r="CT19" s="611"/>
      <c r="CU19" s="611"/>
      <c r="CV19" s="611"/>
      <c r="CW19" s="611"/>
      <c r="CX19" s="611"/>
      <c r="CY19" s="612"/>
      <c r="CZ19" s="613" t="s">
        <v>121</v>
      </c>
      <c r="DA19" s="613"/>
      <c r="DB19" s="613"/>
      <c r="DC19" s="613"/>
      <c r="DD19" s="619" t="s">
        <v>121</v>
      </c>
      <c r="DE19" s="611"/>
      <c r="DF19" s="611"/>
      <c r="DG19" s="611"/>
      <c r="DH19" s="611"/>
      <c r="DI19" s="611"/>
      <c r="DJ19" s="611"/>
      <c r="DK19" s="611"/>
      <c r="DL19" s="611"/>
      <c r="DM19" s="611"/>
      <c r="DN19" s="611"/>
      <c r="DO19" s="611"/>
      <c r="DP19" s="612"/>
      <c r="DQ19" s="619" t="s">
        <v>121</v>
      </c>
      <c r="DR19" s="611"/>
      <c r="DS19" s="611"/>
      <c r="DT19" s="611"/>
      <c r="DU19" s="611"/>
      <c r="DV19" s="611"/>
      <c r="DW19" s="611"/>
      <c r="DX19" s="611"/>
      <c r="DY19" s="611"/>
      <c r="DZ19" s="611"/>
      <c r="EA19" s="611"/>
      <c r="EB19" s="611"/>
      <c r="EC19" s="620"/>
    </row>
    <row r="20" spans="2:133" ht="11.25" customHeight="1" x14ac:dyDescent="0.2">
      <c r="B20" s="623" t="s">
        <v>261</v>
      </c>
      <c r="C20" s="624"/>
      <c r="D20" s="624"/>
      <c r="E20" s="624"/>
      <c r="F20" s="624"/>
      <c r="G20" s="624"/>
      <c r="H20" s="624"/>
      <c r="I20" s="624"/>
      <c r="J20" s="624"/>
      <c r="K20" s="624"/>
      <c r="L20" s="624"/>
      <c r="M20" s="624"/>
      <c r="N20" s="624"/>
      <c r="O20" s="624"/>
      <c r="P20" s="624"/>
      <c r="Q20" s="625"/>
      <c r="R20" s="610">
        <v>2068</v>
      </c>
      <c r="S20" s="611"/>
      <c r="T20" s="611"/>
      <c r="U20" s="611"/>
      <c r="V20" s="611"/>
      <c r="W20" s="611"/>
      <c r="X20" s="611"/>
      <c r="Y20" s="612"/>
      <c r="Z20" s="613">
        <v>0</v>
      </c>
      <c r="AA20" s="613"/>
      <c r="AB20" s="613"/>
      <c r="AC20" s="613"/>
      <c r="AD20" s="614">
        <v>2068</v>
      </c>
      <c r="AE20" s="614"/>
      <c r="AF20" s="614"/>
      <c r="AG20" s="614"/>
      <c r="AH20" s="614"/>
      <c r="AI20" s="614"/>
      <c r="AJ20" s="614"/>
      <c r="AK20" s="614"/>
      <c r="AL20" s="615">
        <v>0</v>
      </c>
      <c r="AM20" s="616"/>
      <c r="AN20" s="616"/>
      <c r="AO20" s="617"/>
      <c r="AP20" s="607" t="s">
        <v>262</v>
      </c>
      <c r="AQ20" s="608"/>
      <c r="AR20" s="608"/>
      <c r="AS20" s="608"/>
      <c r="AT20" s="608"/>
      <c r="AU20" s="608"/>
      <c r="AV20" s="608"/>
      <c r="AW20" s="608"/>
      <c r="AX20" s="608"/>
      <c r="AY20" s="608"/>
      <c r="AZ20" s="608"/>
      <c r="BA20" s="608"/>
      <c r="BB20" s="608"/>
      <c r="BC20" s="608"/>
      <c r="BD20" s="608"/>
      <c r="BE20" s="608"/>
      <c r="BF20" s="609"/>
      <c r="BG20" s="610">
        <v>5928</v>
      </c>
      <c r="BH20" s="611"/>
      <c r="BI20" s="611"/>
      <c r="BJ20" s="611"/>
      <c r="BK20" s="611"/>
      <c r="BL20" s="611"/>
      <c r="BM20" s="611"/>
      <c r="BN20" s="612"/>
      <c r="BO20" s="613">
        <v>0.1</v>
      </c>
      <c r="BP20" s="613"/>
      <c r="BQ20" s="613"/>
      <c r="BR20" s="613"/>
      <c r="BS20" s="614" t="s">
        <v>121</v>
      </c>
      <c r="BT20" s="614"/>
      <c r="BU20" s="614"/>
      <c r="BV20" s="614"/>
      <c r="BW20" s="614"/>
      <c r="BX20" s="614"/>
      <c r="BY20" s="614"/>
      <c r="BZ20" s="614"/>
      <c r="CA20" s="614"/>
      <c r="CB20" s="618"/>
      <c r="CD20" s="607" t="s">
        <v>263</v>
      </c>
      <c r="CE20" s="608"/>
      <c r="CF20" s="608"/>
      <c r="CG20" s="608"/>
      <c r="CH20" s="608"/>
      <c r="CI20" s="608"/>
      <c r="CJ20" s="608"/>
      <c r="CK20" s="608"/>
      <c r="CL20" s="608"/>
      <c r="CM20" s="608"/>
      <c r="CN20" s="608"/>
      <c r="CO20" s="608"/>
      <c r="CP20" s="608"/>
      <c r="CQ20" s="609"/>
      <c r="CR20" s="610">
        <v>27587529</v>
      </c>
      <c r="CS20" s="611"/>
      <c r="CT20" s="611"/>
      <c r="CU20" s="611"/>
      <c r="CV20" s="611"/>
      <c r="CW20" s="611"/>
      <c r="CX20" s="611"/>
      <c r="CY20" s="612"/>
      <c r="CZ20" s="613">
        <v>100</v>
      </c>
      <c r="DA20" s="613"/>
      <c r="DB20" s="613"/>
      <c r="DC20" s="613"/>
      <c r="DD20" s="619">
        <v>2949214</v>
      </c>
      <c r="DE20" s="611"/>
      <c r="DF20" s="611"/>
      <c r="DG20" s="611"/>
      <c r="DH20" s="611"/>
      <c r="DI20" s="611"/>
      <c r="DJ20" s="611"/>
      <c r="DK20" s="611"/>
      <c r="DL20" s="611"/>
      <c r="DM20" s="611"/>
      <c r="DN20" s="611"/>
      <c r="DO20" s="611"/>
      <c r="DP20" s="612"/>
      <c r="DQ20" s="619">
        <v>16691082</v>
      </c>
      <c r="DR20" s="611"/>
      <c r="DS20" s="611"/>
      <c r="DT20" s="611"/>
      <c r="DU20" s="611"/>
      <c r="DV20" s="611"/>
      <c r="DW20" s="611"/>
      <c r="DX20" s="611"/>
      <c r="DY20" s="611"/>
      <c r="DZ20" s="611"/>
      <c r="EA20" s="611"/>
      <c r="EB20" s="611"/>
      <c r="EC20" s="620"/>
    </row>
    <row r="21" spans="2:133" ht="11.25" customHeight="1" x14ac:dyDescent="0.2">
      <c r="B21" s="607" t="s">
        <v>264</v>
      </c>
      <c r="C21" s="608"/>
      <c r="D21" s="608"/>
      <c r="E21" s="608"/>
      <c r="F21" s="608"/>
      <c r="G21" s="608"/>
      <c r="H21" s="608"/>
      <c r="I21" s="608"/>
      <c r="J21" s="608"/>
      <c r="K21" s="608"/>
      <c r="L21" s="608"/>
      <c r="M21" s="608"/>
      <c r="N21" s="608"/>
      <c r="O21" s="608"/>
      <c r="P21" s="608"/>
      <c r="Q21" s="609"/>
      <c r="R21" s="610">
        <v>6814813</v>
      </c>
      <c r="S21" s="611"/>
      <c r="T21" s="611"/>
      <c r="U21" s="611"/>
      <c r="V21" s="611"/>
      <c r="W21" s="611"/>
      <c r="X21" s="611"/>
      <c r="Y21" s="612"/>
      <c r="Z21" s="613">
        <v>24.3</v>
      </c>
      <c r="AA21" s="613"/>
      <c r="AB21" s="613"/>
      <c r="AC21" s="613"/>
      <c r="AD21" s="614">
        <v>5835847</v>
      </c>
      <c r="AE21" s="614"/>
      <c r="AF21" s="614"/>
      <c r="AG21" s="614"/>
      <c r="AH21" s="614"/>
      <c r="AI21" s="614"/>
      <c r="AJ21" s="614"/>
      <c r="AK21" s="614"/>
      <c r="AL21" s="615">
        <v>44.9</v>
      </c>
      <c r="AM21" s="616"/>
      <c r="AN21" s="616"/>
      <c r="AO21" s="617"/>
      <c r="AP21" s="607" t="s">
        <v>265</v>
      </c>
      <c r="AQ21" s="626"/>
      <c r="AR21" s="626"/>
      <c r="AS21" s="626"/>
      <c r="AT21" s="626"/>
      <c r="AU21" s="626"/>
      <c r="AV21" s="626"/>
      <c r="AW21" s="626"/>
      <c r="AX21" s="626"/>
      <c r="AY21" s="626"/>
      <c r="AZ21" s="626"/>
      <c r="BA21" s="626"/>
      <c r="BB21" s="626"/>
      <c r="BC21" s="626"/>
      <c r="BD21" s="626"/>
      <c r="BE21" s="626"/>
      <c r="BF21" s="627"/>
      <c r="BG21" s="610">
        <v>5928</v>
      </c>
      <c r="BH21" s="611"/>
      <c r="BI21" s="611"/>
      <c r="BJ21" s="611"/>
      <c r="BK21" s="611"/>
      <c r="BL21" s="611"/>
      <c r="BM21" s="611"/>
      <c r="BN21" s="612"/>
      <c r="BO21" s="613">
        <v>0.1</v>
      </c>
      <c r="BP21" s="613"/>
      <c r="BQ21" s="613"/>
      <c r="BR21" s="613"/>
      <c r="BS21" s="614" t="s">
        <v>121</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266</v>
      </c>
      <c r="C22" s="608"/>
      <c r="D22" s="608"/>
      <c r="E22" s="608"/>
      <c r="F22" s="608"/>
      <c r="G22" s="608"/>
      <c r="H22" s="608"/>
      <c r="I22" s="608"/>
      <c r="J22" s="608"/>
      <c r="K22" s="608"/>
      <c r="L22" s="608"/>
      <c r="M22" s="608"/>
      <c r="N22" s="608"/>
      <c r="O22" s="608"/>
      <c r="P22" s="608"/>
      <c r="Q22" s="609"/>
      <c r="R22" s="610">
        <v>5835847</v>
      </c>
      <c r="S22" s="611"/>
      <c r="T22" s="611"/>
      <c r="U22" s="611"/>
      <c r="V22" s="611"/>
      <c r="W22" s="611"/>
      <c r="X22" s="611"/>
      <c r="Y22" s="612"/>
      <c r="Z22" s="613">
        <v>20.8</v>
      </c>
      <c r="AA22" s="613"/>
      <c r="AB22" s="613"/>
      <c r="AC22" s="613"/>
      <c r="AD22" s="614">
        <v>5835847</v>
      </c>
      <c r="AE22" s="614"/>
      <c r="AF22" s="614"/>
      <c r="AG22" s="614"/>
      <c r="AH22" s="614"/>
      <c r="AI22" s="614"/>
      <c r="AJ22" s="614"/>
      <c r="AK22" s="614"/>
      <c r="AL22" s="615">
        <v>44.9</v>
      </c>
      <c r="AM22" s="616"/>
      <c r="AN22" s="616"/>
      <c r="AO22" s="617"/>
      <c r="AP22" s="607" t="s">
        <v>267</v>
      </c>
      <c r="AQ22" s="626"/>
      <c r="AR22" s="626"/>
      <c r="AS22" s="626"/>
      <c r="AT22" s="626"/>
      <c r="AU22" s="626"/>
      <c r="AV22" s="626"/>
      <c r="AW22" s="626"/>
      <c r="AX22" s="626"/>
      <c r="AY22" s="626"/>
      <c r="AZ22" s="626"/>
      <c r="BA22" s="626"/>
      <c r="BB22" s="626"/>
      <c r="BC22" s="626"/>
      <c r="BD22" s="626"/>
      <c r="BE22" s="626"/>
      <c r="BF22" s="627"/>
      <c r="BG22" s="610" t="s">
        <v>121</v>
      </c>
      <c r="BH22" s="611"/>
      <c r="BI22" s="611"/>
      <c r="BJ22" s="611"/>
      <c r="BK22" s="611"/>
      <c r="BL22" s="611"/>
      <c r="BM22" s="611"/>
      <c r="BN22" s="612"/>
      <c r="BO22" s="613" t="s">
        <v>121</v>
      </c>
      <c r="BP22" s="613"/>
      <c r="BQ22" s="613"/>
      <c r="BR22" s="613"/>
      <c r="BS22" s="614" t="s">
        <v>121</v>
      </c>
      <c r="BT22" s="614"/>
      <c r="BU22" s="614"/>
      <c r="BV22" s="614"/>
      <c r="BW22" s="614"/>
      <c r="BX22" s="614"/>
      <c r="BY22" s="614"/>
      <c r="BZ22" s="614"/>
      <c r="CA22" s="614"/>
      <c r="CB22" s="618"/>
      <c r="CD22" s="592" t="s">
        <v>268</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269</v>
      </c>
      <c r="C23" s="608"/>
      <c r="D23" s="608"/>
      <c r="E23" s="608"/>
      <c r="F23" s="608"/>
      <c r="G23" s="608"/>
      <c r="H23" s="608"/>
      <c r="I23" s="608"/>
      <c r="J23" s="608"/>
      <c r="K23" s="608"/>
      <c r="L23" s="608"/>
      <c r="M23" s="608"/>
      <c r="N23" s="608"/>
      <c r="O23" s="608"/>
      <c r="P23" s="608"/>
      <c r="Q23" s="609"/>
      <c r="R23" s="610">
        <v>978966</v>
      </c>
      <c r="S23" s="611"/>
      <c r="T23" s="611"/>
      <c r="U23" s="611"/>
      <c r="V23" s="611"/>
      <c r="W23" s="611"/>
      <c r="X23" s="611"/>
      <c r="Y23" s="612"/>
      <c r="Z23" s="613">
        <v>3.5</v>
      </c>
      <c r="AA23" s="613"/>
      <c r="AB23" s="613"/>
      <c r="AC23" s="613"/>
      <c r="AD23" s="614" t="s">
        <v>121</v>
      </c>
      <c r="AE23" s="614"/>
      <c r="AF23" s="614"/>
      <c r="AG23" s="614"/>
      <c r="AH23" s="614"/>
      <c r="AI23" s="614"/>
      <c r="AJ23" s="614"/>
      <c r="AK23" s="614"/>
      <c r="AL23" s="615" t="s">
        <v>121</v>
      </c>
      <c r="AM23" s="616"/>
      <c r="AN23" s="616"/>
      <c r="AO23" s="617"/>
      <c r="AP23" s="607" t="s">
        <v>270</v>
      </c>
      <c r="AQ23" s="626"/>
      <c r="AR23" s="626"/>
      <c r="AS23" s="626"/>
      <c r="AT23" s="626"/>
      <c r="AU23" s="626"/>
      <c r="AV23" s="626"/>
      <c r="AW23" s="626"/>
      <c r="AX23" s="626"/>
      <c r="AY23" s="626"/>
      <c r="AZ23" s="626"/>
      <c r="BA23" s="626"/>
      <c r="BB23" s="626"/>
      <c r="BC23" s="626"/>
      <c r="BD23" s="626"/>
      <c r="BE23" s="626"/>
      <c r="BF23" s="627"/>
      <c r="BG23" s="610" t="s">
        <v>121</v>
      </c>
      <c r="BH23" s="611"/>
      <c r="BI23" s="611"/>
      <c r="BJ23" s="611"/>
      <c r="BK23" s="611"/>
      <c r="BL23" s="611"/>
      <c r="BM23" s="611"/>
      <c r="BN23" s="612"/>
      <c r="BO23" s="613" t="s">
        <v>121</v>
      </c>
      <c r="BP23" s="613"/>
      <c r="BQ23" s="613"/>
      <c r="BR23" s="613"/>
      <c r="BS23" s="614" t="s">
        <v>121</v>
      </c>
      <c r="BT23" s="614"/>
      <c r="BU23" s="614"/>
      <c r="BV23" s="614"/>
      <c r="BW23" s="614"/>
      <c r="BX23" s="614"/>
      <c r="BY23" s="614"/>
      <c r="BZ23" s="614"/>
      <c r="CA23" s="614"/>
      <c r="CB23" s="618"/>
      <c r="CD23" s="592" t="s">
        <v>210</v>
      </c>
      <c r="CE23" s="593"/>
      <c r="CF23" s="593"/>
      <c r="CG23" s="593"/>
      <c r="CH23" s="593"/>
      <c r="CI23" s="593"/>
      <c r="CJ23" s="593"/>
      <c r="CK23" s="593"/>
      <c r="CL23" s="593"/>
      <c r="CM23" s="593"/>
      <c r="CN23" s="593"/>
      <c r="CO23" s="593"/>
      <c r="CP23" s="593"/>
      <c r="CQ23" s="594"/>
      <c r="CR23" s="592" t="s">
        <v>271</v>
      </c>
      <c r="CS23" s="593"/>
      <c r="CT23" s="593"/>
      <c r="CU23" s="593"/>
      <c r="CV23" s="593"/>
      <c r="CW23" s="593"/>
      <c r="CX23" s="593"/>
      <c r="CY23" s="594"/>
      <c r="CZ23" s="592" t="s">
        <v>272</v>
      </c>
      <c r="DA23" s="593"/>
      <c r="DB23" s="593"/>
      <c r="DC23" s="594"/>
      <c r="DD23" s="592" t="s">
        <v>273</v>
      </c>
      <c r="DE23" s="593"/>
      <c r="DF23" s="593"/>
      <c r="DG23" s="593"/>
      <c r="DH23" s="593"/>
      <c r="DI23" s="593"/>
      <c r="DJ23" s="593"/>
      <c r="DK23" s="594"/>
      <c r="DL23" s="637" t="s">
        <v>274</v>
      </c>
      <c r="DM23" s="638"/>
      <c r="DN23" s="638"/>
      <c r="DO23" s="638"/>
      <c r="DP23" s="638"/>
      <c r="DQ23" s="638"/>
      <c r="DR23" s="638"/>
      <c r="DS23" s="638"/>
      <c r="DT23" s="638"/>
      <c r="DU23" s="638"/>
      <c r="DV23" s="639"/>
      <c r="DW23" s="592" t="s">
        <v>275</v>
      </c>
      <c r="DX23" s="593"/>
      <c r="DY23" s="593"/>
      <c r="DZ23" s="593"/>
      <c r="EA23" s="593"/>
      <c r="EB23" s="593"/>
      <c r="EC23" s="594"/>
    </row>
    <row r="24" spans="2:133" ht="11.25" customHeight="1" x14ac:dyDescent="0.2">
      <c r="B24" s="607" t="s">
        <v>276</v>
      </c>
      <c r="C24" s="608"/>
      <c r="D24" s="608"/>
      <c r="E24" s="608"/>
      <c r="F24" s="608"/>
      <c r="G24" s="608"/>
      <c r="H24" s="608"/>
      <c r="I24" s="608"/>
      <c r="J24" s="608"/>
      <c r="K24" s="608"/>
      <c r="L24" s="608"/>
      <c r="M24" s="608"/>
      <c r="N24" s="608"/>
      <c r="O24" s="608"/>
      <c r="P24" s="608"/>
      <c r="Q24" s="609"/>
      <c r="R24" s="610" t="s">
        <v>121</v>
      </c>
      <c r="S24" s="611"/>
      <c r="T24" s="611"/>
      <c r="U24" s="611"/>
      <c r="V24" s="611"/>
      <c r="W24" s="611"/>
      <c r="X24" s="611"/>
      <c r="Y24" s="612"/>
      <c r="Z24" s="613" t="s">
        <v>121</v>
      </c>
      <c r="AA24" s="613"/>
      <c r="AB24" s="613"/>
      <c r="AC24" s="613"/>
      <c r="AD24" s="614" t="s">
        <v>121</v>
      </c>
      <c r="AE24" s="614"/>
      <c r="AF24" s="614"/>
      <c r="AG24" s="614"/>
      <c r="AH24" s="614"/>
      <c r="AI24" s="614"/>
      <c r="AJ24" s="614"/>
      <c r="AK24" s="614"/>
      <c r="AL24" s="615" t="s">
        <v>121</v>
      </c>
      <c r="AM24" s="616"/>
      <c r="AN24" s="616"/>
      <c r="AO24" s="617"/>
      <c r="AP24" s="607" t="s">
        <v>277</v>
      </c>
      <c r="AQ24" s="626"/>
      <c r="AR24" s="626"/>
      <c r="AS24" s="626"/>
      <c r="AT24" s="626"/>
      <c r="AU24" s="626"/>
      <c r="AV24" s="626"/>
      <c r="AW24" s="626"/>
      <c r="AX24" s="626"/>
      <c r="AY24" s="626"/>
      <c r="AZ24" s="626"/>
      <c r="BA24" s="626"/>
      <c r="BB24" s="626"/>
      <c r="BC24" s="626"/>
      <c r="BD24" s="626"/>
      <c r="BE24" s="626"/>
      <c r="BF24" s="627"/>
      <c r="BG24" s="610" t="s">
        <v>121</v>
      </c>
      <c r="BH24" s="611"/>
      <c r="BI24" s="611"/>
      <c r="BJ24" s="611"/>
      <c r="BK24" s="611"/>
      <c r="BL24" s="611"/>
      <c r="BM24" s="611"/>
      <c r="BN24" s="612"/>
      <c r="BO24" s="613" t="s">
        <v>121</v>
      </c>
      <c r="BP24" s="613"/>
      <c r="BQ24" s="613"/>
      <c r="BR24" s="613"/>
      <c r="BS24" s="614" t="s">
        <v>121</v>
      </c>
      <c r="BT24" s="614"/>
      <c r="BU24" s="614"/>
      <c r="BV24" s="614"/>
      <c r="BW24" s="614"/>
      <c r="BX24" s="614"/>
      <c r="BY24" s="614"/>
      <c r="BZ24" s="614"/>
      <c r="CA24" s="614"/>
      <c r="CB24" s="618"/>
      <c r="CD24" s="596" t="s">
        <v>278</v>
      </c>
      <c r="CE24" s="597"/>
      <c r="CF24" s="597"/>
      <c r="CG24" s="597"/>
      <c r="CH24" s="597"/>
      <c r="CI24" s="597"/>
      <c r="CJ24" s="597"/>
      <c r="CK24" s="597"/>
      <c r="CL24" s="597"/>
      <c r="CM24" s="597"/>
      <c r="CN24" s="597"/>
      <c r="CO24" s="597"/>
      <c r="CP24" s="597"/>
      <c r="CQ24" s="598"/>
      <c r="CR24" s="599">
        <v>13650630</v>
      </c>
      <c r="CS24" s="600"/>
      <c r="CT24" s="600"/>
      <c r="CU24" s="600"/>
      <c r="CV24" s="600"/>
      <c r="CW24" s="600"/>
      <c r="CX24" s="600"/>
      <c r="CY24" s="601"/>
      <c r="CZ24" s="604">
        <v>49.5</v>
      </c>
      <c r="DA24" s="605"/>
      <c r="DB24" s="605"/>
      <c r="DC24" s="621"/>
      <c r="DD24" s="642">
        <v>7904292</v>
      </c>
      <c r="DE24" s="600"/>
      <c r="DF24" s="600"/>
      <c r="DG24" s="600"/>
      <c r="DH24" s="600"/>
      <c r="DI24" s="600"/>
      <c r="DJ24" s="600"/>
      <c r="DK24" s="601"/>
      <c r="DL24" s="642">
        <v>6751575</v>
      </c>
      <c r="DM24" s="600"/>
      <c r="DN24" s="600"/>
      <c r="DO24" s="600"/>
      <c r="DP24" s="600"/>
      <c r="DQ24" s="600"/>
      <c r="DR24" s="600"/>
      <c r="DS24" s="600"/>
      <c r="DT24" s="600"/>
      <c r="DU24" s="600"/>
      <c r="DV24" s="601"/>
      <c r="DW24" s="604">
        <v>51.8</v>
      </c>
      <c r="DX24" s="605"/>
      <c r="DY24" s="605"/>
      <c r="DZ24" s="605"/>
      <c r="EA24" s="605"/>
      <c r="EB24" s="605"/>
      <c r="EC24" s="606"/>
    </row>
    <row r="25" spans="2:133" ht="11.25" customHeight="1" x14ac:dyDescent="0.2">
      <c r="B25" s="607" t="s">
        <v>279</v>
      </c>
      <c r="C25" s="608"/>
      <c r="D25" s="608"/>
      <c r="E25" s="608"/>
      <c r="F25" s="608"/>
      <c r="G25" s="608"/>
      <c r="H25" s="608"/>
      <c r="I25" s="608"/>
      <c r="J25" s="608"/>
      <c r="K25" s="608"/>
      <c r="L25" s="608"/>
      <c r="M25" s="608"/>
      <c r="N25" s="608"/>
      <c r="O25" s="608"/>
      <c r="P25" s="608"/>
      <c r="Q25" s="609"/>
      <c r="R25" s="610">
        <v>13934774</v>
      </c>
      <c r="S25" s="611"/>
      <c r="T25" s="611"/>
      <c r="U25" s="611"/>
      <c r="V25" s="611"/>
      <c r="W25" s="611"/>
      <c r="X25" s="611"/>
      <c r="Y25" s="612"/>
      <c r="Z25" s="613">
        <v>49.7</v>
      </c>
      <c r="AA25" s="613"/>
      <c r="AB25" s="613"/>
      <c r="AC25" s="613"/>
      <c r="AD25" s="614">
        <v>12955808</v>
      </c>
      <c r="AE25" s="614"/>
      <c r="AF25" s="614"/>
      <c r="AG25" s="614"/>
      <c r="AH25" s="614"/>
      <c r="AI25" s="614"/>
      <c r="AJ25" s="614"/>
      <c r="AK25" s="614"/>
      <c r="AL25" s="615">
        <v>99.7</v>
      </c>
      <c r="AM25" s="616"/>
      <c r="AN25" s="616"/>
      <c r="AO25" s="617"/>
      <c r="AP25" s="607" t="s">
        <v>280</v>
      </c>
      <c r="AQ25" s="626"/>
      <c r="AR25" s="626"/>
      <c r="AS25" s="626"/>
      <c r="AT25" s="626"/>
      <c r="AU25" s="626"/>
      <c r="AV25" s="626"/>
      <c r="AW25" s="626"/>
      <c r="AX25" s="626"/>
      <c r="AY25" s="626"/>
      <c r="AZ25" s="626"/>
      <c r="BA25" s="626"/>
      <c r="BB25" s="626"/>
      <c r="BC25" s="626"/>
      <c r="BD25" s="626"/>
      <c r="BE25" s="626"/>
      <c r="BF25" s="627"/>
      <c r="BG25" s="610" t="s">
        <v>121</v>
      </c>
      <c r="BH25" s="611"/>
      <c r="BI25" s="611"/>
      <c r="BJ25" s="611"/>
      <c r="BK25" s="611"/>
      <c r="BL25" s="611"/>
      <c r="BM25" s="611"/>
      <c r="BN25" s="612"/>
      <c r="BO25" s="613" t="s">
        <v>121</v>
      </c>
      <c r="BP25" s="613"/>
      <c r="BQ25" s="613"/>
      <c r="BR25" s="613"/>
      <c r="BS25" s="614" t="s">
        <v>121</v>
      </c>
      <c r="BT25" s="614"/>
      <c r="BU25" s="614"/>
      <c r="BV25" s="614"/>
      <c r="BW25" s="614"/>
      <c r="BX25" s="614"/>
      <c r="BY25" s="614"/>
      <c r="BZ25" s="614"/>
      <c r="CA25" s="614"/>
      <c r="CB25" s="618"/>
      <c r="CD25" s="607" t="s">
        <v>281</v>
      </c>
      <c r="CE25" s="608"/>
      <c r="CF25" s="608"/>
      <c r="CG25" s="608"/>
      <c r="CH25" s="608"/>
      <c r="CI25" s="608"/>
      <c r="CJ25" s="608"/>
      <c r="CK25" s="608"/>
      <c r="CL25" s="608"/>
      <c r="CM25" s="608"/>
      <c r="CN25" s="608"/>
      <c r="CO25" s="608"/>
      <c r="CP25" s="608"/>
      <c r="CQ25" s="609"/>
      <c r="CR25" s="610">
        <v>3251007</v>
      </c>
      <c r="CS25" s="643"/>
      <c r="CT25" s="643"/>
      <c r="CU25" s="643"/>
      <c r="CV25" s="643"/>
      <c r="CW25" s="643"/>
      <c r="CX25" s="643"/>
      <c r="CY25" s="644"/>
      <c r="CZ25" s="615">
        <v>11.8</v>
      </c>
      <c r="DA25" s="640"/>
      <c r="DB25" s="640"/>
      <c r="DC25" s="645"/>
      <c r="DD25" s="619">
        <v>2979821</v>
      </c>
      <c r="DE25" s="643"/>
      <c r="DF25" s="643"/>
      <c r="DG25" s="643"/>
      <c r="DH25" s="643"/>
      <c r="DI25" s="643"/>
      <c r="DJ25" s="643"/>
      <c r="DK25" s="644"/>
      <c r="DL25" s="619">
        <v>2663195</v>
      </c>
      <c r="DM25" s="643"/>
      <c r="DN25" s="643"/>
      <c r="DO25" s="643"/>
      <c r="DP25" s="643"/>
      <c r="DQ25" s="643"/>
      <c r="DR25" s="643"/>
      <c r="DS25" s="643"/>
      <c r="DT25" s="643"/>
      <c r="DU25" s="643"/>
      <c r="DV25" s="644"/>
      <c r="DW25" s="615">
        <v>20.399999999999999</v>
      </c>
      <c r="DX25" s="640"/>
      <c r="DY25" s="640"/>
      <c r="DZ25" s="640"/>
      <c r="EA25" s="640"/>
      <c r="EB25" s="640"/>
      <c r="EC25" s="641"/>
    </row>
    <row r="26" spans="2:133" ht="11.25" customHeight="1" x14ac:dyDescent="0.2">
      <c r="B26" s="607" t="s">
        <v>282</v>
      </c>
      <c r="C26" s="608"/>
      <c r="D26" s="608"/>
      <c r="E26" s="608"/>
      <c r="F26" s="608"/>
      <c r="G26" s="608"/>
      <c r="H26" s="608"/>
      <c r="I26" s="608"/>
      <c r="J26" s="608"/>
      <c r="K26" s="608"/>
      <c r="L26" s="608"/>
      <c r="M26" s="608"/>
      <c r="N26" s="608"/>
      <c r="O26" s="608"/>
      <c r="P26" s="608"/>
      <c r="Q26" s="609"/>
      <c r="R26" s="610">
        <v>5248</v>
      </c>
      <c r="S26" s="611"/>
      <c r="T26" s="611"/>
      <c r="U26" s="611"/>
      <c r="V26" s="611"/>
      <c r="W26" s="611"/>
      <c r="X26" s="611"/>
      <c r="Y26" s="612"/>
      <c r="Z26" s="613">
        <v>0</v>
      </c>
      <c r="AA26" s="613"/>
      <c r="AB26" s="613"/>
      <c r="AC26" s="613"/>
      <c r="AD26" s="614">
        <v>5248</v>
      </c>
      <c r="AE26" s="614"/>
      <c r="AF26" s="614"/>
      <c r="AG26" s="614"/>
      <c r="AH26" s="614"/>
      <c r="AI26" s="614"/>
      <c r="AJ26" s="614"/>
      <c r="AK26" s="614"/>
      <c r="AL26" s="615">
        <v>0</v>
      </c>
      <c r="AM26" s="616"/>
      <c r="AN26" s="616"/>
      <c r="AO26" s="617"/>
      <c r="AP26" s="607" t="s">
        <v>283</v>
      </c>
      <c r="AQ26" s="626"/>
      <c r="AR26" s="626"/>
      <c r="AS26" s="626"/>
      <c r="AT26" s="626"/>
      <c r="AU26" s="626"/>
      <c r="AV26" s="626"/>
      <c r="AW26" s="626"/>
      <c r="AX26" s="626"/>
      <c r="AY26" s="626"/>
      <c r="AZ26" s="626"/>
      <c r="BA26" s="626"/>
      <c r="BB26" s="626"/>
      <c r="BC26" s="626"/>
      <c r="BD26" s="626"/>
      <c r="BE26" s="626"/>
      <c r="BF26" s="627"/>
      <c r="BG26" s="610" t="s">
        <v>121</v>
      </c>
      <c r="BH26" s="611"/>
      <c r="BI26" s="611"/>
      <c r="BJ26" s="611"/>
      <c r="BK26" s="611"/>
      <c r="BL26" s="611"/>
      <c r="BM26" s="611"/>
      <c r="BN26" s="612"/>
      <c r="BO26" s="613" t="s">
        <v>121</v>
      </c>
      <c r="BP26" s="613"/>
      <c r="BQ26" s="613"/>
      <c r="BR26" s="613"/>
      <c r="BS26" s="614" t="s">
        <v>121</v>
      </c>
      <c r="BT26" s="614"/>
      <c r="BU26" s="614"/>
      <c r="BV26" s="614"/>
      <c r="BW26" s="614"/>
      <c r="BX26" s="614"/>
      <c r="BY26" s="614"/>
      <c r="BZ26" s="614"/>
      <c r="CA26" s="614"/>
      <c r="CB26" s="618"/>
      <c r="CD26" s="607" t="s">
        <v>284</v>
      </c>
      <c r="CE26" s="608"/>
      <c r="CF26" s="608"/>
      <c r="CG26" s="608"/>
      <c r="CH26" s="608"/>
      <c r="CI26" s="608"/>
      <c r="CJ26" s="608"/>
      <c r="CK26" s="608"/>
      <c r="CL26" s="608"/>
      <c r="CM26" s="608"/>
      <c r="CN26" s="608"/>
      <c r="CO26" s="608"/>
      <c r="CP26" s="608"/>
      <c r="CQ26" s="609"/>
      <c r="CR26" s="610">
        <v>1889158</v>
      </c>
      <c r="CS26" s="611"/>
      <c r="CT26" s="611"/>
      <c r="CU26" s="611"/>
      <c r="CV26" s="611"/>
      <c r="CW26" s="611"/>
      <c r="CX26" s="611"/>
      <c r="CY26" s="612"/>
      <c r="CZ26" s="615">
        <v>6.8</v>
      </c>
      <c r="DA26" s="640"/>
      <c r="DB26" s="640"/>
      <c r="DC26" s="645"/>
      <c r="DD26" s="619">
        <v>1734287</v>
      </c>
      <c r="DE26" s="611"/>
      <c r="DF26" s="611"/>
      <c r="DG26" s="611"/>
      <c r="DH26" s="611"/>
      <c r="DI26" s="611"/>
      <c r="DJ26" s="611"/>
      <c r="DK26" s="612"/>
      <c r="DL26" s="619" t="s">
        <v>121</v>
      </c>
      <c r="DM26" s="611"/>
      <c r="DN26" s="611"/>
      <c r="DO26" s="611"/>
      <c r="DP26" s="611"/>
      <c r="DQ26" s="611"/>
      <c r="DR26" s="611"/>
      <c r="DS26" s="611"/>
      <c r="DT26" s="611"/>
      <c r="DU26" s="611"/>
      <c r="DV26" s="612"/>
      <c r="DW26" s="615" t="s">
        <v>121</v>
      </c>
      <c r="DX26" s="640"/>
      <c r="DY26" s="640"/>
      <c r="DZ26" s="640"/>
      <c r="EA26" s="640"/>
      <c r="EB26" s="640"/>
      <c r="EC26" s="641"/>
    </row>
    <row r="27" spans="2:133" ht="11.25" customHeight="1" x14ac:dyDescent="0.2">
      <c r="B27" s="607" t="s">
        <v>285</v>
      </c>
      <c r="C27" s="608"/>
      <c r="D27" s="608"/>
      <c r="E27" s="608"/>
      <c r="F27" s="608"/>
      <c r="G27" s="608"/>
      <c r="H27" s="608"/>
      <c r="I27" s="608"/>
      <c r="J27" s="608"/>
      <c r="K27" s="608"/>
      <c r="L27" s="608"/>
      <c r="M27" s="608"/>
      <c r="N27" s="608"/>
      <c r="O27" s="608"/>
      <c r="P27" s="608"/>
      <c r="Q27" s="609"/>
      <c r="R27" s="610">
        <v>60902</v>
      </c>
      <c r="S27" s="611"/>
      <c r="T27" s="611"/>
      <c r="U27" s="611"/>
      <c r="V27" s="611"/>
      <c r="W27" s="611"/>
      <c r="X27" s="611"/>
      <c r="Y27" s="612"/>
      <c r="Z27" s="613">
        <v>0.2</v>
      </c>
      <c r="AA27" s="613"/>
      <c r="AB27" s="613"/>
      <c r="AC27" s="613"/>
      <c r="AD27" s="614" t="s">
        <v>121</v>
      </c>
      <c r="AE27" s="614"/>
      <c r="AF27" s="614"/>
      <c r="AG27" s="614"/>
      <c r="AH27" s="614"/>
      <c r="AI27" s="614"/>
      <c r="AJ27" s="614"/>
      <c r="AK27" s="614"/>
      <c r="AL27" s="615" t="s">
        <v>121</v>
      </c>
      <c r="AM27" s="616"/>
      <c r="AN27" s="616"/>
      <c r="AO27" s="617"/>
      <c r="AP27" s="607" t="s">
        <v>286</v>
      </c>
      <c r="AQ27" s="608"/>
      <c r="AR27" s="608"/>
      <c r="AS27" s="608"/>
      <c r="AT27" s="608"/>
      <c r="AU27" s="608"/>
      <c r="AV27" s="608"/>
      <c r="AW27" s="608"/>
      <c r="AX27" s="608"/>
      <c r="AY27" s="608"/>
      <c r="AZ27" s="608"/>
      <c r="BA27" s="608"/>
      <c r="BB27" s="608"/>
      <c r="BC27" s="608"/>
      <c r="BD27" s="608"/>
      <c r="BE27" s="608"/>
      <c r="BF27" s="609"/>
      <c r="BG27" s="610">
        <v>5275879</v>
      </c>
      <c r="BH27" s="611"/>
      <c r="BI27" s="611"/>
      <c r="BJ27" s="611"/>
      <c r="BK27" s="611"/>
      <c r="BL27" s="611"/>
      <c r="BM27" s="611"/>
      <c r="BN27" s="612"/>
      <c r="BO27" s="613">
        <v>100</v>
      </c>
      <c r="BP27" s="613"/>
      <c r="BQ27" s="613"/>
      <c r="BR27" s="613"/>
      <c r="BS27" s="614">
        <v>245890</v>
      </c>
      <c r="BT27" s="614"/>
      <c r="BU27" s="614"/>
      <c r="BV27" s="614"/>
      <c r="BW27" s="614"/>
      <c r="BX27" s="614"/>
      <c r="BY27" s="614"/>
      <c r="BZ27" s="614"/>
      <c r="CA27" s="614"/>
      <c r="CB27" s="618"/>
      <c r="CD27" s="607" t="s">
        <v>287</v>
      </c>
      <c r="CE27" s="608"/>
      <c r="CF27" s="608"/>
      <c r="CG27" s="608"/>
      <c r="CH27" s="608"/>
      <c r="CI27" s="608"/>
      <c r="CJ27" s="608"/>
      <c r="CK27" s="608"/>
      <c r="CL27" s="608"/>
      <c r="CM27" s="608"/>
      <c r="CN27" s="608"/>
      <c r="CO27" s="608"/>
      <c r="CP27" s="608"/>
      <c r="CQ27" s="609"/>
      <c r="CR27" s="610">
        <v>8681500</v>
      </c>
      <c r="CS27" s="643"/>
      <c r="CT27" s="643"/>
      <c r="CU27" s="643"/>
      <c r="CV27" s="643"/>
      <c r="CW27" s="643"/>
      <c r="CX27" s="643"/>
      <c r="CY27" s="644"/>
      <c r="CZ27" s="615">
        <v>31.5</v>
      </c>
      <c r="DA27" s="640"/>
      <c r="DB27" s="640"/>
      <c r="DC27" s="645"/>
      <c r="DD27" s="619">
        <v>3260288</v>
      </c>
      <c r="DE27" s="643"/>
      <c r="DF27" s="643"/>
      <c r="DG27" s="643"/>
      <c r="DH27" s="643"/>
      <c r="DI27" s="643"/>
      <c r="DJ27" s="643"/>
      <c r="DK27" s="644"/>
      <c r="DL27" s="619">
        <v>2424197</v>
      </c>
      <c r="DM27" s="643"/>
      <c r="DN27" s="643"/>
      <c r="DO27" s="643"/>
      <c r="DP27" s="643"/>
      <c r="DQ27" s="643"/>
      <c r="DR27" s="643"/>
      <c r="DS27" s="643"/>
      <c r="DT27" s="643"/>
      <c r="DU27" s="643"/>
      <c r="DV27" s="644"/>
      <c r="DW27" s="615">
        <v>18.600000000000001</v>
      </c>
      <c r="DX27" s="640"/>
      <c r="DY27" s="640"/>
      <c r="DZ27" s="640"/>
      <c r="EA27" s="640"/>
      <c r="EB27" s="640"/>
      <c r="EC27" s="641"/>
    </row>
    <row r="28" spans="2:133" ht="11.25" customHeight="1" x14ac:dyDescent="0.2">
      <c r="B28" s="607" t="s">
        <v>288</v>
      </c>
      <c r="C28" s="608"/>
      <c r="D28" s="608"/>
      <c r="E28" s="608"/>
      <c r="F28" s="608"/>
      <c r="G28" s="608"/>
      <c r="H28" s="608"/>
      <c r="I28" s="608"/>
      <c r="J28" s="608"/>
      <c r="K28" s="608"/>
      <c r="L28" s="608"/>
      <c r="M28" s="608"/>
      <c r="N28" s="608"/>
      <c r="O28" s="608"/>
      <c r="P28" s="608"/>
      <c r="Q28" s="609"/>
      <c r="R28" s="610">
        <v>235456</v>
      </c>
      <c r="S28" s="611"/>
      <c r="T28" s="611"/>
      <c r="U28" s="611"/>
      <c r="V28" s="611"/>
      <c r="W28" s="611"/>
      <c r="X28" s="611"/>
      <c r="Y28" s="612"/>
      <c r="Z28" s="613">
        <v>0.8</v>
      </c>
      <c r="AA28" s="613"/>
      <c r="AB28" s="613"/>
      <c r="AC28" s="613"/>
      <c r="AD28" s="614">
        <v>13124</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289</v>
      </c>
      <c r="CE28" s="608"/>
      <c r="CF28" s="608"/>
      <c r="CG28" s="608"/>
      <c r="CH28" s="608"/>
      <c r="CI28" s="608"/>
      <c r="CJ28" s="608"/>
      <c r="CK28" s="608"/>
      <c r="CL28" s="608"/>
      <c r="CM28" s="608"/>
      <c r="CN28" s="608"/>
      <c r="CO28" s="608"/>
      <c r="CP28" s="608"/>
      <c r="CQ28" s="609"/>
      <c r="CR28" s="610">
        <v>1718123</v>
      </c>
      <c r="CS28" s="611"/>
      <c r="CT28" s="611"/>
      <c r="CU28" s="611"/>
      <c r="CV28" s="611"/>
      <c r="CW28" s="611"/>
      <c r="CX28" s="611"/>
      <c r="CY28" s="612"/>
      <c r="CZ28" s="615">
        <v>6.2</v>
      </c>
      <c r="DA28" s="640"/>
      <c r="DB28" s="640"/>
      <c r="DC28" s="645"/>
      <c r="DD28" s="619">
        <v>1664183</v>
      </c>
      <c r="DE28" s="611"/>
      <c r="DF28" s="611"/>
      <c r="DG28" s="611"/>
      <c r="DH28" s="611"/>
      <c r="DI28" s="611"/>
      <c r="DJ28" s="611"/>
      <c r="DK28" s="612"/>
      <c r="DL28" s="619">
        <v>1664183</v>
      </c>
      <c r="DM28" s="611"/>
      <c r="DN28" s="611"/>
      <c r="DO28" s="611"/>
      <c r="DP28" s="611"/>
      <c r="DQ28" s="611"/>
      <c r="DR28" s="611"/>
      <c r="DS28" s="611"/>
      <c r="DT28" s="611"/>
      <c r="DU28" s="611"/>
      <c r="DV28" s="612"/>
      <c r="DW28" s="615">
        <v>12.8</v>
      </c>
      <c r="DX28" s="640"/>
      <c r="DY28" s="640"/>
      <c r="DZ28" s="640"/>
      <c r="EA28" s="640"/>
      <c r="EB28" s="640"/>
      <c r="EC28" s="641"/>
    </row>
    <row r="29" spans="2:133" ht="11.25" customHeight="1" x14ac:dyDescent="0.2">
      <c r="B29" s="607" t="s">
        <v>290</v>
      </c>
      <c r="C29" s="608"/>
      <c r="D29" s="608"/>
      <c r="E29" s="608"/>
      <c r="F29" s="608"/>
      <c r="G29" s="608"/>
      <c r="H29" s="608"/>
      <c r="I29" s="608"/>
      <c r="J29" s="608"/>
      <c r="K29" s="608"/>
      <c r="L29" s="608"/>
      <c r="M29" s="608"/>
      <c r="N29" s="608"/>
      <c r="O29" s="608"/>
      <c r="P29" s="608"/>
      <c r="Q29" s="609"/>
      <c r="R29" s="610">
        <v>284624</v>
      </c>
      <c r="S29" s="611"/>
      <c r="T29" s="611"/>
      <c r="U29" s="611"/>
      <c r="V29" s="611"/>
      <c r="W29" s="611"/>
      <c r="X29" s="611"/>
      <c r="Y29" s="612"/>
      <c r="Z29" s="613">
        <v>1</v>
      </c>
      <c r="AA29" s="613"/>
      <c r="AB29" s="613"/>
      <c r="AC29" s="613"/>
      <c r="AD29" s="614" t="s">
        <v>121</v>
      </c>
      <c r="AE29" s="614"/>
      <c r="AF29" s="614"/>
      <c r="AG29" s="614"/>
      <c r="AH29" s="614"/>
      <c r="AI29" s="614"/>
      <c r="AJ29" s="614"/>
      <c r="AK29" s="614"/>
      <c r="AL29" s="615" t="s">
        <v>121</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8" t="s">
        <v>291</v>
      </c>
      <c r="CE29" s="649"/>
      <c r="CF29" s="607" t="s">
        <v>66</v>
      </c>
      <c r="CG29" s="608"/>
      <c r="CH29" s="608"/>
      <c r="CI29" s="608"/>
      <c r="CJ29" s="608"/>
      <c r="CK29" s="608"/>
      <c r="CL29" s="608"/>
      <c r="CM29" s="608"/>
      <c r="CN29" s="608"/>
      <c r="CO29" s="608"/>
      <c r="CP29" s="608"/>
      <c r="CQ29" s="609"/>
      <c r="CR29" s="610">
        <v>1715915</v>
      </c>
      <c r="CS29" s="643"/>
      <c r="CT29" s="643"/>
      <c r="CU29" s="643"/>
      <c r="CV29" s="643"/>
      <c r="CW29" s="643"/>
      <c r="CX29" s="643"/>
      <c r="CY29" s="644"/>
      <c r="CZ29" s="615">
        <v>6.2</v>
      </c>
      <c r="DA29" s="640"/>
      <c r="DB29" s="640"/>
      <c r="DC29" s="645"/>
      <c r="DD29" s="619">
        <v>1661975</v>
      </c>
      <c r="DE29" s="643"/>
      <c r="DF29" s="643"/>
      <c r="DG29" s="643"/>
      <c r="DH29" s="643"/>
      <c r="DI29" s="643"/>
      <c r="DJ29" s="643"/>
      <c r="DK29" s="644"/>
      <c r="DL29" s="619">
        <v>1661975</v>
      </c>
      <c r="DM29" s="643"/>
      <c r="DN29" s="643"/>
      <c r="DO29" s="643"/>
      <c r="DP29" s="643"/>
      <c r="DQ29" s="643"/>
      <c r="DR29" s="643"/>
      <c r="DS29" s="643"/>
      <c r="DT29" s="643"/>
      <c r="DU29" s="643"/>
      <c r="DV29" s="644"/>
      <c r="DW29" s="615">
        <v>12.8</v>
      </c>
      <c r="DX29" s="640"/>
      <c r="DY29" s="640"/>
      <c r="DZ29" s="640"/>
      <c r="EA29" s="640"/>
      <c r="EB29" s="640"/>
      <c r="EC29" s="641"/>
    </row>
    <row r="30" spans="2:133" ht="11.25" customHeight="1" x14ac:dyDescent="0.2">
      <c r="B30" s="607" t="s">
        <v>292</v>
      </c>
      <c r="C30" s="608"/>
      <c r="D30" s="608"/>
      <c r="E30" s="608"/>
      <c r="F30" s="608"/>
      <c r="G30" s="608"/>
      <c r="H30" s="608"/>
      <c r="I30" s="608"/>
      <c r="J30" s="608"/>
      <c r="K30" s="608"/>
      <c r="L30" s="608"/>
      <c r="M30" s="608"/>
      <c r="N30" s="608"/>
      <c r="O30" s="608"/>
      <c r="P30" s="608"/>
      <c r="Q30" s="609"/>
      <c r="R30" s="610">
        <v>6212192</v>
      </c>
      <c r="S30" s="611"/>
      <c r="T30" s="611"/>
      <c r="U30" s="611"/>
      <c r="V30" s="611"/>
      <c r="W30" s="611"/>
      <c r="X30" s="611"/>
      <c r="Y30" s="612"/>
      <c r="Z30" s="613">
        <v>22.1</v>
      </c>
      <c r="AA30" s="613"/>
      <c r="AB30" s="613"/>
      <c r="AC30" s="613"/>
      <c r="AD30" s="614" t="s">
        <v>121</v>
      </c>
      <c r="AE30" s="614"/>
      <c r="AF30" s="614"/>
      <c r="AG30" s="614"/>
      <c r="AH30" s="614"/>
      <c r="AI30" s="614"/>
      <c r="AJ30" s="614"/>
      <c r="AK30" s="614"/>
      <c r="AL30" s="615" t="s">
        <v>121</v>
      </c>
      <c r="AM30" s="616"/>
      <c r="AN30" s="616"/>
      <c r="AO30" s="617"/>
      <c r="AP30" s="592" t="s">
        <v>210</v>
      </c>
      <c r="AQ30" s="593"/>
      <c r="AR30" s="593"/>
      <c r="AS30" s="593"/>
      <c r="AT30" s="593"/>
      <c r="AU30" s="593"/>
      <c r="AV30" s="593"/>
      <c r="AW30" s="593"/>
      <c r="AX30" s="593"/>
      <c r="AY30" s="593"/>
      <c r="AZ30" s="593"/>
      <c r="BA30" s="593"/>
      <c r="BB30" s="593"/>
      <c r="BC30" s="593"/>
      <c r="BD30" s="593"/>
      <c r="BE30" s="593"/>
      <c r="BF30" s="594"/>
      <c r="BG30" s="592" t="s">
        <v>293</v>
      </c>
      <c r="BH30" s="646"/>
      <c r="BI30" s="646"/>
      <c r="BJ30" s="646"/>
      <c r="BK30" s="646"/>
      <c r="BL30" s="646"/>
      <c r="BM30" s="646"/>
      <c r="BN30" s="646"/>
      <c r="BO30" s="646"/>
      <c r="BP30" s="646"/>
      <c r="BQ30" s="647"/>
      <c r="BR30" s="592" t="s">
        <v>294</v>
      </c>
      <c r="BS30" s="646"/>
      <c r="BT30" s="646"/>
      <c r="BU30" s="646"/>
      <c r="BV30" s="646"/>
      <c r="BW30" s="646"/>
      <c r="BX30" s="646"/>
      <c r="BY30" s="646"/>
      <c r="BZ30" s="646"/>
      <c r="CA30" s="646"/>
      <c r="CB30" s="647"/>
      <c r="CD30" s="650"/>
      <c r="CE30" s="651"/>
      <c r="CF30" s="607" t="s">
        <v>295</v>
      </c>
      <c r="CG30" s="608"/>
      <c r="CH30" s="608"/>
      <c r="CI30" s="608"/>
      <c r="CJ30" s="608"/>
      <c r="CK30" s="608"/>
      <c r="CL30" s="608"/>
      <c r="CM30" s="608"/>
      <c r="CN30" s="608"/>
      <c r="CO30" s="608"/>
      <c r="CP30" s="608"/>
      <c r="CQ30" s="609"/>
      <c r="CR30" s="610">
        <v>1625155</v>
      </c>
      <c r="CS30" s="611"/>
      <c r="CT30" s="611"/>
      <c r="CU30" s="611"/>
      <c r="CV30" s="611"/>
      <c r="CW30" s="611"/>
      <c r="CX30" s="611"/>
      <c r="CY30" s="612"/>
      <c r="CZ30" s="615">
        <v>5.9</v>
      </c>
      <c r="DA30" s="640"/>
      <c r="DB30" s="640"/>
      <c r="DC30" s="645"/>
      <c r="DD30" s="619">
        <v>1571421</v>
      </c>
      <c r="DE30" s="611"/>
      <c r="DF30" s="611"/>
      <c r="DG30" s="611"/>
      <c r="DH30" s="611"/>
      <c r="DI30" s="611"/>
      <c r="DJ30" s="611"/>
      <c r="DK30" s="612"/>
      <c r="DL30" s="619">
        <v>1571421</v>
      </c>
      <c r="DM30" s="611"/>
      <c r="DN30" s="611"/>
      <c r="DO30" s="611"/>
      <c r="DP30" s="611"/>
      <c r="DQ30" s="611"/>
      <c r="DR30" s="611"/>
      <c r="DS30" s="611"/>
      <c r="DT30" s="611"/>
      <c r="DU30" s="611"/>
      <c r="DV30" s="612"/>
      <c r="DW30" s="615">
        <v>12.1</v>
      </c>
      <c r="DX30" s="640"/>
      <c r="DY30" s="640"/>
      <c r="DZ30" s="640"/>
      <c r="EA30" s="640"/>
      <c r="EB30" s="640"/>
      <c r="EC30" s="641"/>
    </row>
    <row r="31" spans="2:133" ht="11.25" customHeight="1" x14ac:dyDescent="0.2">
      <c r="B31" s="623" t="s">
        <v>296</v>
      </c>
      <c r="C31" s="624"/>
      <c r="D31" s="624"/>
      <c r="E31" s="624"/>
      <c r="F31" s="624"/>
      <c r="G31" s="624"/>
      <c r="H31" s="624"/>
      <c r="I31" s="624"/>
      <c r="J31" s="624"/>
      <c r="K31" s="624"/>
      <c r="L31" s="624"/>
      <c r="M31" s="624"/>
      <c r="N31" s="624"/>
      <c r="O31" s="624"/>
      <c r="P31" s="624"/>
      <c r="Q31" s="625"/>
      <c r="R31" s="610" t="s">
        <v>121</v>
      </c>
      <c r="S31" s="611"/>
      <c r="T31" s="611"/>
      <c r="U31" s="611"/>
      <c r="V31" s="611"/>
      <c r="W31" s="611"/>
      <c r="X31" s="611"/>
      <c r="Y31" s="612"/>
      <c r="Z31" s="613" t="s">
        <v>121</v>
      </c>
      <c r="AA31" s="613"/>
      <c r="AB31" s="613"/>
      <c r="AC31" s="613"/>
      <c r="AD31" s="614" t="s">
        <v>121</v>
      </c>
      <c r="AE31" s="614"/>
      <c r="AF31" s="614"/>
      <c r="AG31" s="614"/>
      <c r="AH31" s="614"/>
      <c r="AI31" s="614"/>
      <c r="AJ31" s="614"/>
      <c r="AK31" s="614"/>
      <c r="AL31" s="615" t="s">
        <v>121</v>
      </c>
      <c r="AM31" s="616"/>
      <c r="AN31" s="616"/>
      <c r="AO31" s="617"/>
      <c r="AP31" s="658" t="s">
        <v>297</v>
      </c>
      <c r="AQ31" s="659"/>
      <c r="AR31" s="659"/>
      <c r="AS31" s="659"/>
      <c r="AT31" s="664" t="s">
        <v>298</v>
      </c>
      <c r="AU31" s="200"/>
      <c r="AV31" s="200"/>
      <c r="AW31" s="200"/>
      <c r="AX31" s="596" t="s">
        <v>176</v>
      </c>
      <c r="AY31" s="597"/>
      <c r="AZ31" s="597"/>
      <c r="BA31" s="597"/>
      <c r="BB31" s="597"/>
      <c r="BC31" s="597"/>
      <c r="BD31" s="597"/>
      <c r="BE31" s="597"/>
      <c r="BF31" s="598"/>
      <c r="BG31" s="657">
        <v>99.2</v>
      </c>
      <c r="BH31" s="654"/>
      <c r="BI31" s="654"/>
      <c r="BJ31" s="654"/>
      <c r="BK31" s="654"/>
      <c r="BL31" s="654"/>
      <c r="BM31" s="605">
        <v>97.6</v>
      </c>
      <c r="BN31" s="654"/>
      <c r="BO31" s="654"/>
      <c r="BP31" s="654"/>
      <c r="BQ31" s="655"/>
      <c r="BR31" s="657">
        <v>99.2</v>
      </c>
      <c r="BS31" s="654"/>
      <c r="BT31" s="654"/>
      <c r="BU31" s="654"/>
      <c r="BV31" s="654"/>
      <c r="BW31" s="654"/>
      <c r="BX31" s="605">
        <v>97.6</v>
      </c>
      <c r="BY31" s="654"/>
      <c r="BZ31" s="654"/>
      <c r="CA31" s="654"/>
      <c r="CB31" s="655"/>
      <c r="CD31" s="650"/>
      <c r="CE31" s="651"/>
      <c r="CF31" s="607" t="s">
        <v>299</v>
      </c>
      <c r="CG31" s="608"/>
      <c r="CH31" s="608"/>
      <c r="CI31" s="608"/>
      <c r="CJ31" s="608"/>
      <c r="CK31" s="608"/>
      <c r="CL31" s="608"/>
      <c r="CM31" s="608"/>
      <c r="CN31" s="608"/>
      <c r="CO31" s="608"/>
      <c r="CP31" s="608"/>
      <c r="CQ31" s="609"/>
      <c r="CR31" s="610">
        <v>90760</v>
      </c>
      <c r="CS31" s="643"/>
      <c r="CT31" s="643"/>
      <c r="CU31" s="643"/>
      <c r="CV31" s="643"/>
      <c r="CW31" s="643"/>
      <c r="CX31" s="643"/>
      <c r="CY31" s="644"/>
      <c r="CZ31" s="615">
        <v>0.3</v>
      </c>
      <c r="DA31" s="640"/>
      <c r="DB31" s="640"/>
      <c r="DC31" s="645"/>
      <c r="DD31" s="619">
        <v>90554</v>
      </c>
      <c r="DE31" s="643"/>
      <c r="DF31" s="643"/>
      <c r="DG31" s="643"/>
      <c r="DH31" s="643"/>
      <c r="DI31" s="643"/>
      <c r="DJ31" s="643"/>
      <c r="DK31" s="644"/>
      <c r="DL31" s="619">
        <v>90554</v>
      </c>
      <c r="DM31" s="643"/>
      <c r="DN31" s="643"/>
      <c r="DO31" s="643"/>
      <c r="DP31" s="643"/>
      <c r="DQ31" s="643"/>
      <c r="DR31" s="643"/>
      <c r="DS31" s="643"/>
      <c r="DT31" s="643"/>
      <c r="DU31" s="643"/>
      <c r="DV31" s="644"/>
      <c r="DW31" s="615">
        <v>0.7</v>
      </c>
      <c r="DX31" s="640"/>
      <c r="DY31" s="640"/>
      <c r="DZ31" s="640"/>
      <c r="EA31" s="640"/>
      <c r="EB31" s="640"/>
      <c r="EC31" s="641"/>
    </row>
    <row r="32" spans="2:133" ht="11.25" customHeight="1" x14ac:dyDescent="0.2">
      <c r="B32" s="607" t="s">
        <v>300</v>
      </c>
      <c r="C32" s="608"/>
      <c r="D32" s="608"/>
      <c r="E32" s="608"/>
      <c r="F32" s="608"/>
      <c r="G32" s="608"/>
      <c r="H32" s="608"/>
      <c r="I32" s="608"/>
      <c r="J32" s="608"/>
      <c r="K32" s="608"/>
      <c r="L32" s="608"/>
      <c r="M32" s="608"/>
      <c r="N32" s="608"/>
      <c r="O32" s="608"/>
      <c r="P32" s="608"/>
      <c r="Q32" s="609"/>
      <c r="R32" s="610">
        <v>1984023</v>
      </c>
      <c r="S32" s="611"/>
      <c r="T32" s="611"/>
      <c r="U32" s="611"/>
      <c r="V32" s="611"/>
      <c r="W32" s="611"/>
      <c r="X32" s="611"/>
      <c r="Y32" s="612"/>
      <c r="Z32" s="613">
        <v>7.1</v>
      </c>
      <c r="AA32" s="613"/>
      <c r="AB32" s="613"/>
      <c r="AC32" s="613"/>
      <c r="AD32" s="614" t="s">
        <v>121</v>
      </c>
      <c r="AE32" s="614"/>
      <c r="AF32" s="614"/>
      <c r="AG32" s="614"/>
      <c r="AH32" s="614"/>
      <c r="AI32" s="614"/>
      <c r="AJ32" s="614"/>
      <c r="AK32" s="614"/>
      <c r="AL32" s="615" t="s">
        <v>121</v>
      </c>
      <c r="AM32" s="616"/>
      <c r="AN32" s="616"/>
      <c r="AO32" s="617"/>
      <c r="AP32" s="660"/>
      <c r="AQ32" s="661"/>
      <c r="AR32" s="661"/>
      <c r="AS32" s="661"/>
      <c r="AT32" s="665"/>
      <c r="AU32" s="196" t="s">
        <v>301</v>
      </c>
      <c r="AX32" s="607" t="s">
        <v>302</v>
      </c>
      <c r="AY32" s="608"/>
      <c r="AZ32" s="608"/>
      <c r="BA32" s="608"/>
      <c r="BB32" s="608"/>
      <c r="BC32" s="608"/>
      <c r="BD32" s="608"/>
      <c r="BE32" s="608"/>
      <c r="BF32" s="609"/>
      <c r="BG32" s="667">
        <v>99.2</v>
      </c>
      <c r="BH32" s="643"/>
      <c r="BI32" s="643"/>
      <c r="BJ32" s="643"/>
      <c r="BK32" s="643"/>
      <c r="BL32" s="643"/>
      <c r="BM32" s="616">
        <v>97.1</v>
      </c>
      <c r="BN32" s="643"/>
      <c r="BO32" s="643"/>
      <c r="BP32" s="643"/>
      <c r="BQ32" s="656"/>
      <c r="BR32" s="667">
        <v>99.1</v>
      </c>
      <c r="BS32" s="643"/>
      <c r="BT32" s="643"/>
      <c r="BU32" s="643"/>
      <c r="BV32" s="643"/>
      <c r="BW32" s="643"/>
      <c r="BX32" s="616">
        <v>97.3</v>
      </c>
      <c r="BY32" s="643"/>
      <c r="BZ32" s="643"/>
      <c r="CA32" s="643"/>
      <c r="CB32" s="656"/>
      <c r="CD32" s="652"/>
      <c r="CE32" s="653"/>
      <c r="CF32" s="607" t="s">
        <v>303</v>
      </c>
      <c r="CG32" s="608"/>
      <c r="CH32" s="608"/>
      <c r="CI32" s="608"/>
      <c r="CJ32" s="608"/>
      <c r="CK32" s="608"/>
      <c r="CL32" s="608"/>
      <c r="CM32" s="608"/>
      <c r="CN32" s="608"/>
      <c r="CO32" s="608"/>
      <c r="CP32" s="608"/>
      <c r="CQ32" s="609"/>
      <c r="CR32" s="610">
        <v>2208</v>
      </c>
      <c r="CS32" s="611"/>
      <c r="CT32" s="611"/>
      <c r="CU32" s="611"/>
      <c r="CV32" s="611"/>
      <c r="CW32" s="611"/>
      <c r="CX32" s="611"/>
      <c r="CY32" s="612"/>
      <c r="CZ32" s="615">
        <v>0</v>
      </c>
      <c r="DA32" s="640"/>
      <c r="DB32" s="640"/>
      <c r="DC32" s="645"/>
      <c r="DD32" s="619">
        <v>2208</v>
      </c>
      <c r="DE32" s="611"/>
      <c r="DF32" s="611"/>
      <c r="DG32" s="611"/>
      <c r="DH32" s="611"/>
      <c r="DI32" s="611"/>
      <c r="DJ32" s="611"/>
      <c r="DK32" s="612"/>
      <c r="DL32" s="619">
        <v>2208</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304</v>
      </c>
      <c r="C33" s="608"/>
      <c r="D33" s="608"/>
      <c r="E33" s="608"/>
      <c r="F33" s="608"/>
      <c r="G33" s="608"/>
      <c r="H33" s="608"/>
      <c r="I33" s="608"/>
      <c r="J33" s="608"/>
      <c r="K33" s="608"/>
      <c r="L33" s="608"/>
      <c r="M33" s="608"/>
      <c r="N33" s="608"/>
      <c r="O33" s="608"/>
      <c r="P33" s="608"/>
      <c r="Q33" s="609"/>
      <c r="R33" s="610">
        <v>153430</v>
      </c>
      <c r="S33" s="611"/>
      <c r="T33" s="611"/>
      <c r="U33" s="611"/>
      <c r="V33" s="611"/>
      <c r="W33" s="611"/>
      <c r="X33" s="611"/>
      <c r="Y33" s="612"/>
      <c r="Z33" s="613">
        <v>0.5</v>
      </c>
      <c r="AA33" s="613"/>
      <c r="AB33" s="613"/>
      <c r="AC33" s="613"/>
      <c r="AD33" s="614">
        <v>15642</v>
      </c>
      <c r="AE33" s="614"/>
      <c r="AF33" s="614"/>
      <c r="AG33" s="614"/>
      <c r="AH33" s="614"/>
      <c r="AI33" s="614"/>
      <c r="AJ33" s="614"/>
      <c r="AK33" s="614"/>
      <c r="AL33" s="615">
        <v>0.1</v>
      </c>
      <c r="AM33" s="616"/>
      <c r="AN33" s="616"/>
      <c r="AO33" s="617"/>
      <c r="AP33" s="662"/>
      <c r="AQ33" s="663"/>
      <c r="AR33" s="663"/>
      <c r="AS33" s="663"/>
      <c r="AT33" s="666"/>
      <c r="AU33" s="201"/>
      <c r="AV33" s="201"/>
      <c r="AW33" s="201"/>
      <c r="AX33" s="631" t="s">
        <v>305</v>
      </c>
      <c r="AY33" s="632"/>
      <c r="AZ33" s="632"/>
      <c r="BA33" s="632"/>
      <c r="BB33" s="632"/>
      <c r="BC33" s="632"/>
      <c r="BD33" s="632"/>
      <c r="BE33" s="632"/>
      <c r="BF33" s="633"/>
      <c r="BG33" s="668">
        <v>99.2</v>
      </c>
      <c r="BH33" s="669"/>
      <c r="BI33" s="669"/>
      <c r="BJ33" s="669"/>
      <c r="BK33" s="669"/>
      <c r="BL33" s="669"/>
      <c r="BM33" s="670">
        <v>97.6</v>
      </c>
      <c r="BN33" s="669"/>
      <c r="BO33" s="669"/>
      <c r="BP33" s="669"/>
      <c r="BQ33" s="671"/>
      <c r="BR33" s="668">
        <v>99.1</v>
      </c>
      <c r="BS33" s="669"/>
      <c r="BT33" s="669"/>
      <c r="BU33" s="669"/>
      <c r="BV33" s="669"/>
      <c r="BW33" s="669"/>
      <c r="BX33" s="670">
        <v>97.5</v>
      </c>
      <c r="BY33" s="669"/>
      <c r="BZ33" s="669"/>
      <c r="CA33" s="669"/>
      <c r="CB33" s="671"/>
      <c r="CD33" s="607" t="s">
        <v>306</v>
      </c>
      <c r="CE33" s="608"/>
      <c r="CF33" s="608"/>
      <c r="CG33" s="608"/>
      <c r="CH33" s="608"/>
      <c r="CI33" s="608"/>
      <c r="CJ33" s="608"/>
      <c r="CK33" s="608"/>
      <c r="CL33" s="608"/>
      <c r="CM33" s="608"/>
      <c r="CN33" s="608"/>
      <c r="CO33" s="608"/>
      <c r="CP33" s="608"/>
      <c r="CQ33" s="609"/>
      <c r="CR33" s="610">
        <v>10976689</v>
      </c>
      <c r="CS33" s="643"/>
      <c r="CT33" s="643"/>
      <c r="CU33" s="643"/>
      <c r="CV33" s="643"/>
      <c r="CW33" s="643"/>
      <c r="CX33" s="643"/>
      <c r="CY33" s="644"/>
      <c r="CZ33" s="615">
        <v>39.799999999999997</v>
      </c>
      <c r="DA33" s="640"/>
      <c r="DB33" s="640"/>
      <c r="DC33" s="645"/>
      <c r="DD33" s="619">
        <v>8265823</v>
      </c>
      <c r="DE33" s="643"/>
      <c r="DF33" s="643"/>
      <c r="DG33" s="643"/>
      <c r="DH33" s="643"/>
      <c r="DI33" s="643"/>
      <c r="DJ33" s="643"/>
      <c r="DK33" s="644"/>
      <c r="DL33" s="619">
        <v>6231102</v>
      </c>
      <c r="DM33" s="643"/>
      <c r="DN33" s="643"/>
      <c r="DO33" s="643"/>
      <c r="DP33" s="643"/>
      <c r="DQ33" s="643"/>
      <c r="DR33" s="643"/>
      <c r="DS33" s="643"/>
      <c r="DT33" s="643"/>
      <c r="DU33" s="643"/>
      <c r="DV33" s="644"/>
      <c r="DW33" s="615">
        <v>47.8</v>
      </c>
      <c r="DX33" s="640"/>
      <c r="DY33" s="640"/>
      <c r="DZ33" s="640"/>
      <c r="EA33" s="640"/>
      <c r="EB33" s="640"/>
      <c r="EC33" s="641"/>
    </row>
    <row r="34" spans="2:133" ht="11.25" customHeight="1" x14ac:dyDescent="0.2">
      <c r="B34" s="607" t="s">
        <v>307</v>
      </c>
      <c r="C34" s="608"/>
      <c r="D34" s="608"/>
      <c r="E34" s="608"/>
      <c r="F34" s="608"/>
      <c r="G34" s="608"/>
      <c r="H34" s="608"/>
      <c r="I34" s="608"/>
      <c r="J34" s="608"/>
      <c r="K34" s="608"/>
      <c r="L34" s="608"/>
      <c r="M34" s="608"/>
      <c r="N34" s="608"/>
      <c r="O34" s="608"/>
      <c r="P34" s="608"/>
      <c r="Q34" s="609"/>
      <c r="R34" s="610">
        <v>747602</v>
      </c>
      <c r="S34" s="611"/>
      <c r="T34" s="611"/>
      <c r="U34" s="611"/>
      <c r="V34" s="611"/>
      <c r="W34" s="611"/>
      <c r="X34" s="611"/>
      <c r="Y34" s="612"/>
      <c r="Z34" s="613">
        <v>2.7</v>
      </c>
      <c r="AA34" s="613"/>
      <c r="AB34" s="613"/>
      <c r="AC34" s="613"/>
      <c r="AD34" s="614" t="s">
        <v>121</v>
      </c>
      <c r="AE34" s="614"/>
      <c r="AF34" s="614"/>
      <c r="AG34" s="614"/>
      <c r="AH34" s="614"/>
      <c r="AI34" s="614"/>
      <c r="AJ34" s="614"/>
      <c r="AK34" s="614"/>
      <c r="AL34" s="615" t="s">
        <v>121</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308</v>
      </c>
      <c r="CE34" s="608"/>
      <c r="CF34" s="608"/>
      <c r="CG34" s="608"/>
      <c r="CH34" s="608"/>
      <c r="CI34" s="608"/>
      <c r="CJ34" s="608"/>
      <c r="CK34" s="608"/>
      <c r="CL34" s="608"/>
      <c r="CM34" s="608"/>
      <c r="CN34" s="608"/>
      <c r="CO34" s="608"/>
      <c r="CP34" s="608"/>
      <c r="CQ34" s="609"/>
      <c r="CR34" s="610">
        <v>3454361</v>
      </c>
      <c r="CS34" s="611"/>
      <c r="CT34" s="611"/>
      <c r="CU34" s="611"/>
      <c r="CV34" s="611"/>
      <c r="CW34" s="611"/>
      <c r="CX34" s="611"/>
      <c r="CY34" s="612"/>
      <c r="CZ34" s="615">
        <v>12.5</v>
      </c>
      <c r="DA34" s="640"/>
      <c r="DB34" s="640"/>
      <c r="DC34" s="645"/>
      <c r="DD34" s="619">
        <v>2690643</v>
      </c>
      <c r="DE34" s="611"/>
      <c r="DF34" s="611"/>
      <c r="DG34" s="611"/>
      <c r="DH34" s="611"/>
      <c r="DI34" s="611"/>
      <c r="DJ34" s="611"/>
      <c r="DK34" s="612"/>
      <c r="DL34" s="619">
        <v>1898093</v>
      </c>
      <c r="DM34" s="611"/>
      <c r="DN34" s="611"/>
      <c r="DO34" s="611"/>
      <c r="DP34" s="611"/>
      <c r="DQ34" s="611"/>
      <c r="DR34" s="611"/>
      <c r="DS34" s="611"/>
      <c r="DT34" s="611"/>
      <c r="DU34" s="611"/>
      <c r="DV34" s="612"/>
      <c r="DW34" s="615">
        <v>14.6</v>
      </c>
      <c r="DX34" s="640"/>
      <c r="DY34" s="640"/>
      <c r="DZ34" s="640"/>
      <c r="EA34" s="640"/>
      <c r="EB34" s="640"/>
      <c r="EC34" s="641"/>
    </row>
    <row r="35" spans="2:133" ht="11.25" customHeight="1" x14ac:dyDescent="0.2">
      <c r="B35" s="607" t="s">
        <v>309</v>
      </c>
      <c r="C35" s="608"/>
      <c r="D35" s="608"/>
      <c r="E35" s="608"/>
      <c r="F35" s="608"/>
      <c r="G35" s="608"/>
      <c r="H35" s="608"/>
      <c r="I35" s="608"/>
      <c r="J35" s="608"/>
      <c r="K35" s="608"/>
      <c r="L35" s="608"/>
      <c r="M35" s="608"/>
      <c r="N35" s="608"/>
      <c r="O35" s="608"/>
      <c r="P35" s="608"/>
      <c r="Q35" s="609"/>
      <c r="R35" s="610">
        <v>2381205</v>
      </c>
      <c r="S35" s="611"/>
      <c r="T35" s="611"/>
      <c r="U35" s="611"/>
      <c r="V35" s="611"/>
      <c r="W35" s="611"/>
      <c r="X35" s="611"/>
      <c r="Y35" s="612"/>
      <c r="Z35" s="613">
        <v>8.5</v>
      </c>
      <c r="AA35" s="613"/>
      <c r="AB35" s="613"/>
      <c r="AC35" s="613"/>
      <c r="AD35" s="614" t="s">
        <v>121</v>
      </c>
      <c r="AE35" s="614"/>
      <c r="AF35" s="614"/>
      <c r="AG35" s="614"/>
      <c r="AH35" s="614"/>
      <c r="AI35" s="614"/>
      <c r="AJ35" s="614"/>
      <c r="AK35" s="614"/>
      <c r="AL35" s="615" t="s">
        <v>121</v>
      </c>
      <c r="AM35" s="616"/>
      <c r="AN35" s="616"/>
      <c r="AO35" s="617"/>
      <c r="AP35" s="206"/>
      <c r="AQ35" s="592" t="s">
        <v>310</v>
      </c>
      <c r="AR35" s="593"/>
      <c r="AS35" s="593"/>
      <c r="AT35" s="593"/>
      <c r="AU35" s="593"/>
      <c r="AV35" s="593"/>
      <c r="AW35" s="593"/>
      <c r="AX35" s="593"/>
      <c r="AY35" s="593"/>
      <c r="AZ35" s="593"/>
      <c r="BA35" s="593"/>
      <c r="BB35" s="593"/>
      <c r="BC35" s="593"/>
      <c r="BD35" s="593"/>
      <c r="BE35" s="593"/>
      <c r="BF35" s="594"/>
      <c r="BG35" s="592" t="s">
        <v>311</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312</v>
      </c>
      <c r="CE35" s="608"/>
      <c r="CF35" s="608"/>
      <c r="CG35" s="608"/>
      <c r="CH35" s="608"/>
      <c r="CI35" s="608"/>
      <c r="CJ35" s="608"/>
      <c r="CK35" s="608"/>
      <c r="CL35" s="608"/>
      <c r="CM35" s="608"/>
      <c r="CN35" s="608"/>
      <c r="CO35" s="608"/>
      <c r="CP35" s="608"/>
      <c r="CQ35" s="609"/>
      <c r="CR35" s="610">
        <v>327134</v>
      </c>
      <c r="CS35" s="643"/>
      <c r="CT35" s="643"/>
      <c r="CU35" s="643"/>
      <c r="CV35" s="643"/>
      <c r="CW35" s="643"/>
      <c r="CX35" s="643"/>
      <c r="CY35" s="644"/>
      <c r="CZ35" s="615">
        <v>1.2</v>
      </c>
      <c r="DA35" s="640"/>
      <c r="DB35" s="640"/>
      <c r="DC35" s="645"/>
      <c r="DD35" s="619">
        <v>207384</v>
      </c>
      <c r="DE35" s="643"/>
      <c r="DF35" s="643"/>
      <c r="DG35" s="643"/>
      <c r="DH35" s="643"/>
      <c r="DI35" s="643"/>
      <c r="DJ35" s="643"/>
      <c r="DK35" s="644"/>
      <c r="DL35" s="619">
        <v>207384</v>
      </c>
      <c r="DM35" s="643"/>
      <c r="DN35" s="643"/>
      <c r="DO35" s="643"/>
      <c r="DP35" s="643"/>
      <c r="DQ35" s="643"/>
      <c r="DR35" s="643"/>
      <c r="DS35" s="643"/>
      <c r="DT35" s="643"/>
      <c r="DU35" s="643"/>
      <c r="DV35" s="644"/>
      <c r="DW35" s="615">
        <v>1.6</v>
      </c>
      <c r="DX35" s="640"/>
      <c r="DY35" s="640"/>
      <c r="DZ35" s="640"/>
      <c r="EA35" s="640"/>
      <c r="EB35" s="640"/>
      <c r="EC35" s="641"/>
    </row>
    <row r="36" spans="2:133" ht="11.25" customHeight="1" x14ac:dyDescent="0.2">
      <c r="B36" s="607" t="s">
        <v>313</v>
      </c>
      <c r="C36" s="608"/>
      <c r="D36" s="608"/>
      <c r="E36" s="608"/>
      <c r="F36" s="608"/>
      <c r="G36" s="608"/>
      <c r="H36" s="608"/>
      <c r="I36" s="608"/>
      <c r="J36" s="608"/>
      <c r="K36" s="608"/>
      <c r="L36" s="608"/>
      <c r="M36" s="608"/>
      <c r="N36" s="608"/>
      <c r="O36" s="608"/>
      <c r="P36" s="608"/>
      <c r="Q36" s="609"/>
      <c r="R36" s="610">
        <v>236114</v>
      </c>
      <c r="S36" s="611"/>
      <c r="T36" s="611"/>
      <c r="U36" s="611"/>
      <c r="V36" s="611"/>
      <c r="W36" s="611"/>
      <c r="X36" s="611"/>
      <c r="Y36" s="612"/>
      <c r="Z36" s="613">
        <v>0.8</v>
      </c>
      <c r="AA36" s="613"/>
      <c r="AB36" s="613"/>
      <c r="AC36" s="613"/>
      <c r="AD36" s="614" t="s">
        <v>121</v>
      </c>
      <c r="AE36" s="614"/>
      <c r="AF36" s="614"/>
      <c r="AG36" s="614"/>
      <c r="AH36" s="614"/>
      <c r="AI36" s="614"/>
      <c r="AJ36" s="614"/>
      <c r="AK36" s="614"/>
      <c r="AL36" s="615" t="s">
        <v>121</v>
      </c>
      <c r="AM36" s="616"/>
      <c r="AN36" s="616"/>
      <c r="AO36" s="617"/>
      <c r="AP36" s="206"/>
      <c r="AQ36" s="676" t="s">
        <v>314</v>
      </c>
      <c r="AR36" s="677"/>
      <c r="AS36" s="677"/>
      <c r="AT36" s="677"/>
      <c r="AU36" s="677"/>
      <c r="AV36" s="677"/>
      <c r="AW36" s="677"/>
      <c r="AX36" s="677"/>
      <c r="AY36" s="678"/>
      <c r="AZ36" s="599">
        <v>3884033</v>
      </c>
      <c r="BA36" s="600"/>
      <c r="BB36" s="600"/>
      <c r="BC36" s="600"/>
      <c r="BD36" s="600"/>
      <c r="BE36" s="600"/>
      <c r="BF36" s="672"/>
      <c r="BG36" s="596" t="s">
        <v>315</v>
      </c>
      <c r="BH36" s="597"/>
      <c r="BI36" s="597"/>
      <c r="BJ36" s="597"/>
      <c r="BK36" s="597"/>
      <c r="BL36" s="597"/>
      <c r="BM36" s="597"/>
      <c r="BN36" s="597"/>
      <c r="BO36" s="597"/>
      <c r="BP36" s="597"/>
      <c r="BQ36" s="597"/>
      <c r="BR36" s="597"/>
      <c r="BS36" s="597"/>
      <c r="BT36" s="597"/>
      <c r="BU36" s="598"/>
      <c r="BV36" s="599">
        <v>21229</v>
      </c>
      <c r="BW36" s="600"/>
      <c r="BX36" s="600"/>
      <c r="BY36" s="600"/>
      <c r="BZ36" s="600"/>
      <c r="CA36" s="600"/>
      <c r="CB36" s="672"/>
      <c r="CD36" s="607" t="s">
        <v>316</v>
      </c>
      <c r="CE36" s="608"/>
      <c r="CF36" s="608"/>
      <c r="CG36" s="608"/>
      <c r="CH36" s="608"/>
      <c r="CI36" s="608"/>
      <c r="CJ36" s="608"/>
      <c r="CK36" s="608"/>
      <c r="CL36" s="608"/>
      <c r="CM36" s="608"/>
      <c r="CN36" s="608"/>
      <c r="CO36" s="608"/>
      <c r="CP36" s="608"/>
      <c r="CQ36" s="609"/>
      <c r="CR36" s="610">
        <v>3596446</v>
      </c>
      <c r="CS36" s="611"/>
      <c r="CT36" s="611"/>
      <c r="CU36" s="611"/>
      <c r="CV36" s="611"/>
      <c r="CW36" s="611"/>
      <c r="CX36" s="611"/>
      <c r="CY36" s="612"/>
      <c r="CZ36" s="615">
        <v>13</v>
      </c>
      <c r="DA36" s="640"/>
      <c r="DB36" s="640"/>
      <c r="DC36" s="645"/>
      <c r="DD36" s="619">
        <v>2950421</v>
      </c>
      <c r="DE36" s="611"/>
      <c r="DF36" s="611"/>
      <c r="DG36" s="611"/>
      <c r="DH36" s="611"/>
      <c r="DI36" s="611"/>
      <c r="DJ36" s="611"/>
      <c r="DK36" s="612"/>
      <c r="DL36" s="619">
        <v>2007585</v>
      </c>
      <c r="DM36" s="611"/>
      <c r="DN36" s="611"/>
      <c r="DO36" s="611"/>
      <c r="DP36" s="611"/>
      <c r="DQ36" s="611"/>
      <c r="DR36" s="611"/>
      <c r="DS36" s="611"/>
      <c r="DT36" s="611"/>
      <c r="DU36" s="611"/>
      <c r="DV36" s="612"/>
      <c r="DW36" s="615">
        <v>15.4</v>
      </c>
      <c r="DX36" s="640"/>
      <c r="DY36" s="640"/>
      <c r="DZ36" s="640"/>
      <c r="EA36" s="640"/>
      <c r="EB36" s="640"/>
      <c r="EC36" s="641"/>
    </row>
    <row r="37" spans="2:133" ht="11.25" customHeight="1" x14ac:dyDescent="0.2">
      <c r="B37" s="607" t="s">
        <v>317</v>
      </c>
      <c r="C37" s="608"/>
      <c r="D37" s="608"/>
      <c r="E37" s="608"/>
      <c r="F37" s="608"/>
      <c r="G37" s="608"/>
      <c r="H37" s="608"/>
      <c r="I37" s="608"/>
      <c r="J37" s="608"/>
      <c r="K37" s="608"/>
      <c r="L37" s="608"/>
      <c r="M37" s="608"/>
      <c r="N37" s="608"/>
      <c r="O37" s="608"/>
      <c r="P37" s="608"/>
      <c r="Q37" s="609"/>
      <c r="R37" s="610">
        <v>361986</v>
      </c>
      <c r="S37" s="611"/>
      <c r="T37" s="611"/>
      <c r="U37" s="611"/>
      <c r="V37" s="611"/>
      <c r="W37" s="611"/>
      <c r="X37" s="611"/>
      <c r="Y37" s="612"/>
      <c r="Z37" s="613">
        <v>1.3</v>
      </c>
      <c r="AA37" s="613"/>
      <c r="AB37" s="613"/>
      <c r="AC37" s="613"/>
      <c r="AD37" s="614" t="s">
        <v>121</v>
      </c>
      <c r="AE37" s="614"/>
      <c r="AF37" s="614"/>
      <c r="AG37" s="614"/>
      <c r="AH37" s="614"/>
      <c r="AI37" s="614"/>
      <c r="AJ37" s="614"/>
      <c r="AK37" s="614"/>
      <c r="AL37" s="615" t="s">
        <v>121</v>
      </c>
      <c r="AM37" s="616"/>
      <c r="AN37" s="616"/>
      <c r="AO37" s="617"/>
      <c r="AQ37" s="673" t="s">
        <v>318</v>
      </c>
      <c r="AR37" s="674"/>
      <c r="AS37" s="674"/>
      <c r="AT37" s="674"/>
      <c r="AU37" s="674"/>
      <c r="AV37" s="674"/>
      <c r="AW37" s="674"/>
      <c r="AX37" s="674"/>
      <c r="AY37" s="675"/>
      <c r="AZ37" s="610">
        <v>592726</v>
      </c>
      <c r="BA37" s="611"/>
      <c r="BB37" s="611"/>
      <c r="BC37" s="611"/>
      <c r="BD37" s="643"/>
      <c r="BE37" s="643"/>
      <c r="BF37" s="656"/>
      <c r="BG37" s="607" t="s">
        <v>319</v>
      </c>
      <c r="BH37" s="608"/>
      <c r="BI37" s="608"/>
      <c r="BJ37" s="608"/>
      <c r="BK37" s="608"/>
      <c r="BL37" s="608"/>
      <c r="BM37" s="608"/>
      <c r="BN37" s="608"/>
      <c r="BO37" s="608"/>
      <c r="BP37" s="608"/>
      <c r="BQ37" s="608"/>
      <c r="BR37" s="608"/>
      <c r="BS37" s="608"/>
      <c r="BT37" s="608"/>
      <c r="BU37" s="609"/>
      <c r="BV37" s="610">
        <v>-63813</v>
      </c>
      <c r="BW37" s="611"/>
      <c r="BX37" s="611"/>
      <c r="BY37" s="611"/>
      <c r="BZ37" s="611"/>
      <c r="CA37" s="611"/>
      <c r="CB37" s="620"/>
      <c r="CD37" s="607" t="s">
        <v>320</v>
      </c>
      <c r="CE37" s="608"/>
      <c r="CF37" s="608"/>
      <c r="CG37" s="608"/>
      <c r="CH37" s="608"/>
      <c r="CI37" s="608"/>
      <c r="CJ37" s="608"/>
      <c r="CK37" s="608"/>
      <c r="CL37" s="608"/>
      <c r="CM37" s="608"/>
      <c r="CN37" s="608"/>
      <c r="CO37" s="608"/>
      <c r="CP37" s="608"/>
      <c r="CQ37" s="609"/>
      <c r="CR37" s="610">
        <v>958272</v>
      </c>
      <c r="CS37" s="643"/>
      <c r="CT37" s="643"/>
      <c r="CU37" s="643"/>
      <c r="CV37" s="643"/>
      <c r="CW37" s="643"/>
      <c r="CX37" s="643"/>
      <c r="CY37" s="644"/>
      <c r="CZ37" s="615">
        <v>3.5</v>
      </c>
      <c r="DA37" s="640"/>
      <c r="DB37" s="640"/>
      <c r="DC37" s="645"/>
      <c r="DD37" s="619">
        <v>815533</v>
      </c>
      <c r="DE37" s="643"/>
      <c r="DF37" s="643"/>
      <c r="DG37" s="643"/>
      <c r="DH37" s="643"/>
      <c r="DI37" s="643"/>
      <c r="DJ37" s="643"/>
      <c r="DK37" s="644"/>
      <c r="DL37" s="619">
        <v>799039</v>
      </c>
      <c r="DM37" s="643"/>
      <c r="DN37" s="643"/>
      <c r="DO37" s="643"/>
      <c r="DP37" s="643"/>
      <c r="DQ37" s="643"/>
      <c r="DR37" s="643"/>
      <c r="DS37" s="643"/>
      <c r="DT37" s="643"/>
      <c r="DU37" s="643"/>
      <c r="DV37" s="644"/>
      <c r="DW37" s="615">
        <v>6.1</v>
      </c>
      <c r="DX37" s="640"/>
      <c r="DY37" s="640"/>
      <c r="DZ37" s="640"/>
      <c r="EA37" s="640"/>
      <c r="EB37" s="640"/>
      <c r="EC37" s="641"/>
    </row>
    <row r="38" spans="2:133" ht="11.25" customHeight="1" x14ac:dyDescent="0.2">
      <c r="B38" s="607" t="s">
        <v>321</v>
      </c>
      <c r="C38" s="608"/>
      <c r="D38" s="608"/>
      <c r="E38" s="608"/>
      <c r="F38" s="608"/>
      <c r="G38" s="608"/>
      <c r="H38" s="608"/>
      <c r="I38" s="608"/>
      <c r="J38" s="608"/>
      <c r="K38" s="608"/>
      <c r="L38" s="608"/>
      <c r="M38" s="608"/>
      <c r="N38" s="608"/>
      <c r="O38" s="608"/>
      <c r="P38" s="608"/>
      <c r="Q38" s="609"/>
      <c r="R38" s="610">
        <v>1460165</v>
      </c>
      <c r="S38" s="611"/>
      <c r="T38" s="611"/>
      <c r="U38" s="611"/>
      <c r="V38" s="611"/>
      <c r="W38" s="611"/>
      <c r="X38" s="611"/>
      <c r="Y38" s="612"/>
      <c r="Z38" s="613">
        <v>5.2</v>
      </c>
      <c r="AA38" s="613"/>
      <c r="AB38" s="613"/>
      <c r="AC38" s="613"/>
      <c r="AD38" s="614" t="s">
        <v>121</v>
      </c>
      <c r="AE38" s="614"/>
      <c r="AF38" s="614"/>
      <c r="AG38" s="614"/>
      <c r="AH38" s="614"/>
      <c r="AI38" s="614"/>
      <c r="AJ38" s="614"/>
      <c r="AK38" s="614"/>
      <c r="AL38" s="615" t="s">
        <v>121</v>
      </c>
      <c r="AM38" s="616"/>
      <c r="AN38" s="616"/>
      <c r="AO38" s="617"/>
      <c r="AQ38" s="673" t="s">
        <v>322</v>
      </c>
      <c r="AR38" s="674"/>
      <c r="AS38" s="674"/>
      <c r="AT38" s="674"/>
      <c r="AU38" s="674"/>
      <c r="AV38" s="674"/>
      <c r="AW38" s="674"/>
      <c r="AX38" s="674"/>
      <c r="AY38" s="675"/>
      <c r="AZ38" s="610">
        <v>360020</v>
      </c>
      <c r="BA38" s="611"/>
      <c r="BB38" s="611"/>
      <c r="BC38" s="611"/>
      <c r="BD38" s="643"/>
      <c r="BE38" s="643"/>
      <c r="BF38" s="656"/>
      <c r="BG38" s="607" t="s">
        <v>323</v>
      </c>
      <c r="BH38" s="608"/>
      <c r="BI38" s="608"/>
      <c r="BJ38" s="608"/>
      <c r="BK38" s="608"/>
      <c r="BL38" s="608"/>
      <c r="BM38" s="608"/>
      <c r="BN38" s="608"/>
      <c r="BO38" s="608"/>
      <c r="BP38" s="608"/>
      <c r="BQ38" s="608"/>
      <c r="BR38" s="608"/>
      <c r="BS38" s="608"/>
      <c r="BT38" s="608"/>
      <c r="BU38" s="609"/>
      <c r="BV38" s="610">
        <v>6641</v>
      </c>
      <c r="BW38" s="611"/>
      <c r="BX38" s="611"/>
      <c r="BY38" s="611"/>
      <c r="BZ38" s="611"/>
      <c r="CA38" s="611"/>
      <c r="CB38" s="620"/>
      <c r="CD38" s="607" t="s">
        <v>324</v>
      </c>
      <c r="CE38" s="608"/>
      <c r="CF38" s="608"/>
      <c r="CG38" s="608"/>
      <c r="CH38" s="608"/>
      <c r="CI38" s="608"/>
      <c r="CJ38" s="608"/>
      <c r="CK38" s="608"/>
      <c r="CL38" s="608"/>
      <c r="CM38" s="608"/>
      <c r="CN38" s="608"/>
      <c r="CO38" s="608"/>
      <c r="CP38" s="608"/>
      <c r="CQ38" s="609"/>
      <c r="CR38" s="610">
        <v>2732770</v>
      </c>
      <c r="CS38" s="611"/>
      <c r="CT38" s="611"/>
      <c r="CU38" s="611"/>
      <c r="CV38" s="611"/>
      <c r="CW38" s="611"/>
      <c r="CX38" s="611"/>
      <c r="CY38" s="612"/>
      <c r="CZ38" s="615">
        <v>9.9</v>
      </c>
      <c r="DA38" s="640"/>
      <c r="DB38" s="640"/>
      <c r="DC38" s="645"/>
      <c r="DD38" s="619">
        <v>2217481</v>
      </c>
      <c r="DE38" s="611"/>
      <c r="DF38" s="611"/>
      <c r="DG38" s="611"/>
      <c r="DH38" s="611"/>
      <c r="DI38" s="611"/>
      <c r="DJ38" s="611"/>
      <c r="DK38" s="612"/>
      <c r="DL38" s="619">
        <v>2118040</v>
      </c>
      <c r="DM38" s="611"/>
      <c r="DN38" s="611"/>
      <c r="DO38" s="611"/>
      <c r="DP38" s="611"/>
      <c r="DQ38" s="611"/>
      <c r="DR38" s="611"/>
      <c r="DS38" s="611"/>
      <c r="DT38" s="611"/>
      <c r="DU38" s="611"/>
      <c r="DV38" s="612"/>
      <c r="DW38" s="615">
        <v>16.3</v>
      </c>
      <c r="DX38" s="640"/>
      <c r="DY38" s="640"/>
      <c r="DZ38" s="640"/>
      <c r="EA38" s="640"/>
      <c r="EB38" s="640"/>
      <c r="EC38" s="641"/>
    </row>
    <row r="39" spans="2:133" ht="11.25" customHeight="1" x14ac:dyDescent="0.2">
      <c r="B39" s="607" t="s">
        <v>325</v>
      </c>
      <c r="C39" s="608"/>
      <c r="D39" s="608"/>
      <c r="E39" s="608"/>
      <c r="F39" s="608"/>
      <c r="G39" s="608"/>
      <c r="H39" s="608"/>
      <c r="I39" s="608"/>
      <c r="J39" s="608"/>
      <c r="K39" s="608"/>
      <c r="L39" s="608"/>
      <c r="M39" s="608"/>
      <c r="N39" s="608"/>
      <c r="O39" s="608"/>
      <c r="P39" s="608"/>
      <c r="Q39" s="609"/>
      <c r="R39" s="610" t="s">
        <v>121</v>
      </c>
      <c r="S39" s="611"/>
      <c r="T39" s="611"/>
      <c r="U39" s="611"/>
      <c r="V39" s="611"/>
      <c r="W39" s="611"/>
      <c r="X39" s="611"/>
      <c r="Y39" s="612"/>
      <c r="Z39" s="613" t="s">
        <v>121</v>
      </c>
      <c r="AA39" s="613"/>
      <c r="AB39" s="613"/>
      <c r="AC39" s="613"/>
      <c r="AD39" s="614" t="s">
        <v>121</v>
      </c>
      <c r="AE39" s="614"/>
      <c r="AF39" s="614"/>
      <c r="AG39" s="614"/>
      <c r="AH39" s="614"/>
      <c r="AI39" s="614"/>
      <c r="AJ39" s="614"/>
      <c r="AK39" s="614"/>
      <c r="AL39" s="615" t="s">
        <v>121</v>
      </c>
      <c r="AM39" s="616"/>
      <c r="AN39" s="616"/>
      <c r="AO39" s="617"/>
      <c r="AQ39" s="673" t="s">
        <v>326</v>
      </c>
      <c r="AR39" s="674"/>
      <c r="AS39" s="674"/>
      <c r="AT39" s="674"/>
      <c r="AU39" s="674"/>
      <c r="AV39" s="674"/>
      <c r="AW39" s="674"/>
      <c r="AX39" s="674"/>
      <c r="AY39" s="675"/>
      <c r="AZ39" s="610">
        <v>198517</v>
      </c>
      <c r="BA39" s="611"/>
      <c r="BB39" s="611"/>
      <c r="BC39" s="611"/>
      <c r="BD39" s="643"/>
      <c r="BE39" s="643"/>
      <c r="BF39" s="656"/>
      <c r="BG39" s="607" t="s">
        <v>327</v>
      </c>
      <c r="BH39" s="608"/>
      <c r="BI39" s="608"/>
      <c r="BJ39" s="608"/>
      <c r="BK39" s="608"/>
      <c r="BL39" s="608"/>
      <c r="BM39" s="608"/>
      <c r="BN39" s="608"/>
      <c r="BO39" s="608"/>
      <c r="BP39" s="608"/>
      <c r="BQ39" s="608"/>
      <c r="BR39" s="608"/>
      <c r="BS39" s="608"/>
      <c r="BT39" s="608"/>
      <c r="BU39" s="609"/>
      <c r="BV39" s="610">
        <v>9624</v>
      </c>
      <c r="BW39" s="611"/>
      <c r="BX39" s="611"/>
      <c r="BY39" s="611"/>
      <c r="BZ39" s="611"/>
      <c r="CA39" s="611"/>
      <c r="CB39" s="620"/>
      <c r="CD39" s="607" t="s">
        <v>328</v>
      </c>
      <c r="CE39" s="608"/>
      <c r="CF39" s="608"/>
      <c r="CG39" s="608"/>
      <c r="CH39" s="608"/>
      <c r="CI39" s="608"/>
      <c r="CJ39" s="608"/>
      <c r="CK39" s="608"/>
      <c r="CL39" s="608"/>
      <c r="CM39" s="608"/>
      <c r="CN39" s="608"/>
      <c r="CO39" s="608"/>
      <c r="CP39" s="608"/>
      <c r="CQ39" s="609"/>
      <c r="CR39" s="610">
        <v>865978</v>
      </c>
      <c r="CS39" s="643"/>
      <c r="CT39" s="643"/>
      <c r="CU39" s="643"/>
      <c r="CV39" s="643"/>
      <c r="CW39" s="643"/>
      <c r="CX39" s="643"/>
      <c r="CY39" s="644"/>
      <c r="CZ39" s="615">
        <v>3.1</v>
      </c>
      <c r="DA39" s="640"/>
      <c r="DB39" s="640"/>
      <c r="DC39" s="645"/>
      <c r="DD39" s="619">
        <v>199894</v>
      </c>
      <c r="DE39" s="643"/>
      <c r="DF39" s="643"/>
      <c r="DG39" s="643"/>
      <c r="DH39" s="643"/>
      <c r="DI39" s="643"/>
      <c r="DJ39" s="643"/>
      <c r="DK39" s="644"/>
      <c r="DL39" s="619" t="s">
        <v>121</v>
      </c>
      <c r="DM39" s="643"/>
      <c r="DN39" s="643"/>
      <c r="DO39" s="643"/>
      <c r="DP39" s="643"/>
      <c r="DQ39" s="643"/>
      <c r="DR39" s="643"/>
      <c r="DS39" s="643"/>
      <c r="DT39" s="643"/>
      <c r="DU39" s="643"/>
      <c r="DV39" s="644"/>
      <c r="DW39" s="615" t="s">
        <v>121</v>
      </c>
      <c r="DX39" s="640"/>
      <c r="DY39" s="640"/>
      <c r="DZ39" s="640"/>
      <c r="EA39" s="640"/>
      <c r="EB39" s="640"/>
      <c r="EC39" s="641"/>
    </row>
    <row r="40" spans="2:133" ht="11.25" customHeight="1" x14ac:dyDescent="0.2">
      <c r="B40" s="607" t="s">
        <v>329</v>
      </c>
      <c r="C40" s="608"/>
      <c r="D40" s="608"/>
      <c r="E40" s="608"/>
      <c r="F40" s="608"/>
      <c r="G40" s="608"/>
      <c r="H40" s="608"/>
      <c r="I40" s="608"/>
      <c r="J40" s="608"/>
      <c r="K40" s="608"/>
      <c r="L40" s="608"/>
      <c r="M40" s="608"/>
      <c r="N40" s="608"/>
      <c r="O40" s="608"/>
      <c r="P40" s="608"/>
      <c r="Q40" s="609"/>
      <c r="R40" s="610">
        <v>41565</v>
      </c>
      <c r="S40" s="611"/>
      <c r="T40" s="611"/>
      <c r="U40" s="611"/>
      <c r="V40" s="611"/>
      <c r="W40" s="611"/>
      <c r="X40" s="611"/>
      <c r="Y40" s="612"/>
      <c r="Z40" s="613">
        <v>0.1</v>
      </c>
      <c r="AA40" s="613"/>
      <c r="AB40" s="613"/>
      <c r="AC40" s="613"/>
      <c r="AD40" s="614" t="s">
        <v>121</v>
      </c>
      <c r="AE40" s="614"/>
      <c r="AF40" s="614"/>
      <c r="AG40" s="614"/>
      <c r="AH40" s="614"/>
      <c r="AI40" s="614"/>
      <c r="AJ40" s="614"/>
      <c r="AK40" s="614"/>
      <c r="AL40" s="615" t="s">
        <v>121</v>
      </c>
      <c r="AM40" s="616"/>
      <c r="AN40" s="616"/>
      <c r="AO40" s="617"/>
      <c r="AQ40" s="673" t="s">
        <v>330</v>
      </c>
      <c r="AR40" s="674"/>
      <c r="AS40" s="674"/>
      <c r="AT40" s="674"/>
      <c r="AU40" s="674"/>
      <c r="AV40" s="674"/>
      <c r="AW40" s="674"/>
      <c r="AX40" s="674"/>
      <c r="AY40" s="675"/>
      <c r="AZ40" s="610" t="s">
        <v>121</v>
      </c>
      <c r="BA40" s="611"/>
      <c r="BB40" s="611"/>
      <c r="BC40" s="611"/>
      <c r="BD40" s="643"/>
      <c r="BE40" s="643"/>
      <c r="BF40" s="656"/>
      <c r="BG40" s="660" t="s">
        <v>331</v>
      </c>
      <c r="BH40" s="661"/>
      <c r="BI40" s="661"/>
      <c r="BJ40" s="661"/>
      <c r="BK40" s="661"/>
      <c r="BL40" s="202"/>
      <c r="BM40" s="608" t="s">
        <v>332</v>
      </c>
      <c r="BN40" s="608"/>
      <c r="BO40" s="608"/>
      <c r="BP40" s="608"/>
      <c r="BQ40" s="608"/>
      <c r="BR40" s="608"/>
      <c r="BS40" s="608"/>
      <c r="BT40" s="608"/>
      <c r="BU40" s="609"/>
      <c r="BV40" s="610">
        <v>86</v>
      </c>
      <c r="BW40" s="611"/>
      <c r="BX40" s="611"/>
      <c r="BY40" s="611"/>
      <c r="BZ40" s="611"/>
      <c r="CA40" s="611"/>
      <c r="CB40" s="620"/>
      <c r="CD40" s="607" t="s">
        <v>333</v>
      </c>
      <c r="CE40" s="608"/>
      <c r="CF40" s="608"/>
      <c r="CG40" s="608"/>
      <c r="CH40" s="608"/>
      <c r="CI40" s="608"/>
      <c r="CJ40" s="608"/>
      <c r="CK40" s="608"/>
      <c r="CL40" s="608"/>
      <c r="CM40" s="608"/>
      <c r="CN40" s="608"/>
      <c r="CO40" s="608"/>
      <c r="CP40" s="608"/>
      <c r="CQ40" s="609"/>
      <c r="CR40" s="610" t="s">
        <v>121</v>
      </c>
      <c r="CS40" s="611"/>
      <c r="CT40" s="611"/>
      <c r="CU40" s="611"/>
      <c r="CV40" s="611"/>
      <c r="CW40" s="611"/>
      <c r="CX40" s="611"/>
      <c r="CY40" s="612"/>
      <c r="CZ40" s="615" t="s">
        <v>121</v>
      </c>
      <c r="DA40" s="640"/>
      <c r="DB40" s="640"/>
      <c r="DC40" s="645"/>
      <c r="DD40" s="619" t="s">
        <v>121</v>
      </c>
      <c r="DE40" s="611"/>
      <c r="DF40" s="611"/>
      <c r="DG40" s="611"/>
      <c r="DH40" s="611"/>
      <c r="DI40" s="611"/>
      <c r="DJ40" s="611"/>
      <c r="DK40" s="612"/>
      <c r="DL40" s="619" t="s">
        <v>121</v>
      </c>
      <c r="DM40" s="611"/>
      <c r="DN40" s="611"/>
      <c r="DO40" s="611"/>
      <c r="DP40" s="611"/>
      <c r="DQ40" s="611"/>
      <c r="DR40" s="611"/>
      <c r="DS40" s="611"/>
      <c r="DT40" s="611"/>
      <c r="DU40" s="611"/>
      <c r="DV40" s="612"/>
      <c r="DW40" s="615" t="s">
        <v>121</v>
      </c>
      <c r="DX40" s="640"/>
      <c r="DY40" s="640"/>
      <c r="DZ40" s="640"/>
      <c r="EA40" s="640"/>
      <c r="EB40" s="640"/>
      <c r="EC40" s="641"/>
    </row>
    <row r="41" spans="2:133" ht="11.25" customHeight="1" x14ac:dyDescent="0.2">
      <c r="B41" s="631" t="s">
        <v>334</v>
      </c>
      <c r="C41" s="632"/>
      <c r="D41" s="632"/>
      <c r="E41" s="632"/>
      <c r="F41" s="632"/>
      <c r="G41" s="632"/>
      <c r="H41" s="632"/>
      <c r="I41" s="632"/>
      <c r="J41" s="632"/>
      <c r="K41" s="632"/>
      <c r="L41" s="632"/>
      <c r="M41" s="632"/>
      <c r="N41" s="632"/>
      <c r="O41" s="632"/>
      <c r="P41" s="632"/>
      <c r="Q41" s="633"/>
      <c r="R41" s="682">
        <v>28057721</v>
      </c>
      <c r="S41" s="683"/>
      <c r="T41" s="683"/>
      <c r="U41" s="683"/>
      <c r="V41" s="683"/>
      <c r="W41" s="683"/>
      <c r="X41" s="683"/>
      <c r="Y41" s="687"/>
      <c r="Z41" s="688">
        <v>100</v>
      </c>
      <c r="AA41" s="688"/>
      <c r="AB41" s="688"/>
      <c r="AC41" s="688"/>
      <c r="AD41" s="689">
        <v>12989822</v>
      </c>
      <c r="AE41" s="689"/>
      <c r="AF41" s="689"/>
      <c r="AG41" s="689"/>
      <c r="AH41" s="689"/>
      <c r="AI41" s="689"/>
      <c r="AJ41" s="689"/>
      <c r="AK41" s="689"/>
      <c r="AL41" s="690">
        <v>100</v>
      </c>
      <c r="AM41" s="670"/>
      <c r="AN41" s="670"/>
      <c r="AO41" s="691"/>
      <c r="AQ41" s="673" t="s">
        <v>335</v>
      </c>
      <c r="AR41" s="674"/>
      <c r="AS41" s="674"/>
      <c r="AT41" s="674"/>
      <c r="AU41" s="674"/>
      <c r="AV41" s="674"/>
      <c r="AW41" s="674"/>
      <c r="AX41" s="674"/>
      <c r="AY41" s="675"/>
      <c r="AZ41" s="610">
        <v>565909</v>
      </c>
      <c r="BA41" s="611"/>
      <c r="BB41" s="611"/>
      <c r="BC41" s="611"/>
      <c r="BD41" s="643"/>
      <c r="BE41" s="643"/>
      <c r="BF41" s="656"/>
      <c r="BG41" s="660"/>
      <c r="BH41" s="661"/>
      <c r="BI41" s="661"/>
      <c r="BJ41" s="661"/>
      <c r="BK41" s="661"/>
      <c r="BL41" s="202"/>
      <c r="BM41" s="608" t="s">
        <v>336</v>
      </c>
      <c r="BN41" s="608"/>
      <c r="BO41" s="608"/>
      <c r="BP41" s="608"/>
      <c r="BQ41" s="608"/>
      <c r="BR41" s="608"/>
      <c r="BS41" s="608"/>
      <c r="BT41" s="608"/>
      <c r="BU41" s="609"/>
      <c r="BV41" s="610" t="s">
        <v>121</v>
      </c>
      <c r="BW41" s="611"/>
      <c r="BX41" s="611"/>
      <c r="BY41" s="611"/>
      <c r="BZ41" s="611"/>
      <c r="CA41" s="611"/>
      <c r="CB41" s="620"/>
      <c r="CD41" s="607" t="s">
        <v>337</v>
      </c>
      <c r="CE41" s="608"/>
      <c r="CF41" s="608"/>
      <c r="CG41" s="608"/>
      <c r="CH41" s="608"/>
      <c r="CI41" s="608"/>
      <c r="CJ41" s="608"/>
      <c r="CK41" s="608"/>
      <c r="CL41" s="608"/>
      <c r="CM41" s="608"/>
      <c r="CN41" s="608"/>
      <c r="CO41" s="608"/>
      <c r="CP41" s="608"/>
      <c r="CQ41" s="609"/>
      <c r="CR41" s="610" t="s">
        <v>121</v>
      </c>
      <c r="CS41" s="643"/>
      <c r="CT41" s="643"/>
      <c r="CU41" s="643"/>
      <c r="CV41" s="643"/>
      <c r="CW41" s="643"/>
      <c r="CX41" s="643"/>
      <c r="CY41" s="644"/>
      <c r="CZ41" s="615" t="s">
        <v>121</v>
      </c>
      <c r="DA41" s="640"/>
      <c r="DB41" s="640"/>
      <c r="DC41" s="645"/>
      <c r="DD41" s="619" t="s">
        <v>121</v>
      </c>
      <c r="DE41" s="643"/>
      <c r="DF41" s="643"/>
      <c r="DG41" s="643"/>
      <c r="DH41" s="643"/>
      <c r="DI41" s="643"/>
      <c r="DJ41" s="643"/>
      <c r="DK41" s="644"/>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338</v>
      </c>
      <c r="AR42" s="680"/>
      <c r="AS42" s="680"/>
      <c r="AT42" s="680"/>
      <c r="AU42" s="680"/>
      <c r="AV42" s="680"/>
      <c r="AW42" s="680"/>
      <c r="AX42" s="680"/>
      <c r="AY42" s="681"/>
      <c r="AZ42" s="682">
        <v>2166861</v>
      </c>
      <c r="BA42" s="683"/>
      <c r="BB42" s="683"/>
      <c r="BC42" s="683"/>
      <c r="BD42" s="669"/>
      <c r="BE42" s="669"/>
      <c r="BF42" s="671"/>
      <c r="BG42" s="662"/>
      <c r="BH42" s="663"/>
      <c r="BI42" s="663"/>
      <c r="BJ42" s="663"/>
      <c r="BK42" s="663"/>
      <c r="BL42" s="203"/>
      <c r="BM42" s="632" t="s">
        <v>339</v>
      </c>
      <c r="BN42" s="632"/>
      <c r="BO42" s="632"/>
      <c r="BP42" s="632"/>
      <c r="BQ42" s="632"/>
      <c r="BR42" s="632"/>
      <c r="BS42" s="632"/>
      <c r="BT42" s="632"/>
      <c r="BU42" s="633"/>
      <c r="BV42" s="682">
        <v>522</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2960210</v>
      </c>
      <c r="CS42" s="643"/>
      <c r="CT42" s="643"/>
      <c r="CU42" s="643"/>
      <c r="CV42" s="643"/>
      <c r="CW42" s="643"/>
      <c r="CX42" s="643"/>
      <c r="CY42" s="644"/>
      <c r="CZ42" s="615">
        <v>10.7</v>
      </c>
      <c r="DA42" s="640"/>
      <c r="DB42" s="640"/>
      <c r="DC42" s="645"/>
      <c r="DD42" s="619">
        <v>520967</v>
      </c>
      <c r="DE42" s="643"/>
      <c r="DF42" s="643"/>
      <c r="DG42" s="643"/>
      <c r="DH42" s="643"/>
      <c r="DI42" s="643"/>
      <c r="DJ42" s="643"/>
      <c r="DK42" s="644"/>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v>148292</v>
      </c>
      <c r="CS43" s="643"/>
      <c r="CT43" s="643"/>
      <c r="CU43" s="643"/>
      <c r="CV43" s="643"/>
      <c r="CW43" s="643"/>
      <c r="CX43" s="643"/>
      <c r="CY43" s="644"/>
      <c r="CZ43" s="615">
        <v>0.5</v>
      </c>
      <c r="DA43" s="640"/>
      <c r="DB43" s="640"/>
      <c r="DC43" s="645"/>
      <c r="DD43" s="619">
        <v>66150</v>
      </c>
      <c r="DE43" s="643"/>
      <c r="DF43" s="643"/>
      <c r="DG43" s="643"/>
      <c r="DH43" s="643"/>
      <c r="DI43" s="643"/>
      <c r="DJ43" s="643"/>
      <c r="DK43" s="644"/>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8" t="s">
        <v>291</v>
      </c>
      <c r="CE44" s="649"/>
      <c r="CF44" s="607" t="s">
        <v>344</v>
      </c>
      <c r="CG44" s="608"/>
      <c r="CH44" s="608"/>
      <c r="CI44" s="608"/>
      <c r="CJ44" s="608"/>
      <c r="CK44" s="608"/>
      <c r="CL44" s="608"/>
      <c r="CM44" s="608"/>
      <c r="CN44" s="608"/>
      <c r="CO44" s="608"/>
      <c r="CP44" s="608"/>
      <c r="CQ44" s="609"/>
      <c r="CR44" s="610">
        <v>2949214</v>
      </c>
      <c r="CS44" s="611"/>
      <c r="CT44" s="611"/>
      <c r="CU44" s="611"/>
      <c r="CV44" s="611"/>
      <c r="CW44" s="611"/>
      <c r="CX44" s="611"/>
      <c r="CY44" s="612"/>
      <c r="CZ44" s="615">
        <v>10.7</v>
      </c>
      <c r="DA44" s="616"/>
      <c r="DB44" s="616"/>
      <c r="DC44" s="622"/>
      <c r="DD44" s="619">
        <v>513471</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50"/>
      <c r="CE45" s="651"/>
      <c r="CF45" s="607" t="s">
        <v>346</v>
      </c>
      <c r="CG45" s="608"/>
      <c r="CH45" s="608"/>
      <c r="CI45" s="608"/>
      <c r="CJ45" s="608"/>
      <c r="CK45" s="608"/>
      <c r="CL45" s="608"/>
      <c r="CM45" s="608"/>
      <c r="CN45" s="608"/>
      <c r="CO45" s="608"/>
      <c r="CP45" s="608"/>
      <c r="CQ45" s="609"/>
      <c r="CR45" s="610">
        <v>1314008</v>
      </c>
      <c r="CS45" s="643"/>
      <c r="CT45" s="643"/>
      <c r="CU45" s="643"/>
      <c r="CV45" s="643"/>
      <c r="CW45" s="643"/>
      <c r="CX45" s="643"/>
      <c r="CY45" s="644"/>
      <c r="CZ45" s="615">
        <v>4.8</v>
      </c>
      <c r="DA45" s="640"/>
      <c r="DB45" s="640"/>
      <c r="DC45" s="645"/>
      <c r="DD45" s="619">
        <v>69330</v>
      </c>
      <c r="DE45" s="643"/>
      <c r="DF45" s="643"/>
      <c r="DG45" s="643"/>
      <c r="DH45" s="643"/>
      <c r="DI45" s="643"/>
      <c r="DJ45" s="643"/>
      <c r="DK45" s="644"/>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50"/>
      <c r="CE46" s="651"/>
      <c r="CF46" s="607" t="s">
        <v>347</v>
      </c>
      <c r="CG46" s="608"/>
      <c r="CH46" s="608"/>
      <c r="CI46" s="608"/>
      <c r="CJ46" s="608"/>
      <c r="CK46" s="608"/>
      <c r="CL46" s="608"/>
      <c r="CM46" s="608"/>
      <c r="CN46" s="608"/>
      <c r="CO46" s="608"/>
      <c r="CP46" s="608"/>
      <c r="CQ46" s="609"/>
      <c r="CR46" s="610">
        <v>1620739</v>
      </c>
      <c r="CS46" s="611"/>
      <c r="CT46" s="611"/>
      <c r="CU46" s="611"/>
      <c r="CV46" s="611"/>
      <c r="CW46" s="611"/>
      <c r="CX46" s="611"/>
      <c r="CY46" s="612"/>
      <c r="CZ46" s="615">
        <v>5.9</v>
      </c>
      <c r="DA46" s="616"/>
      <c r="DB46" s="616"/>
      <c r="DC46" s="622"/>
      <c r="DD46" s="619">
        <v>439774</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50"/>
      <c r="CE47" s="651"/>
      <c r="CF47" s="607" t="s">
        <v>348</v>
      </c>
      <c r="CG47" s="608"/>
      <c r="CH47" s="608"/>
      <c r="CI47" s="608"/>
      <c r="CJ47" s="608"/>
      <c r="CK47" s="608"/>
      <c r="CL47" s="608"/>
      <c r="CM47" s="608"/>
      <c r="CN47" s="608"/>
      <c r="CO47" s="608"/>
      <c r="CP47" s="608"/>
      <c r="CQ47" s="609"/>
      <c r="CR47" s="610">
        <v>10996</v>
      </c>
      <c r="CS47" s="643"/>
      <c r="CT47" s="643"/>
      <c r="CU47" s="643"/>
      <c r="CV47" s="643"/>
      <c r="CW47" s="643"/>
      <c r="CX47" s="643"/>
      <c r="CY47" s="644"/>
      <c r="CZ47" s="615">
        <v>0</v>
      </c>
      <c r="DA47" s="640"/>
      <c r="DB47" s="640"/>
      <c r="DC47" s="645"/>
      <c r="DD47" s="619">
        <v>7496</v>
      </c>
      <c r="DE47" s="643"/>
      <c r="DF47" s="643"/>
      <c r="DG47" s="643"/>
      <c r="DH47" s="643"/>
      <c r="DI47" s="643"/>
      <c r="DJ47" s="643"/>
      <c r="DK47" s="644"/>
      <c r="DL47" s="693"/>
      <c r="DM47" s="694"/>
      <c r="DN47" s="694"/>
      <c r="DO47" s="694"/>
      <c r="DP47" s="694"/>
      <c r="DQ47" s="694"/>
      <c r="DR47" s="694"/>
      <c r="DS47" s="694"/>
      <c r="DT47" s="694"/>
      <c r="DU47" s="694"/>
      <c r="DV47" s="695"/>
      <c r="DW47" s="684"/>
      <c r="DX47" s="685"/>
      <c r="DY47" s="685"/>
      <c r="DZ47" s="685"/>
      <c r="EA47" s="685"/>
      <c r="EB47" s="685"/>
      <c r="EC47" s="686"/>
    </row>
    <row r="48" spans="2:133" ht="11" x14ac:dyDescent="0.2">
      <c r="B48" s="207"/>
      <c r="CD48" s="652"/>
      <c r="CE48" s="653"/>
      <c r="CF48" s="607" t="s">
        <v>349</v>
      </c>
      <c r="CG48" s="608"/>
      <c r="CH48" s="608"/>
      <c r="CI48" s="608"/>
      <c r="CJ48" s="608"/>
      <c r="CK48" s="608"/>
      <c r="CL48" s="608"/>
      <c r="CM48" s="608"/>
      <c r="CN48" s="608"/>
      <c r="CO48" s="608"/>
      <c r="CP48" s="608"/>
      <c r="CQ48" s="609"/>
      <c r="CR48" s="610" t="s">
        <v>121</v>
      </c>
      <c r="CS48" s="611"/>
      <c r="CT48" s="611"/>
      <c r="CU48" s="611"/>
      <c r="CV48" s="611"/>
      <c r="CW48" s="611"/>
      <c r="CX48" s="611"/>
      <c r="CY48" s="612"/>
      <c r="CZ48" s="615" t="s">
        <v>121</v>
      </c>
      <c r="DA48" s="616"/>
      <c r="DB48" s="616"/>
      <c r="DC48" s="622"/>
      <c r="DD48" s="619" t="s">
        <v>121</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350</v>
      </c>
      <c r="CE49" s="632"/>
      <c r="CF49" s="632"/>
      <c r="CG49" s="632"/>
      <c r="CH49" s="632"/>
      <c r="CI49" s="632"/>
      <c r="CJ49" s="632"/>
      <c r="CK49" s="632"/>
      <c r="CL49" s="632"/>
      <c r="CM49" s="632"/>
      <c r="CN49" s="632"/>
      <c r="CO49" s="632"/>
      <c r="CP49" s="632"/>
      <c r="CQ49" s="633"/>
      <c r="CR49" s="682">
        <v>27587529</v>
      </c>
      <c r="CS49" s="669"/>
      <c r="CT49" s="669"/>
      <c r="CU49" s="669"/>
      <c r="CV49" s="669"/>
      <c r="CW49" s="669"/>
      <c r="CX49" s="669"/>
      <c r="CY49" s="698"/>
      <c r="CZ49" s="690">
        <v>100</v>
      </c>
      <c r="DA49" s="699"/>
      <c r="DB49" s="699"/>
      <c r="DC49" s="700"/>
      <c r="DD49" s="701">
        <v>16691082</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adz2UPGeDJXUw+tSgpgHxV59zl/rNDu5HrJ+N1/uGdrvu1CnZheVYDzlc6f2cR954y+mkvPybBPrFaF08G+ZNQ==" saltValue="BNRXMO0sT5j9k5LM8WUKW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373</v>
      </c>
      <c r="C7" s="737"/>
      <c r="D7" s="737"/>
      <c r="E7" s="737"/>
      <c r="F7" s="737"/>
      <c r="G7" s="737"/>
      <c r="H7" s="737"/>
      <c r="I7" s="737"/>
      <c r="J7" s="737"/>
      <c r="K7" s="737"/>
      <c r="L7" s="737"/>
      <c r="M7" s="737"/>
      <c r="N7" s="737"/>
      <c r="O7" s="737"/>
      <c r="P7" s="738"/>
      <c r="Q7" s="739">
        <v>27954</v>
      </c>
      <c r="R7" s="740"/>
      <c r="S7" s="740"/>
      <c r="T7" s="740"/>
      <c r="U7" s="740"/>
      <c r="V7" s="740">
        <v>27485</v>
      </c>
      <c r="W7" s="740"/>
      <c r="X7" s="740"/>
      <c r="Y7" s="740"/>
      <c r="Z7" s="740"/>
      <c r="AA7" s="740">
        <v>468</v>
      </c>
      <c r="AB7" s="740"/>
      <c r="AC7" s="740"/>
      <c r="AD7" s="740"/>
      <c r="AE7" s="741"/>
      <c r="AF7" s="742">
        <v>317</v>
      </c>
      <c r="AG7" s="743"/>
      <c r="AH7" s="743"/>
      <c r="AI7" s="743"/>
      <c r="AJ7" s="744"/>
      <c r="AK7" s="745">
        <v>2381</v>
      </c>
      <c r="AL7" s="746"/>
      <c r="AM7" s="746"/>
      <c r="AN7" s="746"/>
      <c r="AO7" s="746"/>
      <c r="AP7" s="746">
        <v>15263</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c r="BS7" s="733"/>
      <c r="BT7" s="734"/>
      <c r="BU7" s="734"/>
      <c r="BV7" s="734"/>
      <c r="BW7" s="734"/>
      <c r="BX7" s="734"/>
      <c r="BY7" s="734"/>
      <c r="BZ7" s="734"/>
      <c r="CA7" s="734"/>
      <c r="CB7" s="734"/>
      <c r="CC7" s="734"/>
      <c r="CD7" s="734"/>
      <c r="CE7" s="734"/>
      <c r="CF7" s="734"/>
      <c r="CG7" s="749"/>
      <c r="CH7" s="730"/>
      <c r="CI7" s="731"/>
      <c r="CJ7" s="731"/>
      <c r="CK7" s="731"/>
      <c r="CL7" s="732"/>
      <c r="CM7" s="730"/>
      <c r="CN7" s="731"/>
      <c r="CO7" s="731"/>
      <c r="CP7" s="731"/>
      <c r="CQ7" s="732"/>
      <c r="CR7" s="730"/>
      <c r="CS7" s="731"/>
      <c r="CT7" s="731"/>
      <c r="CU7" s="731"/>
      <c r="CV7" s="732"/>
      <c r="CW7" s="730"/>
      <c r="CX7" s="731"/>
      <c r="CY7" s="731"/>
      <c r="CZ7" s="731"/>
      <c r="DA7" s="732"/>
      <c r="DB7" s="730"/>
      <c r="DC7" s="731"/>
      <c r="DD7" s="731"/>
      <c r="DE7" s="731"/>
      <c r="DF7" s="732"/>
      <c r="DG7" s="730"/>
      <c r="DH7" s="731"/>
      <c r="DI7" s="731"/>
      <c r="DJ7" s="731"/>
      <c r="DK7" s="732"/>
      <c r="DL7" s="730"/>
      <c r="DM7" s="731"/>
      <c r="DN7" s="731"/>
      <c r="DO7" s="731"/>
      <c r="DP7" s="732"/>
      <c r="DQ7" s="730"/>
      <c r="DR7" s="731"/>
      <c r="DS7" s="731"/>
      <c r="DT7" s="731"/>
      <c r="DU7" s="732"/>
      <c r="DV7" s="733"/>
      <c r="DW7" s="734"/>
      <c r="DX7" s="734"/>
      <c r="DY7" s="734"/>
      <c r="DZ7" s="735"/>
      <c r="EA7" s="217"/>
    </row>
    <row r="8" spans="1:131" s="218" customFormat="1" ht="26.25" customHeight="1" x14ac:dyDescent="0.2">
      <c r="A8" s="221">
        <v>2</v>
      </c>
      <c r="B8" s="767" t="s">
        <v>374</v>
      </c>
      <c r="C8" s="768"/>
      <c r="D8" s="768"/>
      <c r="E8" s="768"/>
      <c r="F8" s="768"/>
      <c r="G8" s="768"/>
      <c r="H8" s="768"/>
      <c r="I8" s="768"/>
      <c r="J8" s="768"/>
      <c r="K8" s="768"/>
      <c r="L8" s="768"/>
      <c r="M8" s="768"/>
      <c r="N8" s="768"/>
      <c r="O8" s="768"/>
      <c r="P8" s="769"/>
      <c r="Q8" s="770">
        <v>643</v>
      </c>
      <c r="R8" s="771"/>
      <c r="S8" s="771"/>
      <c r="T8" s="771"/>
      <c r="U8" s="771"/>
      <c r="V8" s="771">
        <v>622</v>
      </c>
      <c r="W8" s="771"/>
      <c r="X8" s="771"/>
      <c r="Y8" s="771"/>
      <c r="Z8" s="771"/>
      <c r="AA8" s="771">
        <v>22</v>
      </c>
      <c r="AB8" s="771"/>
      <c r="AC8" s="771"/>
      <c r="AD8" s="771"/>
      <c r="AE8" s="772"/>
      <c r="AF8" s="773" t="s">
        <v>121</v>
      </c>
      <c r="AG8" s="774"/>
      <c r="AH8" s="774"/>
      <c r="AI8" s="774"/>
      <c r="AJ8" s="775"/>
      <c r="AK8" s="756">
        <v>183</v>
      </c>
      <c r="AL8" s="757"/>
      <c r="AM8" s="757"/>
      <c r="AN8" s="757"/>
      <c r="AO8" s="757"/>
      <c r="AP8" s="757">
        <v>3183</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c r="BT8" s="761"/>
      <c r="BU8" s="761"/>
      <c r="BV8" s="761"/>
      <c r="BW8" s="761"/>
      <c r="BX8" s="761"/>
      <c r="BY8" s="761"/>
      <c r="BZ8" s="761"/>
      <c r="CA8" s="761"/>
      <c r="CB8" s="761"/>
      <c r="CC8" s="761"/>
      <c r="CD8" s="761"/>
      <c r="CE8" s="761"/>
      <c r="CF8" s="761"/>
      <c r="CG8" s="762"/>
      <c r="CH8" s="763"/>
      <c r="CI8" s="764"/>
      <c r="CJ8" s="764"/>
      <c r="CK8" s="764"/>
      <c r="CL8" s="765"/>
      <c r="CM8" s="763"/>
      <c r="CN8" s="764"/>
      <c r="CO8" s="764"/>
      <c r="CP8" s="764"/>
      <c r="CQ8" s="765"/>
      <c r="CR8" s="763"/>
      <c r="CS8" s="764"/>
      <c r="CT8" s="764"/>
      <c r="CU8" s="764"/>
      <c r="CV8" s="765"/>
      <c r="CW8" s="763"/>
      <c r="CX8" s="764"/>
      <c r="CY8" s="764"/>
      <c r="CZ8" s="764"/>
      <c r="DA8" s="765"/>
      <c r="DB8" s="763"/>
      <c r="DC8" s="764"/>
      <c r="DD8" s="764"/>
      <c r="DE8" s="764"/>
      <c r="DF8" s="765"/>
      <c r="DG8" s="763"/>
      <c r="DH8" s="764"/>
      <c r="DI8" s="764"/>
      <c r="DJ8" s="764"/>
      <c r="DK8" s="765"/>
      <c r="DL8" s="763"/>
      <c r="DM8" s="764"/>
      <c r="DN8" s="764"/>
      <c r="DO8" s="764"/>
      <c r="DP8" s="765"/>
      <c r="DQ8" s="763"/>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6" t="s">
        <v>377</v>
      </c>
      <c r="C23" s="777"/>
      <c r="D23" s="777"/>
      <c r="E23" s="777"/>
      <c r="F23" s="777"/>
      <c r="G23" s="777"/>
      <c r="H23" s="777"/>
      <c r="I23" s="777"/>
      <c r="J23" s="777"/>
      <c r="K23" s="777"/>
      <c r="L23" s="777"/>
      <c r="M23" s="777"/>
      <c r="N23" s="777"/>
      <c r="O23" s="777"/>
      <c r="P23" s="778"/>
      <c r="Q23" s="779">
        <v>28414</v>
      </c>
      <c r="R23" s="780"/>
      <c r="S23" s="780"/>
      <c r="T23" s="780"/>
      <c r="U23" s="780"/>
      <c r="V23" s="780">
        <v>27924</v>
      </c>
      <c r="W23" s="780"/>
      <c r="X23" s="780"/>
      <c r="Y23" s="780"/>
      <c r="Z23" s="780"/>
      <c r="AA23" s="780">
        <v>490</v>
      </c>
      <c r="AB23" s="780"/>
      <c r="AC23" s="780"/>
      <c r="AD23" s="780"/>
      <c r="AE23" s="781"/>
      <c r="AF23" s="782">
        <v>317</v>
      </c>
      <c r="AG23" s="780"/>
      <c r="AH23" s="780"/>
      <c r="AI23" s="780"/>
      <c r="AJ23" s="783"/>
      <c r="AK23" s="784"/>
      <c r="AL23" s="785"/>
      <c r="AM23" s="785"/>
      <c r="AN23" s="785"/>
      <c r="AO23" s="785"/>
      <c r="AP23" s="780">
        <v>18446</v>
      </c>
      <c r="AQ23" s="780"/>
      <c r="AR23" s="780"/>
      <c r="AS23" s="780"/>
      <c r="AT23" s="780"/>
      <c r="AU23" s="796"/>
      <c r="AV23" s="796"/>
      <c r="AW23" s="796"/>
      <c r="AX23" s="796"/>
      <c r="AY23" s="797"/>
      <c r="AZ23" s="798" t="s">
        <v>121</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363</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09">
        <v>6704</v>
      </c>
      <c r="R28" s="810"/>
      <c r="S28" s="810"/>
      <c r="T28" s="810"/>
      <c r="U28" s="810"/>
      <c r="V28" s="810">
        <v>6683</v>
      </c>
      <c r="W28" s="810"/>
      <c r="X28" s="810"/>
      <c r="Y28" s="810"/>
      <c r="Z28" s="810"/>
      <c r="AA28" s="810">
        <v>21</v>
      </c>
      <c r="AB28" s="810"/>
      <c r="AC28" s="810"/>
      <c r="AD28" s="810"/>
      <c r="AE28" s="811"/>
      <c r="AF28" s="812">
        <v>21</v>
      </c>
      <c r="AG28" s="810"/>
      <c r="AH28" s="810"/>
      <c r="AI28" s="810"/>
      <c r="AJ28" s="813"/>
      <c r="AK28" s="814">
        <v>646</v>
      </c>
      <c r="AL28" s="815"/>
      <c r="AM28" s="815"/>
      <c r="AN28" s="815"/>
      <c r="AO28" s="815"/>
      <c r="AP28" s="815" t="s">
        <v>550</v>
      </c>
      <c r="AQ28" s="815"/>
      <c r="AR28" s="815"/>
      <c r="AS28" s="815"/>
      <c r="AT28" s="815"/>
      <c r="AU28" s="815" t="s">
        <v>550</v>
      </c>
      <c r="AV28" s="815"/>
      <c r="AW28" s="815"/>
      <c r="AX28" s="815"/>
      <c r="AY28" s="815"/>
      <c r="AZ28" s="816" t="s">
        <v>550</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5698</v>
      </c>
      <c r="R29" s="771"/>
      <c r="S29" s="771"/>
      <c r="T29" s="771"/>
      <c r="U29" s="771"/>
      <c r="V29" s="771">
        <v>5616</v>
      </c>
      <c r="W29" s="771"/>
      <c r="X29" s="771"/>
      <c r="Y29" s="771"/>
      <c r="Z29" s="771"/>
      <c r="AA29" s="771">
        <v>83</v>
      </c>
      <c r="AB29" s="771"/>
      <c r="AC29" s="771"/>
      <c r="AD29" s="771"/>
      <c r="AE29" s="772"/>
      <c r="AF29" s="773">
        <v>83</v>
      </c>
      <c r="AG29" s="774"/>
      <c r="AH29" s="774"/>
      <c r="AI29" s="774"/>
      <c r="AJ29" s="775"/>
      <c r="AK29" s="821">
        <v>988</v>
      </c>
      <c r="AL29" s="817"/>
      <c r="AM29" s="817"/>
      <c r="AN29" s="817"/>
      <c r="AO29" s="817"/>
      <c r="AP29" s="817" t="s">
        <v>550</v>
      </c>
      <c r="AQ29" s="817"/>
      <c r="AR29" s="817"/>
      <c r="AS29" s="817"/>
      <c r="AT29" s="817"/>
      <c r="AU29" s="817" t="s">
        <v>550</v>
      </c>
      <c r="AV29" s="817"/>
      <c r="AW29" s="817"/>
      <c r="AX29" s="817"/>
      <c r="AY29" s="817"/>
      <c r="AZ29" s="818" t="s">
        <v>550</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998</v>
      </c>
      <c r="R30" s="771"/>
      <c r="S30" s="771"/>
      <c r="T30" s="771"/>
      <c r="U30" s="771"/>
      <c r="V30" s="771">
        <v>984</v>
      </c>
      <c r="W30" s="771"/>
      <c r="X30" s="771"/>
      <c r="Y30" s="771"/>
      <c r="Z30" s="771"/>
      <c r="AA30" s="771">
        <v>14</v>
      </c>
      <c r="AB30" s="771"/>
      <c r="AC30" s="771"/>
      <c r="AD30" s="771"/>
      <c r="AE30" s="772"/>
      <c r="AF30" s="773">
        <v>14</v>
      </c>
      <c r="AG30" s="774"/>
      <c r="AH30" s="774"/>
      <c r="AI30" s="774"/>
      <c r="AJ30" s="775"/>
      <c r="AK30" s="821">
        <v>312</v>
      </c>
      <c r="AL30" s="817"/>
      <c r="AM30" s="817"/>
      <c r="AN30" s="817"/>
      <c r="AO30" s="817"/>
      <c r="AP30" s="817" t="s">
        <v>550</v>
      </c>
      <c r="AQ30" s="817"/>
      <c r="AR30" s="817"/>
      <c r="AS30" s="817"/>
      <c r="AT30" s="817"/>
      <c r="AU30" s="817" t="s">
        <v>550</v>
      </c>
      <c r="AV30" s="817"/>
      <c r="AW30" s="817"/>
      <c r="AX30" s="817"/>
      <c r="AY30" s="817"/>
      <c r="AZ30" s="818" t="s">
        <v>550</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391</v>
      </c>
      <c r="C31" s="768"/>
      <c r="D31" s="768"/>
      <c r="E31" s="768"/>
      <c r="F31" s="768"/>
      <c r="G31" s="768"/>
      <c r="H31" s="768"/>
      <c r="I31" s="768"/>
      <c r="J31" s="768"/>
      <c r="K31" s="768"/>
      <c r="L31" s="768"/>
      <c r="M31" s="768"/>
      <c r="N31" s="768"/>
      <c r="O31" s="768"/>
      <c r="P31" s="769"/>
      <c r="Q31" s="770">
        <v>26</v>
      </c>
      <c r="R31" s="771"/>
      <c r="S31" s="771"/>
      <c r="T31" s="771"/>
      <c r="U31" s="771"/>
      <c r="V31" s="771">
        <v>26</v>
      </c>
      <c r="W31" s="771"/>
      <c r="X31" s="771"/>
      <c r="Y31" s="771"/>
      <c r="Z31" s="771"/>
      <c r="AA31" s="771">
        <v>0</v>
      </c>
      <c r="AB31" s="771"/>
      <c r="AC31" s="771"/>
      <c r="AD31" s="771"/>
      <c r="AE31" s="772"/>
      <c r="AF31" s="773">
        <v>0</v>
      </c>
      <c r="AG31" s="774"/>
      <c r="AH31" s="774"/>
      <c r="AI31" s="774"/>
      <c r="AJ31" s="775"/>
      <c r="AK31" s="821">
        <v>4</v>
      </c>
      <c r="AL31" s="817"/>
      <c r="AM31" s="817"/>
      <c r="AN31" s="817"/>
      <c r="AO31" s="817"/>
      <c r="AP31" s="817" t="s">
        <v>550</v>
      </c>
      <c r="AQ31" s="817"/>
      <c r="AR31" s="817"/>
      <c r="AS31" s="817"/>
      <c r="AT31" s="817"/>
      <c r="AU31" s="817" t="s">
        <v>550</v>
      </c>
      <c r="AV31" s="817"/>
      <c r="AW31" s="817"/>
      <c r="AX31" s="817"/>
      <c r="AY31" s="817"/>
      <c r="AZ31" s="818" t="s">
        <v>550</v>
      </c>
      <c r="BA31" s="818"/>
      <c r="BB31" s="818"/>
      <c r="BC31" s="818"/>
      <c r="BD31" s="818"/>
      <c r="BE31" s="819"/>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392</v>
      </c>
      <c r="C32" s="768"/>
      <c r="D32" s="768"/>
      <c r="E32" s="768"/>
      <c r="F32" s="768"/>
      <c r="G32" s="768"/>
      <c r="H32" s="768"/>
      <c r="I32" s="768"/>
      <c r="J32" s="768"/>
      <c r="K32" s="768"/>
      <c r="L32" s="768"/>
      <c r="M32" s="768"/>
      <c r="N32" s="768"/>
      <c r="O32" s="768"/>
      <c r="P32" s="769"/>
      <c r="Q32" s="770">
        <v>7740</v>
      </c>
      <c r="R32" s="771"/>
      <c r="S32" s="771"/>
      <c r="T32" s="771"/>
      <c r="U32" s="771"/>
      <c r="V32" s="771">
        <v>10162</v>
      </c>
      <c r="W32" s="771"/>
      <c r="X32" s="771"/>
      <c r="Y32" s="771"/>
      <c r="Z32" s="771"/>
      <c r="AA32" s="771">
        <v>-2421</v>
      </c>
      <c r="AB32" s="771"/>
      <c r="AC32" s="771"/>
      <c r="AD32" s="771"/>
      <c r="AE32" s="772"/>
      <c r="AF32" s="773">
        <v>738</v>
      </c>
      <c r="AG32" s="774"/>
      <c r="AH32" s="774"/>
      <c r="AI32" s="774"/>
      <c r="AJ32" s="775"/>
      <c r="AK32" s="821">
        <v>593</v>
      </c>
      <c r="AL32" s="817"/>
      <c r="AM32" s="817"/>
      <c r="AN32" s="817"/>
      <c r="AO32" s="817"/>
      <c r="AP32" s="817">
        <v>13870</v>
      </c>
      <c r="AQ32" s="817"/>
      <c r="AR32" s="817"/>
      <c r="AS32" s="817"/>
      <c r="AT32" s="817"/>
      <c r="AU32" s="817">
        <v>9390</v>
      </c>
      <c r="AV32" s="817"/>
      <c r="AW32" s="817"/>
      <c r="AX32" s="817"/>
      <c r="AY32" s="817"/>
      <c r="AZ32" s="818" t="s">
        <v>550</v>
      </c>
      <c r="BA32" s="818"/>
      <c r="BB32" s="818"/>
      <c r="BC32" s="818"/>
      <c r="BD32" s="818"/>
      <c r="BE32" s="819" t="s">
        <v>393</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t="s">
        <v>394</v>
      </c>
      <c r="C33" s="768"/>
      <c r="D33" s="768"/>
      <c r="E33" s="768"/>
      <c r="F33" s="768"/>
      <c r="G33" s="768"/>
      <c r="H33" s="768"/>
      <c r="I33" s="768"/>
      <c r="J33" s="768"/>
      <c r="K33" s="768"/>
      <c r="L33" s="768"/>
      <c r="M33" s="768"/>
      <c r="N33" s="768"/>
      <c r="O33" s="768"/>
      <c r="P33" s="769"/>
      <c r="Q33" s="770">
        <v>1114</v>
      </c>
      <c r="R33" s="771"/>
      <c r="S33" s="771"/>
      <c r="T33" s="771"/>
      <c r="U33" s="771"/>
      <c r="V33" s="771">
        <v>1089</v>
      </c>
      <c r="W33" s="771"/>
      <c r="X33" s="771"/>
      <c r="Y33" s="771"/>
      <c r="Z33" s="771"/>
      <c r="AA33" s="771">
        <v>25</v>
      </c>
      <c r="AB33" s="771"/>
      <c r="AC33" s="771"/>
      <c r="AD33" s="771"/>
      <c r="AE33" s="772"/>
      <c r="AF33" s="773">
        <v>352</v>
      </c>
      <c r="AG33" s="774"/>
      <c r="AH33" s="774"/>
      <c r="AI33" s="774"/>
      <c r="AJ33" s="775"/>
      <c r="AK33" s="821">
        <v>199</v>
      </c>
      <c r="AL33" s="817"/>
      <c r="AM33" s="817"/>
      <c r="AN33" s="817"/>
      <c r="AO33" s="817"/>
      <c r="AP33" s="817">
        <v>5186</v>
      </c>
      <c r="AQ33" s="817"/>
      <c r="AR33" s="817"/>
      <c r="AS33" s="817"/>
      <c r="AT33" s="817"/>
      <c r="AU33" s="817">
        <v>2442</v>
      </c>
      <c r="AV33" s="817"/>
      <c r="AW33" s="817"/>
      <c r="AX33" s="817"/>
      <c r="AY33" s="817"/>
      <c r="AZ33" s="818" t="s">
        <v>550</v>
      </c>
      <c r="BA33" s="818"/>
      <c r="BB33" s="818"/>
      <c r="BC33" s="818"/>
      <c r="BD33" s="818"/>
      <c r="BE33" s="819" t="s">
        <v>393</v>
      </c>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t="s">
        <v>395</v>
      </c>
      <c r="C34" s="768"/>
      <c r="D34" s="768"/>
      <c r="E34" s="768"/>
      <c r="F34" s="768"/>
      <c r="G34" s="768"/>
      <c r="H34" s="768"/>
      <c r="I34" s="768"/>
      <c r="J34" s="768"/>
      <c r="K34" s="768"/>
      <c r="L34" s="768"/>
      <c r="M34" s="768"/>
      <c r="N34" s="768"/>
      <c r="O34" s="768"/>
      <c r="P34" s="769"/>
      <c r="Q34" s="770">
        <v>1258</v>
      </c>
      <c r="R34" s="771"/>
      <c r="S34" s="771"/>
      <c r="T34" s="771"/>
      <c r="U34" s="771"/>
      <c r="V34" s="771">
        <v>1224</v>
      </c>
      <c r="W34" s="771"/>
      <c r="X34" s="771"/>
      <c r="Y34" s="771"/>
      <c r="Z34" s="771"/>
      <c r="AA34" s="771">
        <v>35</v>
      </c>
      <c r="AB34" s="771"/>
      <c r="AC34" s="771"/>
      <c r="AD34" s="771"/>
      <c r="AE34" s="772"/>
      <c r="AF34" s="773">
        <v>557</v>
      </c>
      <c r="AG34" s="774"/>
      <c r="AH34" s="774"/>
      <c r="AI34" s="774"/>
      <c r="AJ34" s="775"/>
      <c r="AK34" s="821">
        <v>360</v>
      </c>
      <c r="AL34" s="817"/>
      <c r="AM34" s="817"/>
      <c r="AN34" s="817"/>
      <c r="AO34" s="817"/>
      <c r="AP34" s="817">
        <v>5764</v>
      </c>
      <c r="AQ34" s="817"/>
      <c r="AR34" s="817"/>
      <c r="AS34" s="817"/>
      <c r="AT34" s="817"/>
      <c r="AU34" s="817">
        <v>2732</v>
      </c>
      <c r="AV34" s="817"/>
      <c r="AW34" s="817"/>
      <c r="AX34" s="817"/>
      <c r="AY34" s="817"/>
      <c r="AZ34" s="818" t="s">
        <v>550</v>
      </c>
      <c r="BA34" s="818"/>
      <c r="BB34" s="818"/>
      <c r="BC34" s="818"/>
      <c r="BD34" s="818"/>
      <c r="BE34" s="819" t="s">
        <v>393</v>
      </c>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396</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6" t="s">
        <v>397</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1766</v>
      </c>
      <c r="AG63" s="831"/>
      <c r="AH63" s="831"/>
      <c r="AI63" s="831"/>
      <c r="AJ63" s="832"/>
      <c r="AK63" s="833"/>
      <c r="AL63" s="828"/>
      <c r="AM63" s="828"/>
      <c r="AN63" s="828"/>
      <c r="AO63" s="828"/>
      <c r="AP63" s="831"/>
      <c r="AQ63" s="831"/>
      <c r="AR63" s="831"/>
      <c r="AS63" s="831"/>
      <c r="AT63" s="831"/>
      <c r="AU63" s="831"/>
      <c r="AV63" s="831"/>
      <c r="AW63" s="831"/>
      <c r="AX63" s="831"/>
      <c r="AY63" s="831"/>
      <c r="AZ63" s="835"/>
      <c r="BA63" s="835"/>
      <c r="BB63" s="835"/>
      <c r="BC63" s="835"/>
      <c r="BD63" s="835"/>
      <c r="BE63" s="836"/>
      <c r="BF63" s="836"/>
      <c r="BG63" s="836"/>
      <c r="BH63" s="836"/>
      <c r="BI63" s="837"/>
      <c r="BJ63" s="838" t="s">
        <v>121</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399</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400</v>
      </c>
      <c r="AV66" s="721"/>
      <c r="AW66" s="721"/>
      <c r="AX66" s="721"/>
      <c r="AY66" s="722"/>
      <c r="AZ66" s="720" t="s">
        <v>363</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551</v>
      </c>
      <c r="C68" s="857"/>
      <c r="D68" s="857"/>
      <c r="E68" s="857"/>
      <c r="F68" s="857"/>
      <c r="G68" s="857"/>
      <c r="H68" s="857"/>
      <c r="I68" s="857"/>
      <c r="J68" s="857"/>
      <c r="K68" s="857"/>
      <c r="L68" s="857"/>
      <c r="M68" s="857"/>
      <c r="N68" s="857"/>
      <c r="O68" s="857"/>
      <c r="P68" s="858"/>
      <c r="Q68" s="859">
        <v>7064</v>
      </c>
      <c r="R68" s="853"/>
      <c r="S68" s="853"/>
      <c r="T68" s="853"/>
      <c r="U68" s="853"/>
      <c r="V68" s="853">
        <v>6858</v>
      </c>
      <c r="W68" s="853"/>
      <c r="X68" s="853"/>
      <c r="Y68" s="853"/>
      <c r="Z68" s="853"/>
      <c r="AA68" s="853">
        <v>206</v>
      </c>
      <c r="AB68" s="853"/>
      <c r="AC68" s="853"/>
      <c r="AD68" s="853"/>
      <c r="AE68" s="853"/>
      <c r="AF68" s="853">
        <v>170</v>
      </c>
      <c r="AG68" s="853"/>
      <c r="AH68" s="853"/>
      <c r="AI68" s="853"/>
      <c r="AJ68" s="853"/>
      <c r="AK68" s="853">
        <v>302</v>
      </c>
      <c r="AL68" s="853"/>
      <c r="AM68" s="853"/>
      <c r="AN68" s="853"/>
      <c r="AO68" s="853"/>
      <c r="AP68" s="853">
        <v>8430</v>
      </c>
      <c r="AQ68" s="853"/>
      <c r="AR68" s="853"/>
      <c r="AS68" s="853"/>
      <c r="AT68" s="853"/>
      <c r="AU68" s="853">
        <v>936</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552</v>
      </c>
      <c r="C69" s="861"/>
      <c r="D69" s="861"/>
      <c r="E69" s="861"/>
      <c r="F69" s="861"/>
      <c r="G69" s="861"/>
      <c r="H69" s="861"/>
      <c r="I69" s="861"/>
      <c r="J69" s="861"/>
      <c r="K69" s="861"/>
      <c r="L69" s="861"/>
      <c r="M69" s="861"/>
      <c r="N69" s="861"/>
      <c r="O69" s="861"/>
      <c r="P69" s="862"/>
      <c r="Q69" s="863">
        <v>1652</v>
      </c>
      <c r="R69" s="817"/>
      <c r="S69" s="817"/>
      <c r="T69" s="817"/>
      <c r="U69" s="817"/>
      <c r="V69" s="817">
        <v>1621</v>
      </c>
      <c r="W69" s="817"/>
      <c r="X69" s="817"/>
      <c r="Y69" s="817"/>
      <c r="Z69" s="817"/>
      <c r="AA69" s="817">
        <v>31</v>
      </c>
      <c r="AB69" s="817"/>
      <c r="AC69" s="817"/>
      <c r="AD69" s="817"/>
      <c r="AE69" s="817"/>
      <c r="AF69" s="817">
        <v>10</v>
      </c>
      <c r="AG69" s="817"/>
      <c r="AH69" s="817"/>
      <c r="AI69" s="817"/>
      <c r="AJ69" s="817"/>
      <c r="AK69" s="817" t="s">
        <v>550</v>
      </c>
      <c r="AL69" s="817"/>
      <c r="AM69" s="817"/>
      <c r="AN69" s="817"/>
      <c r="AO69" s="817"/>
      <c r="AP69" s="817">
        <v>305</v>
      </c>
      <c r="AQ69" s="817"/>
      <c r="AR69" s="817"/>
      <c r="AS69" s="817"/>
      <c r="AT69" s="817"/>
      <c r="AU69" s="817">
        <v>129</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553</v>
      </c>
      <c r="C70" s="861"/>
      <c r="D70" s="861"/>
      <c r="E70" s="861"/>
      <c r="F70" s="861"/>
      <c r="G70" s="861"/>
      <c r="H70" s="861"/>
      <c r="I70" s="861"/>
      <c r="J70" s="861"/>
      <c r="K70" s="861"/>
      <c r="L70" s="861"/>
      <c r="M70" s="861"/>
      <c r="N70" s="861"/>
      <c r="O70" s="861"/>
      <c r="P70" s="862"/>
      <c r="Q70" s="863">
        <v>312</v>
      </c>
      <c r="R70" s="817"/>
      <c r="S70" s="817"/>
      <c r="T70" s="817"/>
      <c r="U70" s="817"/>
      <c r="V70" s="817">
        <v>290</v>
      </c>
      <c r="W70" s="817"/>
      <c r="X70" s="817"/>
      <c r="Y70" s="817"/>
      <c r="Z70" s="817"/>
      <c r="AA70" s="817">
        <v>22</v>
      </c>
      <c r="AB70" s="817"/>
      <c r="AC70" s="817"/>
      <c r="AD70" s="817"/>
      <c r="AE70" s="817"/>
      <c r="AF70" s="817">
        <v>22</v>
      </c>
      <c r="AG70" s="817"/>
      <c r="AH70" s="817"/>
      <c r="AI70" s="817"/>
      <c r="AJ70" s="817"/>
      <c r="AK70" s="817" t="s">
        <v>550</v>
      </c>
      <c r="AL70" s="817"/>
      <c r="AM70" s="817"/>
      <c r="AN70" s="817"/>
      <c r="AO70" s="817"/>
      <c r="AP70" s="817" t="s">
        <v>550</v>
      </c>
      <c r="AQ70" s="817"/>
      <c r="AR70" s="817"/>
      <c r="AS70" s="817"/>
      <c r="AT70" s="817"/>
      <c r="AU70" s="817" t="s">
        <v>550</v>
      </c>
      <c r="AV70" s="817"/>
      <c r="AW70" s="817"/>
      <c r="AX70" s="817"/>
      <c r="AY70" s="817"/>
      <c r="AZ70" s="819"/>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554</v>
      </c>
      <c r="C71" s="861"/>
      <c r="D71" s="861"/>
      <c r="E71" s="861"/>
      <c r="F71" s="861"/>
      <c r="G71" s="861"/>
      <c r="H71" s="861"/>
      <c r="I71" s="861"/>
      <c r="J71" s="861"/>
      <c r="K71" s="861"/>
      <c r="L71" s="861"/>
      <c r="M71" s="861"/>
      <c r="N71" s="861"/>
      <c r="O71" s="861"/>
      <c r="P71" s="862"/>
      <c r="Q71" s="863">
        <v>322367</v>
      </c>
      <c r="R71" s="817"/>
      <c r="S71" s="817"/>
      <c r="T71" s="817"/>
      <c r="U71" s="817"/>
      <c r="V71" s="817">
        <v>314740</v>
      </c>
      <c r="W71" s="817"/>
      <c r="X71" s="817"/>
      <c r="Y71" s="817"/>
      <c r="Z71" s="817"/>
      <c r="AA71" s="817">
        <v>7627</v>
      </c>
      <c r="AB71" s="817"/>
      <c r="AC71" s="817"/>
      <c r="AD71" s="817"/>
      <c r="AE71" s="817"/>
      <c r="AF71" s="817">
        <v>5417</v>
      </c>
      <c r="AG71" s="817"/>
      <c r="AH71" s="817"/>
      <c r="AI71" s="817"/>
      <c r="AJ71" s="817"/>
      <c r="AK71" s="817" t="s">
        <v>550</v>
      </c>
      <c r="AL71" s="817"/>
      <c r="AM71" s="817"/>
      <c r="AN71" s="817"/>
      <c r="AO71" s="817"/>
      <c r="AP71" s="817" t="s">
        <v>550</v>
      </c>
      <c r="AQ71" s="817"/>
      <c r="AR71" s="817"/>
      <c r="AS71" s="817"/>
      <c r="AT71" s="817"/>
      <c r="AU71" s="817" t="s">
        <v>550</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c r="C72" s="861"/>
      <c r="D72" s="861"/>
      <c r="E72" s="861"/>
      <c r="F72" s="861"/>
      <c r="G72" s="861"/>
      <c r="H72" s="861"/>
      <c r="I72" s="861"/>
      <c r="J72" s="861"/>
      <c r="K72" s="861"/>
      <c r="L72" s="861"/>
      <c r="M72" s="861"/>
      <c r="N72" s="861"/>
      <c r="O72" s="861"/>
      <c r="P72" s="862"/>
      <c r="Q72" s="863"/>
      <c r="R72" s="817"/>
      <c r="S72" s="817"/>
      <c r="T72" s="817"/>
      <c r="U72" s="817"/>
      <c r="V72" s="817"/>
      <c r="W72" s="817"/>
      <c r="X72" s="817"/>
      <c r="Y72" s="817"/>
      <c r="Z72" s="817"/>
      <c r="AA72" s="817"/>
      <c r="AB72" s="817"/>
      <c r="AC72" s="817"/>
      <c r="AD72" s="817"/>
      <c r="AE72" s="817"/>
      <c r="AF72" s="817"/>
      <c r="AG72" s="817"/>
      <c r="AH72" s="817"/>
      <c r="AI72" s="817"/>
      <c r="AJ72" s="817"/>
      <c r="AK72" s="817"/>
      <c r="AL72" s="817"/>
      <c r="AM72" s="817"/>
      <c r="AN72" s="817"/>
      <c r="AO72" s="817"/>
      <c r="AP72" s="817"/>
      <c r="AQ72" s="817"/>
      <c r="AR72" s="817"/>
      <c r="AS72" s="817"/>
      <c r="AT72" s="817"/>
      <c r="AU72" s="817"/>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c r="C73" s="861"/>
      <c r="D73" s="861"/>
      <c r="E73" s="861"/>
      <c r="F73" s="861"/>
      <c r="G73" s="861"/>
      <c r="H73" s="861"/>
      <c r="I73" s="861"/>
      <c r="J73" s="861"/>
      <c r="K73" s="861"/>
      <c r="L73" s="861"/>
      <c r="M73" s="861"/>
      <c r="N73" s="861"/>
      <c r="O73" s="861"/>
      <c r="P73" s="862"/>
      <c r="Q73" s="863"/>
      <c r="R73" s="817"/>
      <c r="S73" s="817"/>
      <c r="T73" s="817"/>
      <c r="U73" s="817"/>
      <c r="V73" s="817"/>
      <c r="W73" s="817"/>
      <c r="X73" s="817"/>
      <c r="Y73" s="817"/>
      <c r="Z73" s="817"/>
      <c r="AA73" s="817"/>
      <c r="AB73" s="817"/>
      <c r="AC73" s="817"/>
      <c r="AD73" s="817"/>
      <c r="AE73" s="817"/>
      <c r="AF73" s="817"/>
      <c r="AG73" s="817"/>
      <c r="AH73" s="817"/>
      <c r="AI73" s="817"/>
      <c r="AJ73" s="817"/>
      <c r="AK73" s="817"/>
      <c r="AL73" s="817"/>
      <c r="AM73" s="817"/>
      <c r="AN73" s="817"/>
      <c r="AO73" s="817"/>
      <c r="AP73" s="817"/>
      <c r="AQ73" s="817"/>
      <c r="AR73" s="817"/>
      <c r="AS73" s="817"/>
      <c r="AT73" s="817"/>
      <c r="AU73" s="817"/>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c r="C74" s="861"/>
      <c r="D74" s="861"/>
      <c r="E74" s="861"/>
      <c r="F74" s="861"/>
      <c r="G74" s="861"/>
      <c r="H74" s="861"/>
      <c r="I74" s="861"/>
      <c r="J74" s="861"/>
      <c r="K74" s="861"/>
      <c r="L74" s="861"/>
      <c r="M74" s="861"/>
      <c r="N74" s="861"/>
      <c r="O74" s="861"/>
      <c r="P74" s="862"/>
      <c r="Q74" s="863"/>
      <c r="R74" s="817"/>
      <c r="S74" s="817"/>
      <c r="T74" s="817"/>
      <c r="U74" s="817"/>
      <c r="V74" s="817"/>
      <c r="W74" s="817"/>
      <c r="X74" s="817"/>
      <c r="Y74" s="817"/>
      <c r="Z74" s="817"/>
      <c r="AA74" s="817"/>
      <c r="AB74" s="817"/>
      <c r="AC74" s="817"/>
      <c r="AD74" s="817"/>
      <c r="AE74" s="817"/>
      <c r="AF74" s="817"/>
      <c r="AG74" s="817"/>
      <c r="AH74" s="817"/>
      <c r="AI74" s="817"/>
      <c r="AJ74" s="817"/>
      <c r="AK74" s="817"/>
      <c r="AL74" s="817"/>
      <c r="AM74" s="817"/>
      <c r="AN74" s="817"/>
      <c r="AO74" s="817"/>
      <c r="AP74" s="817"/>
      <c r="AQ74" s="817"/>
      <c r="AR74" s="817"/>
      <c r="AS74" s="817"/>
      <c r="AT74" s="817"/>
      <c r="AU74" s="817"/>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c r="C75" s="861"/>
      <c r="D75" s="861"/>
      <c r="E75" s="861"/>
      <c r="F75" s="861"/>
      <c r="G75" s="861"/>
      <c r="H75" s="861"/>
      <c r="I75" s="861"/>
      <c r="J75" s="861"/>
      <c r="K75" s="861"/>
      <c r="L75" s="861"/>
      <c r="M75" s="861"/>
      <c r="N75" s="861"/>
      <c r="O75" s="861"/>
      <c r="P75" s="862"/>
      <c r="Q75" s="864"/>
      <c r="R75" s="865"/>
      <c r="S75" s="865"/>
      <c r="T75" s="865"/>
      <c r="U75" s="821"/>
      <c r="V75" s="866"/>
      <c r="W75" s="865"/>
      <c r="X75" s="865"/>
      <c r="Y75" s="865"/>
      <c r="Z75" s="821"/>
      <c r="AA75" s="866"/>
      <c r="AB75" s="865"/>
      <c r="AC75" s="865"/>
      <c r="AD75" s="865"/>
      <c r="AE75" s="821"/>
      <c r="AF75" s="866"/>
      <c r="AG75" s="865"/>
      <c r="AH75" s="865"/>
      <c r="AI75" s="865"/>
      <c r="AJ75" s="821"/>
      <c r="AK75" s="866"/>
      <c r="AL75" s="865"/>
      <c r="AM75" s="865"/>
      <c r="AN75" s="865"/>
      <c r="AO75" s="821"/>
      <c r="AP75" s="866"/>
      <c r="AQ75" s="865"/>
      <c r="AR75" s="865"/>
      <c r="AS75" s="865"/>
      <c r="AT75" s="821"/>
      <c r="AU75" s="866"/>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c r="C76" s="861"/>
      <c r="D76" s="861"/>
      <c r="E76" s="861"/>
      <c r="F76" s="861"/>
      <c r="G76" s="861"/>
      <c r="H76" s="861"/>
      <c r="I76" s="861"/>
      <c r="J76" s="861"/>
      <c r="K76" s="861"/>
      <c r="L76" s="861"/>
      <c r="M76" s="861"/>
      <c r="N76" s="861"/>
      <c r="O76" s="861"/>
      <c r="P76" s="862"/>
      <c r="Q76" s="864"/>
      <c r="R76" s="865"/>
      <c r="S76" s="865"/>
      <c r="T76" s="865"/>
      <c r="U76" s="821"/>
      <c r="V76" s="866"/>
      <c r="W76" s="865"/>
      <c r="X76" s="865"/>
      <c r="Y76" s="865"/>
      <c r="Z76" s="821"/>
      <c r="AA76" s="866"/>
      <c r="AB76" s="865"/>
      <c r="AC76" s="865"/>
      <c r="AD76" s="865"/>
      <c r="AE76" s="821"/>
      <c r="AF76" s="866"/>
      <c r="AG76" s="865"/>
      <c r="AH76" s="865"/>
      <c r="AI76" s="865"/>
      <c r="AJ76" s="821"/>
      <c r="AK76" s="866"/>
      <c r="AL76" s="865"/>
      <c r="AM76" s="865"/>
      <c r="AN76" s="865"/>
      <c r="AO76" s="821"/>
      <c r="AP76" s="866"/>
      <c r="AQ76" s="865"/>
      <c r="AR76" s="865"/>
      <c r="AS76" s="865"/>
      <c r="AT76" s="821"/>
      <c r="AU76" s="866"/>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c r="C77" s="861"/>
      <c r="D77" s="861"/>
      <c r="E77" s="861"/>
      <c r="F77" s="861"/>
      <c r="G77" s="861"/>
      <c r="H77" s="861"/>
      <c r="I77" s="861"/>
      <c r="J77" s="861"/>
      <c r="K77" s="861"/>
      <c r="L77" s="861"/>
      <c r="M77" s="861"/>
      <c r="N77" s="861"/>
      <c r="O77" s="861"/>
      <c r="P77" s="862"/>
      <c r="Q77" s="864"/>
      <c r="R77" s="865"/>
      <c r="S77" s="865"/>
      <c r="T77" s="865"/>
      <c r="U77" s="821"/>
      <c r="V77" s="866"/>
      <c r="W77" s="865"/>
      <c r="X77" s="865"/>
      <c r="Y77" s="865"/>
      <c r="Z77" s="821"/>
      <c r="AA77" s="866"/>
      <c r="AB77" s="865"/>
      <c r="AC77" s="865"/>
      <c r="AD77" s="865"/>
      <c r="AE77" s="821"/>
      <c r="AF77" s="866"/>
      <c r="AG77" s="865"/>
      <c r="AH77" s="865"/>
      <c r="AI77" s="865"/>
      <c r="AJ77" s="821"/>
      <c r="AK77" s="866"/>
      <c r="AL77" s="865"/>
      <c r="AM77" s="865"/>
      <c r="AN77" s="865"/>
      <c r="AO77" s="821"/>
      <c r="AP77" s="866"/>
      <c r="AQ77" s="865"/>
      <c r="AR77" s="865"/>
      <c r="AS77" s="865"/>
      <c r="AT77" s="821"/>
      <c r="AU77" s="866"/>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c r="C78" s="861"/>
      <c r="D78" s="861"/>
      <c r="E78" s="861"/>
      <c r="F78" s="861"/>
      <c r="G78" s="861"/>
      <c r="H78" s="861"/>
      <c r="I78" s="861"/>
      <c r="J78" s="861"/>
      <c r="K78" s="861"/>
      <c r="L78" s="861"/>
      <c r="M78" s="861"/>
      <c r="N78" s="861"/>
      <c r="O78" s="861"/>
      <c r="P78" s="862"/>
      <c r="Q78" s="863"/>
      <c r="R78" s="817"/>
      <c r="S78" s="817"/>
      <c r="T78" s="817"/>
      <c r="U78" s="817"/>
      <c r="V78" s="817"/>
      <c r="W78" s="817"/>
      <c r="X78" s="817"/>
      <c r="Y78" s="817"/>
      <c r="Z78" s="817"/>
      <c r="AA78" s="817"/>
      <c r="AB78" s="817"/>
      <c r="AC78" s="817"/>
      <c r="AD78" s="817"/>
      <c r="AE78" s="817"/>
      <c r="AF78" s="817"/>
      <c r="AG78" s="817"/>
      <c r="AH78" s="817"/>
      <c r="AI78" s="817"/>
      <c r="AJ78" s="817"/>
      <c r="AK78" s="817"/>
      <c r="AL78" s="817"/>
      <c r="AM78" s="817"/>
      <c r="AN78" s="817"/>
      <c r="AO78" s="817"/>
      <c r="AP78" s="817"/>
      <c r="AQ78" s="817"/>
      <c r="AR78" s="817"/>
      <c r="AS78" s="817"/>
      <c r="AT78" s="817"/>
      <c r="AU78" s="817"/>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c r="C79" s="861"/>
      <c r="D79" s="861"/>
      <c r="E79" s="861"/>
      <c r="F79" s="861"/>
      <c r="G79" s="861"/>
      <c r="H79" s="861"/>
      <c r="I79" s="861"/>
      <c r="J79" s="861"/>
      <c r="K79" s="861"/>
      <c r="L79" s="861"/>
      <c r="M79" s="861"/>
      <c r="N79" s="861"/>
      <c r="O79" s="861"/>
      <c r="P79" s="862"/>
      <c r="Q79" s="863"/>
      <c r="R79" s="817"/>
      <c r="S79" s="817"/>
      <c r="T79" s="817"/>
      <c r="U79" s="817"/>
      <c r="V79" s="817"/>
      <c r="W79" s="817"/>
      <c r="X79" s="817"/>
      <c r="Y79" s="817"/>
      <c r="Z79" s="817"/>
      <c r="AA79" s="817"/>
      <c r="AB79" s="817"/>
      <c r="AC79" s="817"/>
      <c r="AD79" s="817"/>
      <c r="AE79" s="817"/>
      <c r="AF79" s="817"/>
      <c r="AG79" s="817"/>
      <c r="AH79" s="817"/>
      <c r="AI79" s="817"/>
      <c r="AJ79" s="817"/>
      <c r="AK79" s="817"/>
      <c r="AL79" s="817"/>
      <c r="AM79" s="817"/>
      <c r="AN79" s="817"/>
      <c r="AO79" s="817"/>
      <c r="AP79" s="817"/>
      <c r="AQ79" s="817"/>
      <c r="AR79" s="817"/>
      <c r="AS79" s="817"/>
      <c r="AT79" s="817"/>
      <c r="AU79" s="817"/>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376</v>
      </c>
      <c r="B88" s="776" t="s">
        <v>401</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c r="AG88" s="831"/>
      <c r="AH88" s="831"/>
      <c r="AI88" s="831"/>
      <c r="AJ88" s="831"/>
      <c r="AK88" s="828"/>
      <c r="AL88" s="828"/>
      <c r="AM88" s="828"/>
      <c r="AN88" s="828"/>
      <c r="AO88" s="828"/>
      <c r="AP88" s="831"/>
      <c r="AQ88" s="831"/>
      <c r="AR88" s="831"/>
      <c r="AS88" s="831"/>
      <c r="AT88" s="831"/>
      <c r="AU88" s="831"/>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402</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c r="CS102" s="839"/>
      <c r="CT102" s="839"/>
      <c r="CU102" s="839"/>
      <c r="CV102" s="878"/>
      <c r="CW102" s="877"/>
      <c r="CX102" s="839"/>
      <c r="CY102" s="839"/>
      <c r="CZ102" s="839"/>
      <c r="DA102" s="878"/>
      <c r="DB102" s="877"/>
      <c r="DC102" s="839"/>
      <c r="DD102" s="839"/>
      <c r="DE102" s="839"/>
      <c r="DF102" s="878"/>
      <c r="DG102" s="877"/>
      <c r="DH102" s="839"/>
      <c r="DI102" s="839"/>
      <c r="DJ102" s="839"/>
      <c r="DK102" s="878"/>
      <c r="DL102" s="877"/>
      <c r="DM102" s="839"/>
      <c r="DN102" s="839"/>
      <c r="DO102" s="839"/>
      <c r="DP102" s="878"/>
      <c r="DQ102" s="877"/>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403</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404</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407</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408</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409</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410</v>
      </c>
      <c r="AB109" s="880"/>
      <c r="AC109" s="880"/>
      <c r="AD109" s="880"/>
      <c r="AE109" s="881"/>
      <c r="AF109" s="879" t="s">
        <v>411</v>
      </c>
      <c r="AG109" s="880"/>
      <c r="AH109" s="880"/>
      <c r="AI109" s="880"/>
      <c r="AJ109" s="881"/>
      <c r="AK109" s="879" t="s">
        <v>293</v>
      </c>
      <c r="AL109" s="880"/>
      <c r="AM109" s="880"/>
      <c r="AN109" s="880"/>
      <c r="AO109" s="881"/>
      <c r="AP109" s="879" t="s">
        <v>412</v>
      </c>
      <c r="AQ109" s="880"/>
      <c r="AR109" s="880"/>
      <c r="AS109" s="880"/>
      <c r="AT109" s="882"/>
      <c r="AU109" s="899" t="s">
        <v>409</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410</v>
      </c>
      <c r="BR109" s="880"/>
      <c r="BS109" s="880"/>
      <c r="BT109" s="880"/>
      <c r="BU109" s="881"/>
      <c r="BV109" s="879" t="s">
        <v>411</v>
      </c>
      <c r="BW109" s="880"/>
      <c r="BX109" s="880"/>
      <c r="BY109" s="880"/>
      <c r="BZ109" s="881"/>
      <c r="CA109" s="879" t="s">
        <v>293</v>
      </c>
      <c r="CB109" s="880"/>
      <c r="CC109" s="880"/>
      <c r="CD109" s="880"/>
      <c r="CE109" s="881"/>
      <c r="CF109" s="900" t="s">
        <v>412</v>
      </c>
      <c r="CG109" s="900"/>
      <c r="CH109" s="900"/>
      <c r="CI109" s="900"/>
      <c r="CJ109" s="900"/>
      <c r="CK109" s="879" t="s">
        <v>413</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410</v>
      </c>
      <c r="DH109" s="880"/>
      <c r="DI109" s="880"/>
      <c r="DJ109" s="880"/>
      <c r="DK109" s="881"/>
      <c r="DL109" s="879" t="s">
        <v>411</v>
      </c>
      <c r="DM109" s="880"/>
      <c r="DN109" s="880"/>
      <c r="DO109" s="880"/>
      <c r="DP109" s="881"/>
      <c r="DQ109" s="879" t="s">
        <v>293</v>
      </c>
      <c r="DR109" s="880"/>
      <c r="DS109" s="880"/>
      <c r="DT109" s="880"/>
      <c r="DU109" s="881"/>
      <c r="DV109" s="879" t="s">
        <v>412</v>
      </c>
      <c r="DW109" s="880"/>
      <c r="DX109" s="880"/>
      <c r="DY109" s="880"/>
      <c r="DZ109" s="882"/>
    </row>
    <row r="110" spans="1:131" s="212" customFormat="1" ht="26.25" customHeight="1" x14ac:dyDescent="0.2">
      <c r="A110" s="883" t="s">
        <v>414</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1660474</v>
      </c>
      <c r="AB110" s="887"/>
      <c r="AC110" s="887"/>
      <c r="AD110" s="887"/>
      <c r="AE110" s="888"/>
      <c r="AF110" s="889">
        <v>1658768</v>
      </c>
      <c r="AG110" s="887"/>
      <c r="AH110" s="887"/>
      <c r="AI110" s="887"/>
      <c r="AJ110" s="888"/>
      <c r="AK110" s="889">
        <v>1715915</v>
      </c>
      <c r="AL110" s="887"/>
      <c r="AM110" s="887"/>
      <c r="AN110" s="887"/>
      <c r="AO110" s="888"/>
      <c r="AP110" s="890">
        <v>15.1</v>
      </c>
      <c r="AQ110" s="891"/>
      <c r="AR110" s="891"/>
      <c r="AS110" s="891"/>
      <c r="AT110" s="892"/>
      <c r="AU110" s="893" t="s">
        <v>69</v>
      </c>
      <c r="AV110" s="894"/>
      <c r="AW110" s="894"/>
      <c r="AX110" s="894"/>
      <c r="AY110" s="894"/>
      <c r="AZ110" s="916" t="s">
        <v>415</v>
      </c>
      <c r="BA110" s="884"/>
      <c r="BB110" s="884"/>
      <c r="BC110" s="884"/>
      <c r="BD110" s="884"/>
      <c r="BE110" s="884"/>
      <c r="BF110" s="884"/>
      <c r="BG110" s="884"/>
      <c r="BH110" s="884"/>
      <c r="BI110" s="884"/>
      <c r="BJ110" s="884"/>
      <c r="BK110" s="884"/>
      <c r="BL110" s="884"/>
      <c r="BM110" s="884"/>
      <c r="BN110" s="884"/>
      <c r="BO110" s="884"/>
      <c r="BP110" s="885"/>
      <c r="BQ110" s="917">
        <v>18003475</v>
      </c>
      <c r="BR110" s="918"/>
      <c r="BS110" s="918"/>
      <c r="BT110" s="918"/>
      <c r="BU110" s="918"/>
      <c r="BV110" s="918">
        <v>18335437</v>
      </c>
      <c r="BW110" s="918"/>
      <c r="BX110" s="918"/>
      <c r="BY110" s="918"/>
      <c r="BZ110" s="918"/>
      <c r="CA110" s="918">
        <v>18446446</v>
      </c>
      <c r="CB110" s="918"/>
      <c r="CC110" s="918"/>
      <c r="CD110" s="918"/>
      <c r="CE110" s="918"/>
      <c r="CF110" s="931">
        <v>162.5</v>
      </c>
      <c r="CG110" s="932"/>
      <c r="CH110" s="932"/>
      <c r="CI110" s="932"/>
      <c r="CJ110" s="932"/>
      <c r="CK110" s="933" t="s">
        <v>416</v>
      </c>
      <c r="CL110" s="934"/>
      <c r="CM110" s="916" t="s">
        <v>417</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121</v>
      </c>
      <c r="DH110" s="918"/>
      <c r="DI110" s="918"/>
      <c r="DJ110" s="918"/>
      <c r="DK110" s="918"/>
      <c r="DL110" s="918" t="s">
        <v>121</v>
      </c>
      <c r="DM110" s="918"/>
      <c r="DN110" s="918"/>
      <c r="DO110" s="918"/>
      <c r="DP110" s="918"/>
      <c r="DQ110" s="918" t="s">
        <v>121</v>
      </c>
      <c r="DR110" s="918"/>
      <c r="DS110" s="918"/>
      <c r="DT110" s="918"/>
      <c r="DU110" s="918"/>
      <c r="DV110" s="919" t="s">
        <v>121</v>
      </c>
      <c r="DW110" s="919"/>
      <c r="DX110" s="919"/>
      <c r="DY110" s="919"/>
      <c r="DZ110" s="920"/>
    </row>
    <row r="111" spans="1:131" s="212" customFormat="1" ht="26.25" customHeight="1" x14ac:dyDescent="0.2">
      <c r="A111" s="921" t="s">
        <v>418</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121</v>
      </c>
      <c r="AB111" s="925"/>
      <c r="AC111" s="925"/>
      <c r="AD111" s="925"/>
      <c r="AE111" s="926"/>
      <c r="AF111" s="927" t="s">
        <v>121</v>
      </c>
      <c r="AG111" s="925"/>
      <c r="AH111" s="925"/>
      <c r="AI111" s="925"/>
      <c r="AJ111" s="926"/>
      <c r="AK111" s="927" t="s">
        <v>121</v>
      </c>
      <c r="AL111" s="925"/>
      <c r="AM111" s="925"/>
      <c r="AN111" s="925"/>
      <c r="AO111" s="926"/>
      <c r="AP111" s="928" t="s">
        <v>121</v>
      </c>
      <c r="AQ111" s="929"/>
      <c r="AR111" s="929"/>
      <c r="AS111" s="929"/>
      <c r="AT111" s="930"/>
      <c r="AU111" s="895"/>
      <c r="AV111" s="896"/>
      <c r="AW111" s="896"/>
      <c r="AX111" s="896"/>
      <c r="AY111" s="896"/>
      <c r="AZ111" s="909" t="s">
        <v>419</v>
      </c>
      <c r="BA111" s="910"/>
      <c r="BB111" s="910"/>
      <c r="BC111" s="910"/>
      <c r="BD111" s="910"/>
      <c r="BE111" s="910"/>
      <c r="BF111" s="910"/>
      <c r="BG111" s="910"/>
      <c r="BH111" s="910"/>
      <c r="BI111" s="910"/>
      <c r="BJ111" s="910"/>
      <c r="BK111" s="910"/>
      <c r="BL111" s="910"/>
      <c r="BM111" s="910"/>
      <c r="BN111" s="910"/>
      <c r="BO111" s="910"/>
      <c r="BP111" s="911"/>
      <c r="BQ111" s="912">
        <v>65047</v>
      </c>
      <c r="BR111" s="913"/>
      <c r="BS111" s="913"/>
      <c r="BT111" s="913"/>
      <c r="BU111" s="913"/>
      <c r="BV111" s="913">
        <v>47087</v>
      </c>
      <c r="BW111" s="913"/>
      <c r="BX111" s="913"/>
      <c r="BY111" s="913"/>
      <c r="BZ111" s="913"/>
      <c r="CA111" s="913">
        <v>24753</v>
      </c>
      <c r="CB111" s="913"/>
      <c r="CC111" s="913"/>
      <c r="CD111" s="913"/>
      <c r="CE111" s="913"/>
      <c r="CF111" s="907">
        <v>0.2</v>
      </c>
      <c r="CG111" s="908"/>
      <c r="CH111" s="908"/>
      <c r="CI111" s="908"/>
      <c r="CJ111" s="908"/>
      <c r="CK111" s="935"/>
      <c r="CL111" s="936"/>
      <c r="CM111" s="909" t="s">
        <v>420</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121</v>
      </c>
      <c r="DH111" s="913"/>
      <c r="DI111" s="913"/>
      <c r="DJ111" s="913"/>
      <c r="DK111" s="913"/>
      <c r="DL111" s="913" t="s">
        <v>121</v>
      </c>
      <c r="DM111" s="913"/>
      <c r="DN111" s="913"/>
      <c r="DO111" s="913"/>
      <c r="DP111" s="913"/>
      <c r="DQ111" s="913" t="s">
        <v>121</v>
      </c>
      <c r="DR111" s="913"/>
      <c r="DS111" s="913"/>
      <c r="DT111" s="913"/>
      <c r="DU111" s="913"/>
      <c r="DV111" s="914" t="s">
        <v>121</v>
      </c>
      <c r="DW111" s="914"/>
      <c r="DX111" s="914"/>
      <c r="DY111" s="914"/>
      <c r="DZ111" s="915"/>
    </row>
    <row r="112" spans="1:131" s="212" customFormat="1" ht="26.25" customHeight="1" x14ac:dyDescent="0.2">
      <c r="A112" s="939" t="s">
        <v>421</v>
      </c>
      <c r="B112" s="940"/>
      <c r="C112" s="910" t="s">
        <v>422</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v>7393</v>
      </c>
      <c r="AB112" s="946"/>
      <c r="AC112" s="946"/>
      <c r="AD112" s="946"/>
      <c r="AE112" s="947"/>
      <c r="AF112" s="948">
        <v>17017</v>
      </c>
      <c r="AG112" s="946"/>
      <c r="AH112" s="946"/>
      <c r="AI112" s="946"/>
      <c r="AJ112" s="947"/>
      <c r="AK112" s="948">
        <v>19133</v>
      </c>
      <c r="AL112" s="946"/>
      <c r="AM112" s="946"/>
      <c r="AN112" s="946"/>
      <c r="AO112" s="947"/>
      <c r="AP112" s="949">
        <v>0.2</v>
      </c>
      <c r="AQ112" s="950"/>
      <c r="AR112" s="950"/>
      <c r="AS112" s="950"/>
      <c r="AT112" s="951"/>
      <c r="AU112" s="895"/>
      <c r="AV112" s="896"/>
      <c r="AW112" s="896"/>
      <c r="AX112" s="896"/>
      <c r="AY112" s="896"/>
      <c r="AZ112" s="909" t="s">
        <v>423</v>
      </c>
      <c r="BA112" s="910"/>
      <c r="BB112" s="910"/>
      <c r="BC112" s="910"/>
      <c r="BD112" s="910"/>
      <c r="BE112" s="910"/>
      <c r="BF112" s="910"/>
      <c r="BG112" s="910"/>
      <c r="BH112" s="910"/>
      <c r="BI112" s="910"/>
      <c r="BJ112" s="910"/>
      <c r="BK112" s="910"/>
      <c r="BL112" s="910"/>
      <c r="BM112" s="910"/>
      <c r="BN112" s="910"/>
      <c r="BO112" s="910"/>
      <c r="BP112" s="911"/>
      <c r="BQ112" s="912">
        <v>12592353</v>
      </c>
      <c r="BR112" s="913"/>
      <c r="BS112" s="913"/>
      <c r="BT112" s="913"/>
      <c r="BU112" s="913"/>
      <c r="BV112" s="913">
        <v>16643831</v>
      </c>
      <c r="BW112" s="913"/>
      <c r="BX112" s="913"/>
      <c r="BY112" s="913"/>
      <c r="BZ112" s="913"/>
      <c r="CA112" s="913">
        <v>14564316</v>
      </c>
      <c r="CB112" s="913"/>
      <c r="CC112" s="913"/>
      <c r="CD112" s="913"/>
      <c r="CE112" s="913"/>
      <c r="CF112" s="907">
        <v>128.30000000000001</v>
      </c>
      <c r="CG112" s="908"/>
      <c r="CH112" s="908"/>
      <c r="CI112" s="908"/>
      <c r="CJ112" s="908"/>
      <c r="CK112" s="935"/>
      <c r="CL112" s="936"/>
      <c r="CM112" s="909" t="s">
        <v>424</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121</v>
      </c>
      <c r="DH112" s="913"/>
      <c r="DI112" s="913"/>
      <c r="DJ112" s="913"/>
      <c r="DK112" s="913"/>
      <c r="DL112" s="913" t="s">
        <v>121</v>
      </c>
      <c r="DM112" s="913"/>
      <c r="DN112" s="913"/>
      <c r="DO112" s="913"/>
      <c r="DP112" s="913"/>
      <c r="DQ112" s="913" t="s">
        <v>121</v>
      </c>
      <c r="DR112" s="913"/>
      <c r="DS112" s="913"/>
      <c r="DT112" s="913"/>
      <c r="DU112" s="913"/>
      <c r="DV112" s="914" t="s">
        <v>121</v>
      </c>
      <c r="DW112" s="914"/>
      <c r="DX112" s="914"/>
      <c r="DY112" s="914"/>
      <c r="DZ112" s="915"/>
    </row>
    <row r="113" spans="1:130" s="212" customFormat="1" ht="26.25" customHeight="1" x14ac:dyDescent="0.2">
      <c r="A113" s="941"/>
      <c r="B113" s="942"/>
      <c r="C113" s="910" t="s">
        <v>425</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686195</v>
      </c>
      <c r="AB113" s="925"/>
      <c r="AC113" s="925"/>
      <c r="AD113" s="925"/>
      <c r="AE113" s="926"/>
      <c r="AF113" s="927">
        <v>609136</v>
      </c>
      <c r="AG113" s="925"/>
      <c r="AH113" s="925"/>
      <c r="AI113" s="925"/>
      <c r="AJ113" s="926"/>
      <c r="AK113" s="927">
        <v>817044</v>
      </c>
      <c r="AL113" s="925"/>
      <c r="AM113" s="925"/>
      <c r="AN113" s="925"/>
      <c r="AO113" s="926"/>
      <c r="AP113" s="928">
        <v>7.2</v>
      </c>
      <c r="AQ113" s="929"/>
      <c r="AR113" s="929"/>
      <c r="AS113" s="929"/>
      <c r="AT113" s="930"/>
      <c r="AU113" s="895"/>
      <c r="AV113" s="896"/>
      <c r="AW113" s="896"/>
      <c r="AX113" s="896"/>
      <c r="AY113" s="896"/>
      <c r="AZ113" s="909" t="s">
        <v>426</v>
      </c>
      <c r="BA113" s="910"/>
      <c r="BB113" s="910"/>
      <c r="BC113" s="910"/>
      <c r="BD113" s="910"/>
      <c r="BE113" s="910"/>
      <c r="BF113" s="910"/>
      <c r="BG113" s="910"/>
      <c r="BH113" s="910"/>
      <c r="BI113" s="910"/>
      <c r="BJ113" s="910"/>
      <c r="BK113" s="910"/>
      <c r="BL113" s="910"/>
      <c r="BM113" s="910"/>
      <c r="BN113" s="910"/>
      <c r="BO113" s="910"/>
      <c r="BP113" s="911"/>
      <c r="BQ113" s="912">
        <v>809337</v>
      </c>
      <c r="BR113" s="913"/>
      <c r="BS113" s="913"/>
      <c r="BT113" s="913"/>
      <c r="BU113" s="913"/>
      <c r="BV113" s="913">
        <v>999779</v>
      </c>
      <c r="BW113" s="913"/>
      <c r="BX113" s="913"/>
      <c r="BY113" s="913"/>
      <c r="BZ113" s="913"/>
      <c r="CA113" s="913">
        <v>1065119</v>
      </c>
      <c r="CB113" s="913"/>
      <c r="CC113" s="913"/>
      <c r="CD113" s="913"/>
      <c r="CE113" s="913"/>
      <c r="CF113" s="907">
        <v>9.4</v>
      </c>
      <c r="CG113" s="908"/>
      <c r="CH113" s="908"/>
      <c r="CI113" s="908"/>
      <c r="CJ113" s="908"/>
      <c r="CK113" s="935"/>
      <c r="CL113" s="936"/>
      <c r="CM113" s="909" t="s">
        <v>427</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121</v>
      </c>
      <c r="DH113" s="946"/>
      <c r="DI113" s="946"/>
      <c r="DJ113" s="946"/>
      <c r="DK113" s="947"/>
      <c r="DL113" s="948" t="s">
        <v>121</v>
      </c>
      <c r="DM113" s="946"/>
      <c r="DN113" s="946"/>
      <c r="DO113" s="946"/>
      <c r="DP113" s="947"/>
      <c r="DQ113" s="948" t="s">
        <v>121</v>
      </c>
      <c r="DR113" s="946"/>
      <c r="DS113" s="946"/>
      <c r="DT113" s="946"/>
      <c r="DU113" s="947"/>
      <c r="DV113" s="949" t="s">
        <v>121</v>
      </c>
      <c r="DW113" s="950"/>
      <c r="DX113" s="950"/>
      <c r="DY113" s="950"/>
      <c r="DZ113" s="951"/>
    </row>
    <row r="114" spans="1:130" s="212" customFormat="1" ht="26.25" customHeight="1" x14ac:dyDescent="0.2">
      <c r="A114" s="941"/>
      <c r="B114" s="942"/>
      <c r="C114" s="910" t="s">
        <v>428</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54841</v>
      </c>
      <c r="AB114" s="946"/>
      <c r="AC114" s="946"/>
      <c r="AD114" s="946"/>
      <c r="AE114" s="947"/>
      <c r="AF114" s="948">
        <v>68419</v>
      </c>
      <c r="AG114" s="946"/>
      <c r="AH114" s="946"/>
      <c r="AI114" s="946"/>
      <c r="AJ114" s="947"/>
      <c r="AK114" s="948">
        <v>55640</v>
      </c>
      <c r="AL114" s="946"/>
      <c r="AM114" s="946"/>
      <c r="AN114" s="946"/>
      <c r="AO114" s="947"/>
      <c r="AP114" s="949">
        <v>0.5</v>
      </c>
      <c r="AQ114" s="950"/>
      <c r="AR114" s="950"/>
      <c r="AS114" s="950"/>
      <c r="AT114" s="951"/>
      <c r="AU114" s="895"/>
      <c r="AV114" s="896"/>
      <c r="AW114" s="896"/>
      <c r="AX114" s="896"/>
      <c r="AY114" s="896"/>
      <c r="AZ114" s="909" t="s">
        <v>429</v>
      </c>
      <c r="BA114" s="910"/>
      <c r="BB114" s="910"/>
      <c r="BC114" s="910"/>
      <c r="BD114" s="910"/>
      <c r="BE114" s="910"/>
      <c r="BF114" s="910"/>
      <c r="BG114" s="910"/>
      <c r="BH114" s="910"/>
      <c r="BI114" s="910"/>
      <c r="BJ114" s="910"/>
      <c r="BK114" s="910"/>
      <c r="BL114" s="910"/>
      <c r="BM114" s="910"/>
      <c r="BN114" s="910"/>
      <c r="BO114" s="910"/>
      <c r="BP114" s="911"/>
      <c r="BQ114" s="912">
        <v>2198872</v>
      </c>
      <c r="BR114" s="913"/>
      <c r="BS114" s="913"/>
      <c r="BT114" s="913"/>
      <c r="BU114" s="913"/>
      <c r="BV114" s="913">
        <v>2345538</v>
      </c>
      <c r="BW114" s="913"/>
      <c r="BX114" s="913"/>
      <c r="BY114" s="913"/>
      <c r="BZ114" s="913"/>
      <c r="CA114" s="913">
        <v>2465951</v>
      </c>
      <c r="CB114" s="913"/>
      <c r="CC114" s="913"/>
      <c r="CD114" s="913"/>
      <c r="CE114" s="913"/>
      <c r="CF114" s="907">
        <v>21.7</v>
      </c>
      <c r="CG114" s="908"/>
      <c r="CH114" s="908"/>
      <c r="CI114" s="908"/>
      <c r="CJ114" s="908"/>
      <c r="CK114" s="935"/>
      <c r="CL114" s="936"/>
      <c r="CM114" s="909" t="s">
        <v>430</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121</v>
      </c>
      <c r="DH114" s="946"/>
      <c r="DI114" s="946"/>
      <c r="DJ114" s="946"/>
      <c r="DK114" s="947"/>
      <c r="DL114" s="948" t="s">
        <v>121</v>
      </c>
      <c r="DM114" s="946"/>
      <c r="DN114" s="946"/>
      <c r="DO114" s="946"/>
      <c r="DP114" s="947"/>
      <c r="DQ114" s="948" t="s">
        <v>121</v>
      </c>
      <c r="DR114" s="946"/>
      <c r="DS114" s="946"/>
      <c r="DT114" s="946"/>
      <c r="DU114" s="947"/>
      <c r="DV114" s="949" t="s">
        <v>121</v>
      </c>
      <c r="DW114" s="950"/>
      <c r="DX114" s="950"/>
      <c r="DY114" s="950"/>
      <c r="DZ114" s="951"/>
    </row>
    <row r="115" spans="1:130" s="212" customFormat="1" ht="26.25" customHeight="1" x14ac:dyDescent="0.2">
      <c r="A115" s="941"/>
      <c r="B115" s="942"/>
      <c r="C115" s="910" t="s">
        <v>431</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6167</v>
      </c>
      <c r="AB115" s="925"/>
      <c r="AC115" s="925"/>
      <c r="AD115" s="925"/>
      <c r="AE115" s="926"/>
      <c r="AF115" s="927">
        <v>5631</v>
      </c>
      <c r="AG115" s="925"/>
      <c r="AH115" s="925"/>
      <c r="AI115" s="925"/>
      <c r="AJ115" s="926"/>
      <c r="AK115" s="927">
        <v>2477</v>
      </c>
      <c r="AL115" s="925"/>
      <c r="AM115" s="925"/>
      <c r="AN115" s="925"/>
      <c r="AO115" s="926"/>
      <c r="AP115" s="928">
        <v>0</v>
      </c>
      <c r="AQ115" s="929"/>
      <c r="AR115" s="929"/>
      <c r="AS115" s="929"/>
      <c r="AT115" s="930"/>
      <c r="AU115" s="895"/>
      <c r="AV115" s="896"/>
      <c r="AW115" s="896"/>
      <c r="AX115" s="896"/>
      <c r="AY115" s="896"/>
      <c r="AZ115" s="909" t="s">
        <v>432</v>
      </c>
      <c r="BA115" s="910"/>
      <c r="BB115" s="910"/>
      <c r="BC115" s="910"/>
      <c r="BD115" s="910"/>
      <c r="BE115" s="910"/>
      <c r="BF115" s="910"/>
      <c r="BG115" s="910"/>
      <c r="BH115" s="910"/>
      <c r="BI115" s="910"/>
      <c r="BJ115" s="910"/>
      <c r="BK115" s="910"/>
      <c r="BL115" s="910"/>
      <c r="BM115" s="910"/>
      <c r="BN115" s="910"/>
      <c r="BO115" s="910"/>
      <c r="BP115" s="911"/>
      <c r="BQ115" s="912">
        <v>933</v>
      </c>
      <c r="BR115" s="913"/>
      <c r="BS115" s="913"/>
      <c r="BT115" s="913"/>
      <c r="BU115" s="913"/>
      <c r="BV115" s="913">
        <v>933</v>
      </c>
      <c r="BW115" s="913"/>
      <c r="BX115" s="913"/>
      <c r="BY115" s="913"/>
      <c r="BZ115" s="913"/>
      <c r="CA115" s="913">
        <v>933</v>
      </c>
      <c r="CB115" s="913"/>
      <c r="CC115" s="913"/>
      <c r="CD115" s="913"/>
      <c r="CE115" s="913"/>
      <c r="CF115" s="907">
        <v>0</v>
      </c>
      <c r="CG115" s="908"/>
      <c r="CH115" s="908"/>
      <c r="CI115" s="908"/>
      <c r="CJ115" s="908"/>
      <c r="CK115" s="935"/>
      <c r="CL115" s="936"/>
      <c r="CM115" s="909" t="s">
        <v>433</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121</v>
      </c>
      <c r="DH115" s="946"/>
      <c r="DI115" s="946"/>
      <c r="DJ115" s="946"/>
      <c r="DK115" s="947"/>
      <c r="DL115" s="948" t="s">
        <v>121</v>
      </c>
      <c r="DM115" s="946"/>
      <c r="DN115" s="946"/>
      <c r="DO115" s="946"/>
      <c r="DP115" s="947"/>
      <c r="DQ115" s="948" t="s">
        <v>121</v>
      </c>
      <c r="DR115" s="946"/>
      <c r="DS115" s="946"/>
      <c r="DT115" s="946"/>
      <c r="DU115" s="947"/>
      <c r="DV115" s="949" t="s">
        <v>121</v>
      </c>
      <c r="DW115" s="950"/>
      <c r="DX115" s="950"/>
      <c r="DY115" s="950"/>
      <c r="DZ115" s="951"/>
    </row>
    <row r="116" spans="1:130" s="212" customFormat="1" ht="26.25" customHeight="1" x14ac:dyDescent="0.2">
      <c r="A116" s="943"/>
      <c r="B116" s="944"/>
      <c r="C116" s="952" t="s">
        <v>434</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121</v>
      </c>
      <c r="AB116" s="946"/>
      <c r="AC116" s="946"/>
      <c r="AD116" s="946"/>
      <c r="AE116" s="947"/>
      <c r="AF116" s="948">
        <v>25</v>
      </c>
      <c r="AG116" s="946"/>
      <c r="AH116" s="946"/>
      <c r="AI116" s="946"/>
      <c r="AJ116" s="947"/>
      <c r="AK116" s="948">
        <v>216</v>
      </c>
      <c r="AL116" s="946"/>
      <c r="AM116" s="946"/>
      <c r="AN116" s="946"/>
      <c r="AO116" s="947"/>
      <c r="AP116" s="949">
        <v>0</v>
      </c>
      <c r="AQ116" s="950"/>
      <c r="AR116" s="950"/>
      <c r="AS116" s="950"/>
      <c r="AT116" s="951"/>
      <c r="AU116" s="895"/>
      <c r="AV116" s="896"/>
      <c r="AW116" s="896"/>
      <c r="AX116" s="896"/>
      <c r="AY116" s="896"/>
      <c r="AZ116" s="954" t="s">
        <v>435</v>
      </c>
      <c r="BA116" s="955"/>
      <c r="BB116" s="955"/>
      <c r="BC116" s="955"/>
      <c r="BD116" s="955"/>
      <c r="BE116" s="955"/>
      <c r="BF116" s="955"/>
      <c r="BG116" s="955"/>
      <c r="BH116" s="955"/>
      <c r="BI116" s="955"/>
      <c r="BJ116" s="955"/>
      <c r="BK116" s="955"/>
      <c r="BL116" s="955"/>
      <c r="BM116" s="955"/>
      <c r="BN116" s="955"/>
      <c r="BO116" s="955"/>
      <c r="BP116" s="956"/>
      <c r="BQ116" s="912" t="s">
        <v>121</v>
      </c>
      <c r="BR116" s="913"/>
      <c r="BS116" s="913"/>
      <c r="BT116" s="913"/>
      <c r="BU116" s="913"/>
      <c r="BV116" s="913" t="s">
        <v>121</v>
      </c>
      <c r="BW116" s="913"/>
      <c r="BX116" s="913"/>
      <c r="BY116" s="913"/>
      <c r="BZ116" s="913"/>
      <c r="CA116" s="913" t="s">
        <v>121</v>
      </c>
      <c r="CB116" s="913"/>
      <c r="CC116" s="913"/>
      <c r="CD116" s="913"/>
      <c r="CE116" s="913"/>
      <c r="CF116" s="907" t="s">
        <v>121</v>
      </c>
      <c r="CG116" s="908"/>
      <c r="CH116" s="908"/>
      <c r="CI116" s="908"/>
      <c r="CJ116" s="908"/>
      <c r="CK116" s="935"/>
      <c r="CL116" s="936"/>
      <c r="CM116" s="909" t="s">
        <v>436</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t="s">
        <v>121</v>
      </c>
      <c r="DH116" s="946"/>
      <c r="DI116" s="946"/>
      <c r="DJ116" s="946"/>
      <c r="DK116" s="947"/>
      <c r="DL116" s="948" t="s">
        <v>121</v>
      </c>
      <c r="DM116" s="946"/>
      <c r="DN116" s="946"/>
      <c r="DO116" s="946"/>
      <c r="DP116" s="947"/>
      <c r="DQ116" s="948" t="s">
        <v>121</v>
      </c>
      <c r="DR116" s="946"/>
      <c r="DS116" s="946"/>
      <c r="DT116" s="946"/>
      <c r="DU116" s="947"/>
      <c r="DV116" s="949" t="s">
        <v>121</v>
      </c>
      <c r="DW116" s="950"/>
      <c r="DX116" s="950"/>
      <c r="DY116" s="950"/>
      <c r="DZ116" s="951"/>
    </row>
    <row r="117" spans="1:130" s="212" customFormat="1" ht="26.25" customHeight="1" x14ac:dyDescent="0.2">
      <c r="A117" s="899" t="s">
        <v>176</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437</v>
      </c>
      <c r="Z117" s="881"/>
      <c r="AA117" s="965">
        <v>2415070</v>
      </c>
      <c r="AB117" s="966"/>
      <c r="AC117" s="966"/>
      <c r="AD117" s="966"/>
      <c r="AE117" s="967"/>
      <c r="AF117" s="968">
        <v>2358996</v>
      </c>
      <c r="AG117" s="966"/>
      <c r="AH117" s="966"/>
      <c r="AI117" s="966"/>
      <c r="AJ117" s="967"/>
      <c r="AK117" s="968">
        <v>2610425</v>
      </c>
      <c r="AL117" s="966"/>
      <c r="AM117" s="966"/>
      <c r="AN117" s="966"/>
      <c r="AO117" s="967"/>
      <c r="AP117" s="969"/>
      <c r="AQ117" s="970"/>
      <c r="AR117" s="970"/>
      <c r="AS117" s="970"/>
      <c r="AT117" s="971"/>
      <c r="AU117" s="895"/>
      <c r="AV117" s="896"/>
      <c r="AW117" s="896"/>
      <c r="AX117" s="896"/>
      <c r="AY117" s="896"/>
      <c r="AZ117" s="961" t="s">
        <v>438</v>
      </c>
      <c r="BA117" s="962"/>
      <c r="BB117" s="962"/>
      <c r="BC117" s="962"/>
      <c r="BD117" s="962"/>
      <c r="BE117" s="962"/>
      <c r="BF117" s="962"/>
      <c r="BG117" s="962"/>
      <c r="BH117" s="962"/>
      <c r="BI117" s="962"/>
      <c r="BJ117" s="962"/>
      <c r="BK117" s="962"/>
      <c r="BL117" s="962"/>
      <c r="BM117" s="962"/>
      <c r="BN117" s="962"/>
      <c r="BO117" s="962"/>
      <c r="BP117" s="963"/>
      <c r="BQ117" s="912" t="s">
        <v>121</v>
      </c>
      <c r="BR117" s="913"/>
      <c r="BS117" s="913"/>
      <c r="BT117" s="913"/>
      <c r="BU117" s="913"/>
      <c r="BV117" s="913" t="s">
        <v>121</v>
      </c>
      <c r="BW117" s="913"/>
      <c r="BX117" s="913"/>
      <c r="BY117" s="913"/>
      <c r="BZ117" s="913"/>
      <c r="CA117" s="913" t="s">
        <v>121</v>
      </c>
      <c r="CB117" s="913"/>
      <c r="CC117" s="913"/>
      <c r="CD117" s="913"/>
      <c r="CE117" s="913"/>
      <c r="CF117" s="907" t="s">
        <v>121</v>
      </c>
      <c r="CG117" s="908"/>
      <c r="CH117" s="908"/>
      <c r="CI117" s="908"/>
      <c r="CJ117" s="908"/>
      <c r="CK117" s="935"/>
      <c r="CL117" s="936"/>
      <c r="CM117" s="909" t="s">
        <v>439</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121</v>
      </c>
      <c r="DH117" s="946"/>
      <c r="DI117" s="946"/>
      <c r="DJ117" s="946"/>
      <c r="DK117" s="947"/>
      <c r="DL117" s="948" t="s">
        <v>121</v>
      </c>
      <c r="DM117" s="946"/>
      <c r="DN117" s="946"/>
      <c r="DO117" s="946"/>
      <c r="DP117" s="947"/>
      <c r="DQ117" s="948" t="s">
        <v>121</v>
      </c>
      <c r="DR117" s="946"/>
      <c r="DS117" s="946"/>
      <c r="DT117" s="946"/>
      <c r="DU117" s="947"/>
      <c r="DV117" s="949" t="s">
        <v>121</v>
      </c>
      <c r="DW117" s="950"/>
      <c r="DX117" s="950"/>
      <c r="DY117" s="950"/>
      <c r="DZ117" s="951"/>
    </row>
    <row r="118" spans="1:130" s="212" customFormat="1" ht="26.25" customHeight="1" x14ac:dyDescent="0.2">
      <c r="A118" s="899" t="s">
        <v>413</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410</v>
      </c>
      <c r="AB118" s="880"/>
      <c r="AC118" s="880"/>
      <c r="AD118" s="880"/>
      <c r="AE118" s="881"/>
      <c r="AF118" s="879" t="s">
        <v>411</v>
      </c>
      <c r="AG118" s="880"/>
      <c r="AH118" s="880"/>
      <c r="AI118" s="880"/>
      <c r="AJ118" s="881"/>
      <c r="AK118" s="879" t="s">
        <v>293</v>
      </c>
      <c r="AL118" s="880"/>
      <c r="AM118" s="880"/>
      <c r="AN118" s="880"/>
      <c r="AO118" s="881"/>
      <c r="AP118" s="957" t="s">
        <v>412</v>
      </c>
      <c r="AQ118" s="958"/>
      <c r="AR118" s="958"/>
      <c r="AS118" s="958"/>
      <c r="AT118" s="959"/>
      <c r="AU118" s="895"/>
      <c r="AV118" s="896"/>
      <c r="AW118" s="896"/>
      <c r="AX118" s="896"/>
      <c r="AY118" s="896"/>
      <c r="AZ118" s="960" t="s">
        <v>440</v>
      </c>
      <c r="BA118" s="952"/>
      <c r="BB118" s="952"/>
      <c r="BC118" s="952"/>
      <c r="BD118" s="952"/>
      <c r="BE118" s="952"/>
      <c r="BF118" s="952"/>
      <c r="BG118" s="952"/>
      <c r="BH118" s="952"/>
      <c r="BI118" s="952"/>
      <c r="BJ118" s="952"/>
      <c r="BK118" s="952"/>
      <c r="BL118" s="952"/>
      <c r="BM118" s="952"/>
      <c r="BN118" s="952"/>
      <c r="BO118" s="952"/>
      <c r="BP118" s="953"/>
      <c r="BQ118" s="986" t="s">
        <v>121</v>
      </c>
      <c r="BR118" s="987"/>
      <c r="BS118" s="987"/>
      <c r="BT118" s="987"/>
      <c r="BU118" s="987"/>
      <c r="BV118" s="987" t="s">
        <v>121</v>
      </c>
      <c r="BW118" s="987"/>
      <c r="BX118" s="987"/>
      <c r="BY118" s="987"/>
      <c r="BZ118" s="987"/>
      <c r="CA118" s="987" t="s">
        <v>121</v>
      </c>
      <c r="CB118" s="987"/>
      <c r="CC118" s="987"/>
      <c r="CD118" s="987"/>
      <c r="CE118" s="987"/>
      <c r="CF118" s="907" t="s">
        <v>121</v>
      </c>
      <c r="CG118" s="908"/>
      <c r="CH118" s="908"/>
      <c r="CI118" s="908"/>
      <c r="CJ118" s="908"/>
      <c r="CK118" s="935"/>
      <c r="CL118" s="936"/>
      <c r="CM118" s="909" t="s">
        <v>441</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121</v>
      </c>
      <c r="DH118" s="946"/>
      <c r="DI118" s="946"/>
      <c r="DJ118" s="946"/>
      <c r="DK118" s="947"/>
      <c r="DL118" s="948" t="s">
        <v>121</v>
      </c>
      <c r="DM118" s="946"/>
      <c r="DN118" s="946"/>
      <c r="DO118" s="946"/>
      <c r="DP118" s="947"/>
      <c r="DQ118" s="948" t="s">
        <v>121</v>
      </c>
      <c r="DR118" s="946"/>
      <c r="DS118" s="946"/>
      <c r="DT118" s="946"/>
      <c r="DU118" s="947"/>
      <c r="DV118" s="949" t="s">
        <v>121</v>
      </c>
      <c r="DW118" s="950"/>
      <c r="DX118" s="950"/>
      <c r="DY118" s="950"/>
      <c r="DZ118" s="951"/>
    </row>
    <row r="119" spans="1:130" s="212" customFormat="1" ht="26.25" customHeight="1" x14ac:dyDescent="0.2">
      <c r="A119" s="1043" t="s">
        <v>416</v>
      </c>
      <c r="B119" s="934"/>
      <c r="C119" s="916" t="s">
        <v>417</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121</v>
      </c>
      <c r="AB119" s="887"/>
      <c r="AC119" s="887"/>
      <c r="AD119" s="887"/>
      <c r="AE119" s="888"/>
      <c r="AF119" s="889" t="s">
        <v>121</v>
      </c>
      <c r="AG119" s="887"/>
      <c r="AH119" s="887"/>
      <c r="AI119" s="887"/>
      <c r="AJ119" s="888"/>
      <c r="AK119" s="889" t="s">
        <v>121</v>
      </c>
      <c r="AL119" s="887"/>
      <c r="AM119" s="887"/>
      <c r="AN119" s="887"/>
      <c r="AO119" s="888"/>
      <c r="AP119" s="890" t="s">
        <v>121</v>
      </c>
      <c r="AQ119" s="891"/>
      <c r="AR119" s="891"/>
      <c r="AS119" s="891"/>
      <c r="AT119" s="892"/>
      <c r="AU119" s="897"/>
      <c r="AV119" s="898"/>
      <c r="AW119" s="898"/>
      <c r="AX119" s="898"/>
      <c r="AY119" s="898"/>
      <c r="AZ119" s="235" t="s">
        <v>176</v>
      </c>
      <c r="BA119" s="235"/>
      <c r="BB119" s="235"/>
      <c r="BC119" s="235"/>
      <c r="BD119" s="235"/>
      <c r="BE119" s="235"/>
      <c r="BF119" s="235"/>
      <c r="BG119" s="235"/>
      <c r="BH119" s="235"/>
      <c r="BI119" s="235"/>
      <c r="BJ119" s="235"/>
      <c r="BK119" s="235"/>
      <c r="BL119" s="235"/>
      <c r="BM119" s="235"/>
      <c r="BN119" s="235"/>
      <c r="BO119" s="964" t="s">
        <v>442</v>
      </c>
      <c r="BP119" s="992"/>
      <c r="BQ119" s="986">
        <v>33670017</v>
      </c>
      <c r="BR119" s="987"/>
      <c r="BS119" s="987"/>
      <c r="BT119" s="987"/>
      <c r="BU119" s="987"/>
      <c r="BV119" s="987">
        <v>38372605</v>
      </c>
      <c r="BW119" s="987"/>
      <c r="BX119" s="987"/>
      <c r="BY119" s="987"/>
      <c r="BZ119" s="987"/>
      <c r="CA119" s="987">
        <v>36567518</v>
      </c>
      <c r="CB119" s="987"/>
      <c r="CC119" s="987"/>
      <c r="CD119" s="987"/>
      <c r="CE119" s="987"/>
      <c r="CF119" s="988"/>
      <c r="CG119" s="989"/>
      <c r="CH119" s="989"/>
      <c r="CI119" s="989"/>
      <c r="CJ119" s="990"/>
      <c r="CK119" s="937"/>
      <c r="CL119" s="938"/>
      <c r="CM119" s="960" t="s">
        <v>443</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v>65047</v>
      </c>
      <c r="DH119" s="973"/>
      <c r="DI119" s="973"/>
      <c r="DJ119" s="973"/>
      <c r="DK119" s="974"/>
      <c r="DL119" s="972">
        <v>47087</v>
      </c>
      <c r="DM119" s="973"/>
      <c r="DN119" s="973"/>
      <c r="DO119" s="973"/>
      <c r="DP119" s="974"/>
      <c r="DQ119" s="972">
        <v>24753</v>
      </c>
      <c r="DR119" s="973"/>
      <c r="DS119" s="973"/>
      <c r="DT119" s="973"/>
      <c r="DU119" s="974"/>
      <c r="DV119" s="975">
        <v>0.2</v>
      </c>
      <c r="DW119" s="976"/>
      <c r="DX119" s="976"/>
      <c r="DY119" s="976"/>
      <c r="DZ119" s="977"/>
    </row>
    <row r="120" spans="1:130" s="212" customFormat="1" ht="26.25" customHeight="1" x14ac:dyDescent="0.2">
      <c r="A120" s="1044"/>
      <c r="B120" s="936"/>
      <c r="C120" s="909" t="s">
        <v>420</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121</v>
      </c>
      <c r="AB120" s="946"/>
      <c r="AC120" s="946"/>
      <c r="AD120" s="946"/>
      <c r="AE120" s="947"/>
      <c r="AF120" s="948" t="s">
        <v>121</v>
      </c>
      <c r="AG120" s="946"/>
      <c r="AH120" s="946"/>
      <c r="AI120" s="946"/>
      <c r="AJ120" s="947"/>
      <c r="AK120" s="948" t="s">
        <v>121</v>
      </c>
      <c r="AL120" s="946"/>
      <c r="AM120" s="946"/>
      <c r="AN120" s="946"/>
      <c r="AO120" s="947"/>
      <c r="AP120" s="949" t="s">
        <v>121</v>
      </c>
      <c r="AQ120" s="950"/>
      <c r="AR120" s="950"/>
      <c r="AS120" s="950"/>
      <c r="AT120" s="951"/>
      <c r="AU120" s="978" t="s">
        <v>444</v>
      </c>
      <c r="AV120" s="979"/>
      <c r="AW120" s="979"/>
      <c r="AX120" s="979"/>
      <c r="AY120" s="980"/>
      <c r="AZ120" s="916" t="s">
        <v>445</v>
      </c>
      <c r="BA120" s="884"/>
      <c r="BB120" s="884"/>
      <c r="BC120" s="884"/>
      <c r="BD120" s="884"/>
      <c r="BE120" s="884"/>
      <c r="BF120" s="884"/>
      <c r="BG120" s="884"/>
      <c r="BH120" s="884"/>
      <c r="BI120" s="884"/>
      <c r="BJ120" s="884"/>
      <c r="BK120" s="884"/>
      <c r="BL120" s="884"/>
      <c r="BM120" s="884"/>
      <c r="BN120" s="884"/>
      <c r="BO120" s="884"/>
      <c r="BP120" s="885"/>
      <c r="BQ120" s="917">
        <v>9202316</v>
      </c>
      <c r="BR120" s="918"/>
      <c r="BS120" s="918"/>
      <c r="BT120" s="918"/>
      <c r="BU120" s="918"/>
      <c r="BV120" s="918">
        <v>8946067</v>
      </c>
      <c r="BW120" s="918"/>
      <c r="BX120" s="918"/>
      <c r="BY120" s="918"/>
      <c r="BZ120" s="918"/>
      <c r="CA120" s="918">
        <v>7312203</v>
      </c>
      <c r="CB120" s="918"/>
      <c r="CC120" s="918"/>
      <c r="CD120" s="918"/>
      <c r="CE120" s="918"/>
      <c r="CF120" s="931">
        <v>64.400000000000006</v>
      </c>
      <c r="CG120" s="932"/>
      <c r="CH120" s="932"/>
      <c r="CI120" s="932"/>
      <c r="CJ120" s="932"/>
      <c r="CK120" s="993" t="s">
        <v>446</v>
      </c>
      <c r="CL120" s="994"/>
      <c r="CM120" s="994"/>
      <c r="CN120" s="994"/>
      <c r="CO120" s="995"/>
      <c r="CP120" s="1001" t="s">
        <v>392</v>
      </c>
      <c r="CQ120" s="1002"/>
      <c r="CR120" s="1002"/>
      <c r="CS120" s="1002"/>
      <c r="CT120" s="1002"/>
      <c r="CU120" s="1002"/>
      <c r="CV120" s="1002"/>
      <c r="CW120" s="1002"/>
      <c r="CX120" s="1002"/>
      <c r="CY120" s="1002"/>
      <c r="CZ120" s="1002"/>
      <c r="DA120" s="1002"/>
      <c r="DB120" s="1002"/>
      <c r="DC120" s="1002"/>
      <c r="DD120" s="1002"/>
      <c r="DE120" s="1002"/>
      <c r="DF120" s="1003"/>
      <c r="DG120" s="917">
        <v>7671374</v>
      </c>
      <c r="DH120" s="918"/>
      <c r="DI120" s="918"/>
      <c r="DJ120" s="918"/>
      <c r="DK120" s="918"/>
      <c r="DL120" s="918">
        <v>11413272</v>
      </c>
      <c r="DM120" s="918"/>
      <c r="DN120" s="918"/>
      <c r="DO120" s="918"/>
      <c r="DP120" s="918"/>
      <c r="DQ120" s="918">
        <v>9389797</v>
      </c>
      <c r="DR120" s="918"/>
      <c r="DS120" s="918"/>
      <c r="DT120" s="918"/>
      <c r="DU120" s="918"/>
      <c r="DV120" s="919">
        <v>82.7</v>
      </c>
      <c r="DW120" s="919"/>
      <c r="DX120" s="919"/>
      <c r="DY120" s="919"/>
      <c r="DZ120" s="920"/>
    </row>
    <row r="121" spans="1:130" s="212" customFormat="1" ht="26.25" customHeight="1" x14ac:dyDescent="0.2">
      <c r="A121" s="1044"/>
      <c r="B121" s="936"/>
      <c r="C121" s="961" t="s">
        <v>447</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121</v>
      </c>
      <c r="AB121" s="946"/>
      <c r="AC121" s="946"/>
      <c r="AD121" s="946"/>
      <c r="AE121" s="947"/>
      <c r="AF121" s="948" t="s">
        <v>121</v>
      </c>
      <c r="AG121" s="946"/>
      <c r="AH121" s="946"/>
      <c r="AI121" s="946"/>
      <c r="AJ121" s="947"/>
      <c r="AK121" s="948" t="s">
        <v>121</v>
      </c>
      <c r="AL121" s="946"/>
      <c r="AM121" s="946"/>
      <c r="AN121" s="946"/>
      <c r="AO121" s="947"/>
      <c r="AP121" s="949" t="s">
        <v>121</v>
      </c>
      <c r="AQ121" s="950"/>
      <c r="AR121" s="950"/>
      <c r="AS121" s="950"/>
      <c r="AT121" s="951"/>
      <c r="AU121" s="981"/>
      <c r="AV121" s="982"/>
      <c r="AW121" s="982"/>
      <c r="AX121" s="982"/>
      <c r="AY121" s="983"/>
      <c r="AZ121" s="909" t="s">
        <v>448</v>
      </c>
      <c r="BA121" s="910"/>
      <c r="BB121" s="910"/>
      <c r="BC121" s="910"/>
      <c r="BD121" s="910"/>
      <c r="BE121" s="910"/>
      <c r="BF121" s="910"/>
      <c r="BG121" s="910"/>
      <c r="BH121" s="910"/>
      <c r="BI121" s="910"/>
      <c r="BJ121" s="910"/>
      <c r="BK121" s="910"/>
      <c r="BL121" s="910"/>
      <c r="BM121" s="910"/>
      <c r="BN121" s="910"/>
      <c r="BO121" s="910"/>
      <c r="BP121" s="911"/>
      <c r="BQ121" s="912">
        <v>467498</v>
      </c>
      <c r="BR121" s="913"/>
      <c r="BS121" s="913"/>
      <c r="BT121" s="913"/>
      <c r="BU121" s="913"/>
      <c r="BV121" s="913">
        <v>303172</v>
      </c>
      <c r="BW121" s="913"/>
      <c r="BX121" s="913"/>
      <c r="BY121" s="913"/>
      <c r="BZ121" s="913"/>
      <c r="CA121" s="913">
        <v>249591</v>
      </c>
      <c r="CB121" s="913"/>
      <c r="CC121" s="913"/>
      <c r="CD121" s="913"/>
      <c r="CE121" s="913"/>
      <c r="CF121" s="907">
        <v>2.2000000000000002</v>
      </c>
      <c r="CG121" s="908"/>
      <c r="CH121" s="908"/>
      <c r="CI121" s="908"/>
      <c r="CJ121" s="908"/>
      <c r="CK121" s="996"/>
      <c r="CL121" s="997"/>
      <c r="CM121" s="997"/>
      <c r="CN121" s="997"/>
      <c r="CO121" s="998"/>
      <c r="CP121" s="1006" t="s">
        <v>395</v>
      </c>
      <c r="CQ121" s="1007"/>
      <c r="CR121" s="1007"/>
      <c r="CS121" s="1007"/>
      <c r="CT121" s="1007"/>
      <c r="CU121" s="1007"/>
      <c r="CV121" s="1007"/>
      <c r="CW121" s="1007"/>
      <c r="CX121" s="1007"/>
      <c r="CY121" s="1007"/>
      <c r="CZ121" s="1007"/>
      <c r="DA121" s="1007"/>
      <c r="DB121" s="1007"/>
      <c r="DC121" s="1007"/>
      <c r="DD121" s="1007"/>
      <c r="DE121" s="1007"/>
      <c r="DF121" s="1008"/>
      <c r="DG121" s="912">
        <v>2682846</v>
      </c>
      <c r="DH121" s="913"/>
      <c r="DI121" s="913"/>
      <c r="DJ121" s="913"/>
      <c r="DK121" s="913"/>
      <c r="DL121" s="913">
        <v>2859849</v>
      </c>
      <c r="DM121" s="913"/>
      <c r="DN121" s="913"/>
      <c r="DO121" s="913"/>
      <c r="DP121" s="913"/>
      <c r="DQ121" s="913">
        <v>2732044</v>
      </c>
      <c r="DR121" s="913"/>
      <c r="DS121" s="913"/>
      <c r="DT121" s="913"/>
      <c r="DU121" s="913"/>
      <c r="DV121" s="914">
        <v>24.1</v>
      </c>
      <c r="DW121" s="914"/>
      <c r="DX121" s="914"/>
      <c r="DY121" s="914"/>
      <c r="DZ121" s="915"/>
    </row>
    <row r="122" spans="1:130" s="212" customFormat="1" ht="26.25" customHeight="1" x14ac:dyDescent="0.2">
      <c r="A122" s="1044"/>
      <c r="B122" s="936"/>
      <c r="C122" s="909" t="s">
        <v>430</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121</v>
      </c>
      <c r="AB122" s="946"/>
      <c r="AC122" s="946"/>
      <c r="AD122" s="946"/>
      <c r="AE122" s="947"/>
      <c r="AF122" s="948" t="s">
        <v>121</v>
      </c>
      <c r="AG122" s="946"/>
      <c r="AH122" s="946"/>
      <c r="AI122" s="946"/>
      <c r="AJ122" s="947"/>
      <c r="AK122" s="948" t="s">
        <v>121</v>
      </c>
      <c r="AL122" s="946"/>
      <c r="AM122" s="946"/>
      <c r="AN122" s="946"/>
      <c r="AO122" s="947"/>
      <c r="AP122" s="949" t="s">
        <v>121</v>
      </c>
      <c r="AQ122" s="950"/>
      <c r="AR122" s="950"/>
      <c r="AS122" s="950"/>
      <c r="AT122" s="951"/>
      <c r="AU122" s="981"/>
      <c r="AV122" s="982"/>
      <c r="AW122" s="982"/>
      <c r="AX122" s="982"/>
      <c r="AY122" s="983"/>
      <c r="AZ122" s="960" t="s">
        <v>449</v>
      </c>
      <c r="BA122" s="952"/>
      <c r="BB122" s="952"/>
      <c r="BC122" s="952"/>
      <c r="BD122" s="952"/>
      <c r="BE122" s="952"/>
      <c r="BF122" s="952"/>
      <c r="BG122" s="952"/>
      <c r="BH122" s="952"/>
      <c r="BI122" s="952"/>
      <c r="BJ122" s="952"/>
      <c r="BK122" s="952"/>
      <c r="BL122" s="952"/>
      <c r="BM122" s="952"/>
      <c r="BN122" s="952"/>
      <c r="BO122" s="952"/>
      <c r="BP122" s="953"/>
      <c r="BQ122" s="986">
        <v>18075697</v>
      </c>
      <c r="BR122" s="987"/>
      <c r="BS122" s="987"/>
      <c r="BT122" s="987"/>
      <c r="BU122" s="987"/>
      <c r="BV122" s="987">
        <v>18831178</v>
      </c>
      <c r="BW122" s="987"/>
      <c r="BX122" s="987"/>
      <c r="BY122" s="987"/>
      <c r="BZ122" s="987"/>
      <c r="CA122" s="987">
        <v>18999218</v>
      </c>
      <c r="CB122" s="987"/>
      <c r="CC122" s="987"/>
      <c r="CD122" s="987"/>
      <c r="CE122" s="987"/>
      <c r="CF122" s="1004">
        <v>167.4</v>
      </c>
      <c r="CG122" s="1005"/>
      <c r="CH122" s="1005"/>
      <c r="CI122" s="1005"/>
      <c r="CJ122" s="1005"/>
      <c r="CK122" s="996"/>
      <c r="CL122" s="997"/>
      <c r="CM122" s="997"/>
      <c r="CN122" s="997"/>
      <c r="CO122" s="998"/>
      <c r="CP122" s="1006" t="s">
        <v>394</v>
      </c>
      <c r="CQ122" s="1007"/>
      <c r="CR122" s="1007"/>
      <c r="CS122" s="1007"/>
      <c r="CT122" s="1007"/>
      <c r="CU122" s="1007"/>
      <c r="CV122" s="1007"/>
      <c r="CW122" s="1007"/>
      <c r="CX122" s="1007"/>
      <c r="CY122" s="1007"/>
      <c r="CZ122" s="1007"/>
      <c r="DA122" s="1007"/>
      <c r="DB122" s="1007"/>
      <c r="DC122" s="1007"/>
      <c r="DD122" s="1007"/>
      <c r="DE122" s="1007"/>
      <c r="DF122" s="1008"/>
      <c r="DG122" s="912">
        <v>2238133</v>
      </c>
      <c r="DH122" s="913"/>
      <c r="DI122" s="913"/>
      <c r="DJ122" s="913"/>
      <c r="DK122" s="913"/>
      <c r="DL122" s="913">
        <v>2370710</v>
      </c>
      <c r="DM122" s="913"/>
      <c r="DN122" s="913"/>
      <c r="DO122" s="913"/>
      <c r="DP122" s="913"/>
      <c r="DQ122" s="913">
        <v>2442475</v>
      </c>
      <c r="DR122" s="913"/>
      <c r="DS122" s="913"/>
      <c r="DT122" s="913"/>
      <c r="DU122" s="913"/>
      <c r="DV122" s="914">
        <v>21.5</v>
      </c>
      <c r="DW122" s="914"/>
      <c r="DX122" s="914"/>
      <c r="DY122" s="914"/>
      <c r="DZ122" s="915"/>
    </row>
    <row r="123" spans="1:130" s="212" customFormat="1" ht="26.25" customHeight="1" x14ac:dyDescent="0.2">
      <c r="A123" s="1044"/>
      <c r="B123" s="936"/>
      <c r="C123" s="909" t="s">
        <v>436</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t="s">
        <v>121</v>
      </c>
      <c r="AB123" s="946"/>
      <c r="AC123" s="946"/>
      <c r="AD123" s="946"/>
      <c r="AE123" s="947"/>
      <c r="AF123" s="948" t="s">
        <v>121</v>
      </c>
      <c r="AG123" s="946"/>
      <c r="AH123" s="946"/>
      <c r="AI123" s="946"/>
      <c r="AJ123" s="947"/>
      <c r="AK123" s="948" t="s">
        <v>121</v>
      </c>
      <c r="AL123" s="946"/>
      <c r="AM123" s="946"/>
      <c r="AN123" s="946"/>
      <c r="AO123" s="947"/>
      <c r="AP123" s="949" t="s">
        <v>121</v>
      </c>
      <c r="AQ123" s="950"/>
      <c r="AR123" s="950"/>
      <c r="AS123" s="950"/>
      <c r="AT123" s="951"/>
      <c r="AU123" s="984"/>
      <c r="AV123" s="985"/>
      <c r="AW123" s="985"/>
      <c r="AX123" s="985"/>
      <c r="AY123" s="985"/>
      <c r="AZ123" s="235" t="s">
        <v>176</v>
      </c>
      <c r="BA123" s="235"/>
      <c r="BB123" s="235"/>
      <c r="BC123" s="235"/>
      <c r="BD123" s="235"/>
      <c r="BE123" s="235"/>
      <c r="BF123" s="235"/>
      <c r="BG123" s="235"/>
      <c r="BH123" s="235"/>
      <c r="BI123" s="235"/>
      <c r="BJ123" s="235"/>
      <c r="BK123" s="235"/>
      <c r="BL123" s="235"/>
      <c r="BM123" s="235"/>
      <c r="BN123" s="235"/>
      <c r="BO123" s="964" t="s">
        <v>450</v>
      </c>
      <c r="BP123" s="992"/>
      <c r="BQ123" s="1050">
        <v>27745511</v>
      </c>
      <c r="BR123" s="1051"/>
      <c r="BS123" s="1051"/>
      <c r="BT123" s="1051"/>
      <c r="BU123" s="1051"/>
      <c r="BV123" s="1051">
        <v>28080417</v>
      </c>
      <c r="BW123" s="1051"/>
      <c r="BX123" s="1051"/>
      <c r="BY123" s="1051"/>
      <c r="BZ123" s="1051"/>
      <c r="CA123" s="1051">
        <v>26561012</v>
      </c>
      <c r="CB123" s="1051"/>
      <c r="CC123" s="1051"/>
      <c r="CD123" s="1051"/>
      <c r="CE123" s="1051"/>
      <c r="CF123" s="988"/>
      <c r="CG123" s="989"/>
      <c r="CH123" s="989"/>
      <c r="CI123" s="989"/>
      <c r="CJ123" s="990"/>
      <c r="CK123" s="996"/>
      <c r="CL123" s="997"/>
      <c r="CM123" s="997"/>
      <c r="CN123" s="997"/>
      <c r="CO123" s="998"/>
      <c r="CP123" s="1006" t="s">
        <v>451</v>
      </c>
      <c r="CQ123" s="1007"/>
      <c r="CR123" s="1007"/>
      <c r="CS123" s="1007"/>
      <c r="CT123" s="1007"/>
      <c r="CU123" s="1007"/>
      <c r="CV123" s="1007"/>
      <c r="CW123" s="1007"/>
      <c r="CX123" s="1007"/>
      <c r="CY123" s="1007"/>
      <c r="CZ123" s="1007"/>
      <c r="DA123" s="1007"/>
      <c r="DB123" s="1007"/>
      <c r="DC123" s="1007"/>
      <c r="DD123" s="1007"/>
      <c r="DE123" s="1007"/>
      <c r="DF123" s="1008"/>
      <c r="DG123" s="945" t="s">
        <v>121</v>
      </c>
      <c r="DH123" s="946"/>
      <c r="DI123" s="946"/>
      <c r="DJ123" s="946"/>
      <c r="DK123" s="947"/>
      <c r="DL123" s="948" t="s">
        <v>121</v>
      </c>
      <c r="DM123" s="946"/>
      <c r="DN123" s="946"/>
      <c r="DO123" s="946"/>
      <c r="DP123" s="947"/>
      <c r="DQ123" s="948" t="s">
        <v>121</v>
      </c>
      <c r="DR123" s="946"/>
      <c r="DS123" s="946"/>
      <c r="DT123" s="946"/>
      <c r="DU123" s="947"/>
      <c r="DV123" s="949" t="s">
        <v>121</v>
      </c>
      <c r="DW123" s="950"/>
      <c r="DX123" s="950"/>
      <c r="DY123" s="950"/>
      <c r="DZ123" s="951"/>
    </row>
    <row r="124" spans="1:130" s="212" customFormat="1" ht="26.25" customHeight="1" thickBot="1" x14ac:dyDescent="0.25">
      <c r="A124" s="1044"/>
      <c r="B124" s="936"/>
      <c r="C124" s="909" t="s">
        <v>439</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121</v>
      </c>
      <c r="AB124" s="946"/>
      <c r="AC124" s="946"/>
      <c r="AD124" s="946"/>
      <c r="AE124" s="947"/>
      <c r="AF124" s="948" t="s">
        <v>121</v>
      </c>
      <c r="AG124" s="946"/>
      <c r="AH124" s="946"/>
      <c r="AI124" s="946"/>
      <c r="AJ124" s="947"/>
      <c r="AK124" s="948" t="s">
        <v>121</v>
      </c>
      <c r="AL124" s="946"/>
      <c r="AM124" s="946"/>
      <c r="AN124" s="946"/>
      <c r="AO124" s="947"/>
      <c r="AP124" s="949" t="s">
        <v>121</v>
      </c>
      <c r="AQ124" s="950"/>
      <c r="AR124" s="950"/>
      <c r="AS124" s="950"/>
      <c r="AT124" s="951"/>
      <c r="AU124" s="1046" t="s">
        <v>452</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53.4</v>
      </c>
      <c r="BR124" s="1014"/>
      <c r="BS124" s="1014"/>
      <c r="BT124" s="1014"/>
      <c r="BU124" s="1014"/>
      <c r="BV124" s="1014">
        <v>92.8</v>
      </c>
      <c r="BW124" s="1014"/>
      <c r="BX124" s="1014"/>
      <c r="BY124" s="1014"/>
      <c r="BZ124" s="1014"/>
      <c r="CA124" s="1014">
        <v>88.1</v>
      </c>
      <c r="CB124" s="1014"/>
      <c r="CC124" s="1014"/>
      <c r="CD124" s="1014"/>
      <c r="CE124" s="1014"/>
      <c r="CF124" s="1015"/>
      <c r="CG124" s="1016"/>
      <c r="CH124" s="1016"/>
      <c r="CI124" s="1016"/>
      <c r="CJ124" s="1017"/>
      <c r="CK124" s="999"/>
      <c r="CL124" s="999"/>
      <c r="CM124" s="999"/>
      <c r="CN124" s="999"/>
      <c r="CO124" s="1000"/>
      <c r="CP124" s="1006" t="s">
        <v>453</v>
      </c>
      <c r="CQ124" s="1007"/>
      <c r="CR124" s="1007"/>
      <c r="CS124" s="1007"/>
      <c r="CT124" s="1007"/>
      <c r="CU124" s="1007"/>
      <c r="CV124" s="1007"/>
      <c r="CW124" s="1007"/>
      <c r="CX124" s="1007"/>
      <c r="CY124" s="1007"/>
      <c r="CZ124" s="1007"/>
      <c r="DA124" s="1007"/>
      <c r="DB124" s="1007"/>
      <c r="DC124" s="1007"/>
      <c r="DD124" s="1007"/>
      <c r="DE124" s="1007"/>
      <c r="DF124" s="1008"/>
      <c r="DG124" s="991" t="s">
        <v>121</v>
      </c>
      <c r="DH124" s="973"/>
      <c r="DI124" s="973"/>
      <c r="DJ124" s="973"/>
      <c r="DK124" s="974"/>
      <c r="DL124" s="972" t="s">
        <v>121</v>
      </c>
      <c r="DM124" s="973"/>
      <c r="DN124" s="973"/>
      <c r="DO124" s="973"/>
      <c r="DP124" s="974"/>
      <c r="DQ124" s="972" t="s">
        <v>121</v>
      </c>
      <c r="DR124" s="973"/>
      <c r="DS124" s="973"/>
      <c r="DT124" s="973"/>
      <c r="DU124" s="974"/>
      <c r="DV124" s="975" t="s">
        <v>121</v>
      </c>
      <c r="DW124" s="976"/>
      <c r="DX124" s="976"/>
      <c r="DY124" s="976"/>
      <c r="DZ124" s="977"/>
    </row>
    <row r="125" spans="1:130" s="212" customFormat="1" ht="26.25" customHeight="1" x14ac:dyDescent="0.2">
      <c r="A125" s="1044"/>
      <c r="B125" s="936"/>
      <c r="C125" s="909" t="s">
        <v>441</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121</v>
      </c>
      <c r="AB125" s="946"/>
      <c r="AC125" s="946"/>
      <c r="AD125" s="946"/>
      <c r="AE125" s="947"/>
      <c r="AF125" s="948" t="s">
        <v>121</v>
      </c>
      <c r="AG125" s="946"/>
      <c r="AH125" s="946"/>
      <c r="AI125" s="946"/>
      <c r="AJ125" s="947"/>
      <c r="AK125" s="948" t="s">
        <v>121</v>
      </c>
      <c r="AL125" s="946"/>
      <c r="AM125" s="946"/>
      <c r="AN125" s="946"/>
      <c r="AO125" s="947"/>
      <c r="AP125" s="949" t="s">
        <v>121</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454</v>
      </c>
      <c r="CL125" s="994"/>
      <c r="CM125" s="994"/>
      <c r="CN125" s="994"/>
      <c r="CO125" s="995"/>
      <c r="CP125" s="916" t="s">
        <v>455</v>
      </c>
      <c r="CQ125" s="884"/>
      <c r="CR125" s="884"/>
      <c r="CS125" s="884"/>
      <c r="CT125" s="884"/>
      <c r="CU125" s="884"/>
      <c r="CV125" s="884"/>
      <c r="CW125" s="884"/>
      <c r="CX125" s="884"/>
      <c r="CY125" s="884"/>
      <c r="CZ125" s="884"/>
      <c r="DA125" s="884"/>
      <c r="DB125" s="884"/>
      <c r="DC125" s="884"/>
      <c r="DD125" s="884"/>
      <c r="DE125" s="884"/>
      <c r="DF125" s="885"/>
      <c r="DG125" s="917" t="s">
        <v>121</v>
      </c>
      <c r="DH125" s="918"/>
      <c r="DI125" s="918"/>
      <c r="DJ125" s="918"/>
      <c r="DK125" s="918"/>
      <c r="DL125" s="918" t="s">
        <v>121</v>
      </c>
      <c r="DM125" s="918"/>
      <c r="DN125" s="918"/>
      <c r="DO125" s="918"/>
      <c r="DP125" s="918"/>
      <c r="DQ125" s="918" t="s">
        <v>121</v>
      </c>
      <c r="DR125" s="918"/>
      <c r="DS125" s="918"/>
      <c r="DT125" s="918"/>
      <c r="DU125" s="918"/>
      <c r="DV125" s="919" t="s">
        <v>121</v>
      </c>
      <c r="DW125" s="919"/>
      <c r="DX125" s="919"/>
      <c r="DY125" s="919"/>
      <c r="DZ125" s="920"/>
    </row>
    <row r="126" spans="1:130" s="212" customFormat="1" ht="26.25" customHeight="1" thickBot="1" x14ac:dyDescent="0.25">
      <c r="A126" s="1044"/>
      <c r="B126" s="936"/>
      <c r="C126" s="909" t="s">
        <v>443</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v>6167</v>
      </c>
      <c r="AB126" s="946"/>
      <c r="AC126" s="946"/>
      <c r="AD126" s="946"/>
      <c r="AE126" s="947"/>
      <c r="AF126" s="948">
        <v>5631</v>
      </c>
      <c r="AG126" s="946"/>
      <c r="AH126" s="946"/>
      <c r="AI126" s="946"/>
      <c r="AJ126" s="947"/>
      <c r="AK126" s="948">
        <v>2477</v>
      </c>
      <c r="AL126" s="946"/>
      <c r="AM126" s="946"/>
      <c r="AN126" s="946"/>
      <c r="AO126" s="947"/>
      <c r="AP126" s="949">
        <v>0</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456</v>
      </c>
      <c r="CQ126" s="910"/>
      <c r="CR126" s="910"/>
      <c r="CS126" s="910"/>
      <c r="CT126" s="910"/>
      <c r="CU126" s="910"/>
      <c r="CV126" s="910"/>
      <c r="CW126" s="910"/>
      <c r="CX126" s="910"/>
      <c r="CY126" s="910"/>
      <c r="CZ126" s="910"/>
      <c r="DA126" s="910"/>
      <c r="DB126" s="910"/>
      <c r="DC126" s="910"/>
      <c r="DD126" s="910"/>
      <c r="DE126" s="910"/>
      <c r="DF126" s="911"/>
      <c r="DG126" s="912" t="s">
        <v>121</v>
      </c>
      <c r="DH126" s="913"/>
      <c r="DI126" s="913"/>
      <c r="DJ126" s="913"/>
      <c r="DK126" s="913"/>
      <c r="DL126" s="913" t="s">
        <v>121</v>
      </c>
      <c r="DM126" s="913"/>
      <c r="DN126" s="913"/>
      <c r="DO126" s="913"/>
      <c r="DP126" s="913"/>
      <c r="DQ126" s="913" t="s">
        <v>121</v>
      </c>
      <c r="DR126" s="913"/>
      <c r="DS126" s="913"/>
      <c r="DT126" s="913"/>
      <c r="DU126" s="913"/>
      <c r="DV126" s="914" t="s">
        <v>121</v>
      </c>
      <c r="DW126" s="914"/>
      <c r="DX126" s="914"/>
      <c r="DY126" s="914"/>
      <c r="DZ126" s="915"/>
    </row>
    <row r="127" spans="1:130" s="212" customFormat="1" ht="26.25" customHeight="1" x14ac:dyDescent="0.2">
      <c r="A127" s="1045"/>
      <c r="B127" s="938"/>
      <c r="C127" s="960" t="s">
        <v>457</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t="s">
        <v>121</v>
      </c>
      <c r="AB127" s="946"/>
      <c r="AC127" s="946"/>
      <c r="AD127" s="946"/>
      <c r="AE127" s="947"/>
      <c r="AF127" s="948" t="s">
        <v>121</v>
      </c>
      <c r="AG127" s="946"/>
      <c r="AH127" s="946"/>
      <c r="AI127" s="946"/>
      <c r="AJ127" s="947"/>
      <c r="AK127" s="948" t="s">
        <v>121</v>
      </c>
      <c r="AL127" s="946"/>
      <c r="AM127" s="946"/>
      <c r="AN127" s="946"/>
      <c r="AO127" s="947"/>
      <c r="AP127" s="949" t="s">
        <v>121</v>
      </c>
      <c r="AQ127" s="950"/>
      <c r="AR127" s="950"/>
      <c r="AS127" s="950"/>
      <c r="AT127" s="951"/>
      <c r="AU127" s="214"/>
      <c r="AV127" s="214"/>
      <c r="AW127" s="214"/>
      <c r="AX127" s="1018" t="s">
        <v>458</v>
      </c>
      <c r="AY127" s="1019"/>
      <c r="AZ127" s="1019"/>
      <c r="BA127" s="1019"/>
      <c r="BB127" s="1019"/>
      <c r="BC127" s="1019"/>
      <c r="BD127" s="1019"/>
      <c r="BE127" s="1020"/>
      <c r="BF127" s="1021" t="s">
        <v>459</v>
      </c>
      <c r="BG127" s="1019"/>
      <c r="BH127" s="1019"/>
      <c r="BI127" s="1019"/>
      <c r="BJ127" s="1019"/>
      <c r="BK127" s="1019"/>
      <c r="BL127" s="1020"/>
      <c r="BM127" s="1021" t="s">
        <v>460</v>
      </c>
      <c r="BN127" s="1019"/>
      <c r="BO127" s="1019"/>
      <c r="BP127" s="1019"/>
      <c r="BQ127" s="1019"/>
      <c r="BR127" s="1019"/>
      <c r="BS127" s="1020"/>
      <c r="BT127" s="1021" t="s">
        <v>461</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462</v>
      </c>
      <c r="CQ127" s="910"/>
      <c r="CR127" s="910"/>
      <c r="CS127" s="910"/>
      <c r="CT127" s="910"/>
      <c r="CU127" s="910"/>
      <c r="CV127" s="910"/>
      <c r="CW127" s="910"/>
      <c r="CX127" s="910"/>
      <c r="CY127" s="910"/>
      <c r="CZ127" s="910"/>
      <c r="DA127" s="910"/>
      <c r="DB127" s="910"/>
      <c r="DC127" s="910"/>
      <c r="DD127" s="910"/>
      <c r="DE127" s="910"/>
      <c r="DF127" s="911"/>
      <c r="DG127" s="912" t="s">
        <v>121</v>
      </c>
      <c r="DH127" s="913"/>
      <c r="DI127" s="913"/>
      <c r="DJ127" s="913"/>
      <c r="DK127" s="913"/>
      <c r="DL127" s="913" t="s">
        <v>121</v>
      </c>
      <c r="DM127" s="913"/>
      <c r="DN127" s="913"/>
      <c r="DO127" s="913"/>
      <c r="DP127" s="913"/>
      <c r="DQ127" s="913" t="s">
        <v>121</v>
      </c>
      <c r="DR127" s="913"/>
      <c r="DS127" s="913"/>
      <c r="DT127" s="913"/>
      <c r="DU127" s="913"/>
      <c r="DV127" s="914" t="s">
        <v>121</v>
      </c>
      <c r="DW127" s="914"/>
      <c r="DX127" s="914"/>
      <c r="DY127" s="914"/>
      <c r="DZ127" s="915"/>
    </row>
    <row r="128" spans="1:130" s="212" customFormat="1" ht="26.25" customHeight="1" thickBot="1" x14ac:dyDescent="0.25">
      <c r="A128" s="1028" t="s">
        <v>463</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464</v>
      </c>
      <c r="X128" s="1030"/>
      <c r="Y128" s="1030"/>
      <c r="Z128" s="1031"/>
      <c r="AA128" s="1032">
        <v>40923</v>
      </c>
      <c r="AB128" s="1033"/>
      <c r="AC128" s="1033"/>
      <c r="AD128" s="1033"/>
      <c r="AE128" s="1034"/>
      <c r="AF128" s="1035">
        <v>17099</v>
      </c>
      <c r="AG128" s="1033"/>
      <c r="AH128" s="1033"/>
      <c r="AI128" s="1033"/>
      <c r="AJ128" s="1034"/>
      <c r="AK128" s="1035">
        <v>80311</v>
      </c>
      <c r="AL128" s="1033"/>
      <c r="AM128" s="1033"/>
      <c r="AN128" s="1033"/>
      <c r="AO128" s="1034"/>
      <c r="AP128" s="1036"/>
      <c r="AQ128" s="1037"/>
      <c r="AR128" s="1037"/>
      <c r="AS128" s="1037"/>
      <c r="AT128" s="1038"/>
      <c r="AU128" s="214"/>
      <c r="AV128" s="214"/>
      <c r="AW128" s="214"/>
      <c r="AX128" s="883" t="s">
        <v>465</v>
      </c>
      <c r="AY128" s="884"/>
      <c r="AZ128" s="884"/>
      <c r="BA128" s="884"/>
      <c r="BB128" s="884"/>
      <c r="BC128" s="884"/>
      <c r="BD128" s="884"/>
      <c r="BE128" s="885"/>
      <c r="BF128" s="1039" t="s">
        <v>121</v>
      </c>
      <c r="BG128" s="1040"/>
      <c r="BH128" s="1040"/>
      <c r="BI128" s="1040"/>
      <c r="BJ128" s="1040"/>
      <c r="BK128" s="1040"/>
      <c r="BL128" s="1041"/>
      <c r="BM128" s="1039">
        <v>12.98</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466</v>
      </c>
      <c r="CQ128" s="713"/>
      <c r="CR128" s="713"/>
      <c r="CS128" s="713"/>
      <c r="CT128" s="713"/>
      <c r="CU128" s="713"/>
      <c r="CV128" s="713"/>
      <c r="CW128" s="713"/>
      <c r="CX128" s="713"/>
      <c r="CY128" s="713"/>
      <c r="CZ128" s="713"/>
      <c r="DA128" s="713"/>
      <c r="DB128" s="713"/>
      <c r="DC128" s="713"/>
      <c r="DD128" s="713"/>
      <c r="DE128" s="713"/>
      <c r="DF128" s="1023"/>
      <c r="DG128" s="1024">
        <v>933</v>
      </c>
      <c r="DH128" s="1025"/>
      <c r="DI128" s="1025"/>
      <c r="DJ128" s="1025"/>
      <c r="DK128" s="1025"/>
      <c r="DL128" s="1025">
        <v>933</v>
      </c>
      <c r="DM128" s="1025"/>
      <c r="DN128" s="1025"/>
      <c r="DO128" s="1025"/>
      <c r="DP128" s="1025"/>
      <c r="DQ128" s="1025">
        <v>933</v>
      </c>
      <c r="DR128" s="1025"/>
      <c r="DS128" s="1025"/>
      <c r="DT128" s="1025"/>
      <c r="DU128" s="1025"/>
      <c r="DV128" s="1026">
        <v>0</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467</v>
      </c>
      <c r="X129" s="1058"/>
      <c r="Y129" s="1058"/>
      <c r="Z129" s="1059"/>
      <c r="AA129" s="945">
        <v>12337328</v>
      </c>
      <c r="AB129" s="946"/>
      <c r="AC129" s="946"/>
      <c r="AD129" s="946"/>
      <c r="AE129" s="947"/>
      <c r="AF129" s="948">
        <v>12354651</v>
      </c>
      <c r="AG129" s="946"/>
      <c r="AH129" s="946"/>
      <c r="AI129" s="946"/>
      <c r="AJ129" s="947"/>
      <c r="AK129" s="948">
        <v>12676553</v>
      </c>
      <c r="AL129" s="946"/>
      <c r="AM129" s="946"/>
      <c r="AN129" s="946"/>
      <c r="AO129" s="947"/>
      <c r="AP129" s="1060"/>
      <c r="AQ129" s="1061"/>
      <c r="AR129" s="1061"/>
      <c r="AS129" s="1061"/>
      <c r="AT129" s="1062"/>
      <c r="AU129" s="215"/>
      <c r="AV129" s="215"/>
      <c r="AW129" s="215"/>
      <c r="AX129" s="1052" t="s">
        <v>468</v>
      </c>
      <c r="AY129" s="910"/>
      <c r="AZ129" s="910"/>
      <c r="BA129" s="910"/>
      <c r="BB129" s="910"/>
      <c r="BC129" s="910"/>
      <c r="BD129" s="910"/>
      <c r="BE129" s="911"/>
      <c r="BF129" s="1053" t="s">
        <v>121</v>
      </c>
      <c r="BG129" s="1054"/>
      <c r="BH129" s="1054"/>
      <c r="BI129" s="1054"/>
      <c r="BJ129" s="1054"/>
      <c r="BK129" s="1054"/>
      <c r="BL129" s="1055"/>
      <c r="BM129" s="1053">
        <v>17.98</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469</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470</v>
      </c>
      <c r="X130" s="1058"/>
      <c r="Y130" s="1058"/>
      <c r="Z130" s="1059"/>
      <c r="AA130" s="945">
        <v>1259402</v>
      </c>
      <c r="AB130" s="946"/>
      <c r="AC130" s="946"/>
      <c r="AD130" s="946"/>
      <c r="AE130" s="947"/>
      <c r="AF130" s="948">
        <v>1273143</v>
      </c>
      <c r="AG130" s="946"/>
      <c r="AH130" s="946"/>
      <c r="AI130" s="946"/>
      <c r="AJ130" s="947"/>
      <c r="AK130" s="948">
        <v>1324406</v>
      </c>
      <c r="AL130" s="946"/>
      <c r="AM130" s="946"/>
      <c r="AN130" s="946"/>
      <c r="AO130" s="947"/>
      <c r="AP130" s="1060"/>
      <c r="AQ130" s="1061"/>
      <c r="AR130" s="1061"/>
      <c r="AS130" s="1061"/>
      <c r="AT130" s="1062"/>
      <c r="AU130" s="215"/>
      <c r="AV130" s="215"/>
      <c r="AW130" s="215"/>
      <c r="AX130" s="1052" t="s">
        <v>471</v>
      </c>
      <c r="AY130" s="910"/>
      <c r="AZ130" s="910"/>
      <c r="BA130" s="910"/>
      <c r="BB130" s="910"/>
      <c r="BC130" s="910"/>
      <c r="BD130" s="910"/>
      <c r="BE130" s="911"/>
      <c r="BF130" s="1088">
        <v>10.1</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472</v>
      </c>
      <c r="X131" s="1095"/>
      <c r="Y131" s="1095"/>
      <c r="Z131" s="1096"/>
      <c r="AA131" s="991">
        <v>11077926</v>
      </c>
      <c r="AB131" s="973"/>
      <c r="AC131" s="973"/>
      <c r="AD131" s="973"/>
      <c r="AE131" s="974"/>
      <c r="AF131" s="972">
        <v>11081508</v>
      </c>
      <c r="AG131" s="973"/>
      <c r="AH131" s="973"/>
      <c r="AI131" s="973"/>
      <c r="AJ131" s="974"/>
      <c r="AK131" s="972">
        <v>11352147</v>
      </c>
      <c r="AL131" s="973"/>
      <c r="AM131" s="973"/>
      <c r="AN131" s="973"/>
      <c r="AO131" s="974"/>
      <c r="AP131" s="1097"/>
      <c r="AQ131" s="1098"/>
      <c r="AR131" s="1098"/>
      <c r="AS131" s="1098"/>
      <c r="AT131" s="1099"/>
      <c r="AU131" s="215"/>
      <c r="AV131" s="215"/>
      <c r="AW131" s="215"/>
      <c r="AX131" s="1070" t="s">
        <v>473</v>
      </c>
      <c r="AY131" s="713"/>
      <c r="AZ131" s="713"/>
      <c r="BA131" s="713"/>
      <c r="BB131" s="713"/>
      <c r="BC131" s="713"/>
      <c r="BD131" s="713"/>
      <c r="BE131" s="1023"/>
      <c r="BF131" s="1071">
        <v>88.1</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474</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475</v>
      </c>
      <c r="W132" s="1081"/>
      <c r="X132" s="1081"/>
      <c r="Y132" s="1081"/>
      <c r="Z132" s="1082"/>
      <c r="AA132" s="1083">
        <v>10.06275904</v>
      </c>
      <c r="AB132" s="1084"/>
      <c r="AC132" s="1084"/>
      <c r="AD132" s="1084"/>
      <c r="AE132" s="1085"/>
      <c r="AF132" s="1086">
        <v>9.6444815990000006</v>
      </c>
      <c r="AG132" s="1084"/>
      <c r="AH132" s="1084"/>
      <c r="AI132" s="1084"/>
      <c r="AJ132" s="1085"/>
      <c r="AK132" s="1086">
        <v>10.62096888</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476</v>
      </c>
      <c r="W133" s="1064"/>
      <c r="X133" s="1064"/>
      <c r="Y133" s="1064"/>
      <c r="Z133" s="1065"/>
      <c r="AA133" s="1066">
        <v>9.5</v>
      </c>
      <c r="AB133" s="1067"/>
      <c r="AC133" s="1067"/>
      <c r="AD133" s="1067"/>
      <c r="AE133" s="1068"/>
      <c r="AF133" s="1066">
        <v>9.6</v>
      </c>
      <c r="AG133" s="1067"/>
      <c r="AH133" s="1067"/>
      <c r="AI133" s="1067"/>
      <c r="AJ133" s="1068"/>
      <c r="AK133" s="1066">
        <v>10.1</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87gBfLUUflygR0OiD5u6Bga81P8o5tS8GYxXSTA380NKRy7Pr7sba2YlDn5wtkZo7QcicvyJm9F/A8YjY2qlcg==" saltValue="969OvuiGZUh5vDArPbVVk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477</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WsukHHPgRopqEwPtahn2WUl1WWwWyurIhItcariYCbwYoUgslFqm8OzUZf+uMQIpgTqdJtOGt0BG0ev+TUVw==" saltValue="9nFweQJAd1JCVxIFet2c7Q==" spinCount="100000" sheet="1" objects="1" scenarios="1"/>
  <dataConsolidate/>
  <phoneticPr fontId="2"/>
  <printOptions horizontalCentered="1" verticalCentered="1"/>
  <pageMargins left="0" right="0" top="0" bottom="0" header="0" footer="0"/>
  <pageSetup paperSize="9" scale="43"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W3WQmqdOiaGbfI/9zqi69ysuqoptQxF3S1MN2nwMO5Wn2bDOM5eJIlYG3t5kIewLPkOYxbyGnF98/zT833p6kQ==" saltValue="lw3MnYB6Xx+iGq1nQ9GZ7w==" spinCount="100000" sheet="1" objects="1" scenarios="1"/>
  <dataConsolidate/>
  <phoneticPr fontId="2"/>
  <printOptions horizontalCentered="1" verticalCentered="1"/>
  <pageMargins left="0" right="0" top="0" bottom="0" header="0" footer="0"/>
  <pageSetup paperSize="9" scale="47" orientation="landscape"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478</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479</v>
      </c>
      <c r="AL6" s="248"/>
      <c r="AM6" s="248"/>
      <c r="AN6" s="248"/>
    </row>
    <row r="7" spans="1:46" ht="13.5" customHeight="1" x14ac:dyDescent="0.2">
      <c r="A7" s="247"/>
      <c r="AK7" s="250"/>
      <c r="AL7" s="251"/>
      <c r="AM7" s="251"/>
      <c r="AN7" s="252"/>
      <c r="AO7" s="1101" t="s">
        <v>480</v>
      </c>
      <c r="AP7" s="253"/>
      <c r="AQ7" s="254" t="s">
        <v>481</v>
      </c>
      <c r="AR7" s="255"/>
    </row>
    <row r="8" spans="1:46" ht="13" x14ac:dyDescent="0.2">
      <c r="A8" s="247"/>
      <c r="AK8" s="256"/>
      <c r="AL8" s="257"/>
      <c r="AM8" s="257"/>
      <c r="AN8" s="258"/>
      <c r="AO8" s="1102"/>
      <c r="AP8" s="259" t="s">
        <v>482</v>
      </c>
      <c r="AQ8" s="260" t="s">
        <v>483</v>
      </c>
      <c r="AR8" s="261" t="s">
        <v>484</v>
      </c>
    </row>
    <row r="9" spans="1:46" ht="13" x14ac:dyDescent="0.2">
      <c r="A9" s="247"/>
      <c r="AK9" s="1103" t="s">
        <v>485</v>
      </c>
      <c r="AL9" s="1104"/>
      <c r="AM9" s="1104"/>
      <c r="AN9" s="1105"/>
      <c r="AO9" s="262">
        <v>3251007</v>
      </c>
      <c r="AP9" s="262">
        <v>66298</v>
      </c>
      <c r="AQ9" s="263">
        <v>72348</v>
      </c>
      <c r="AR9" s="264">
        <v>-8.4</v>
      </c>
    </row>
    <row r="10" spans="1:46" ht="13.5" customHeight="1" x14ac:dyDescent="0.2">
      <c r="A10" s="247"/>
      <c r="AK10" s="1103" t="s">
        <v>486</v>
      </c>
      <c r="AL10" s="1104"/>
      <c r="AM10" s="1104"/>
      <c r="AN10" s="1105"/>
      <c r="AO10" s="265">
        <v>493091</v>
      </c>
      <c r="AP10" s="265">
        <v>10056</v>
      </c>
      <c r="AQ10" s="266">
        <v>6364</v>
      </c>
      <c r="AR10" s="267">
        <v>58</v>
      </c>
    </row>
    <row r="11" spans="1:46" ht="13.5" customHeight="1" x14ac:dyDescent="0.2">
      <c r="A11" s="247"/>
      <c r="AK11" s="1103" t="s">
        <v>487</v>
      </c>
      <c r="AL11" s="1104"/>
      <c r="AM11" s="1104"/>
      <c r="AN11" s="1105"/>
      <c r="AO11" s="265">
        <v>238722</v>
      </c>
      <c r="AP11" s="265">
        <v>4868</v>
      </c>
      <c r="AQ11" s="266">
        <v>1262</v>
      </c>
      <c r="AR11" s="267">
        <v>285.7</v>
      </c>
    </row>
    <row r="12" spans="1:46" ht="13.5" customHeight="1" x14ac:dyDescent="0.2">
      <c r="A12" s="247"/>
      <c r="AK12" s="1103" t="s">
        <v>488</v>
      </c>
      <c r="AL12" s="1104"/>
      <c r="AM12" s="1104"/>
      <c r="AN12" s="1105"/>
      <c r="AO12" s="265" t="s">
        <v>489</v>
      </c>
      <c r="AP12" s="265" t="s">
        <v>489</v>
      </c>
      <c r="AQ12" s="266">
        <v>10</v>
      </c>
      <c r="AR12" s="267" t="s">
        <v>489</v>
      </c>
    </row>
    <row r="13" spans="1:46" ht="13.5" customHeight="1" x14ac:dyDescent="0.2">
      <c r="A13" s="247"/>
      <c r="AK13" s="1103" t="s">
        <v>490</v>
      </c>
      <c r="AL13" s="1104"/>
      <c r="AM13" s="1104"/>
      <c r="AN13" s="1105"/>
      <c r="AO13" s="265">
        <v>224628</v>
      </c>
      <c r="AP13" s="265">
        <v>4581</v>
      </c>
      <c r="AQ13" s="266">
        <v>3257</v>
      </c>
      <c r="AR13" s="267">
        <v>40.700000000000003</v>
      </c>
    </row>
    <row r="14" spans="1:46" ht="13.5" customHeight="1" x14ac:dyDescent="0.2">
      <c r="A14" s="247"/>
      <c r="AK14" s="1103" t="s">
        <v>491</v>
      </c>
      <c r="AL14" s="1104"/>
      <c r="AM14" s="1104"/>
      <c r="AN14" s="1105"/>
      <c r="AO14" s="265">
        <v>148292</v>
      </c>
      <c r="AP14" s="265">
        <v>3024</v>
      </c>
      <c r="AQ14" s="266">
        <v>1617</v>
      </c>
      <c r="AR14" s="267">
        <v>87</v>
      </c>
    </row>
    <row r="15" spans="1:46" ht="13.5" customHeight="1" x14ac:dyDescent="0.2">
      <c r="A15" s="247"/>
      <c r="AK15" s="1106" t="s">
        <v>492</v>
      </c>
      <c r="AL15" s="1107"/>
      <c r="AM15" s="1107"/>
      <c r="AN15" s="1108"/>
      <c r="AO15" s="265">
        <v>-126654</v>
      </c>
      <c r="AP15" s="265">
        <v>-2583</v>
      </c>
      <c r="AQ15" s="266">
        <v>-3947</v>
      </c>
      <c r="AR15" s="267">
        <v>-34.6</v>
      </c>
    </row>
    <row r="16" spans="1:46" ht="13" x14ac:dyDescent="0.2">
      <c r="A16" s="247"/>
      <c r="AK16" s="1106" t="s">
        <v>176</v>
      </c>
      <c r="AL16" s="1107"/>
      <c r="AM16" s="1107"/>
      <c r="AN16" s="1108"/>
      <c r="AO16" s="265">
        <v>4229086</v>
      </c>
      <c r="AP16" s="265">
        <v>86245</v>
      </c>
      <c r="AQ16" s="266">
        <v>80912</v>
      </c>
      <c r="AR16" s="267">
        <v>6.6</v>
      </c>
    </row>
    <row r="17" spans="1:46" ht="13" x14ac:dyDescent="0.2">
      <c r="A17" s="247"/>
    </row>
    <row r="18" spans="1:46" ht="13" x14ac:dyDescent="0.2">
      <c r="A18" s="247"/>
      <c r="AQ18" s="268"/>
      <c r="AR18" s="268"/>
    </row>
    <row r="19" spans="1:46" ht="13" x14ac:dyDescent="0.2">
      <c r="A19" s="247"/>
      <c r="AK19" s="243" t="s">
        <v>493</v>
      </c>
    </row>
    <row r="20" spans="1:46" ht="13" x14ac:dyDescent="0.2">
      <c r="A20" s="247"/>
      <c r="AK20" s="269"/>
      <c r="AL20" s="270"/>
      <c r="AM20" s="270"/>
      <c r="AN20" s="271"/>
      <c r="AO20" s="272" t="s">
        <v>494</v>
      </c>
      <c r="AP20" s="273" t="s">
        <v>495</v>
      </c>
      <c r="AQ20" s="274" t="s">
        <v>496</v>
      </c>
      <c r="AR20" s="275"/>
    </row>
    <row r="21" spans="1:46" s="248" customFormat="1" ht="13" x14ac:dyDescent="0.2">
      <c r="A21" s="276"/>
      <c r="AK21" s="1109" t="s">
        <v>497</v>
      </c>
      <c r="AL21" s="1110"/>
      <c r="AM21" s="1110"/>
      <c r="AN21" s="1111"/>
      <c r="AO21" s="277">
        <v>7.2</v>
      </c>
      <c r="AP21" s="278">
        <v>6.71</v>
      </c>
      <c r="AQ21" s="279">
        <v>0.49</v>
      </c>
      <c r="AS21" s="280"/>
      <c r="AT21" s="276"/>
    </row>
    <row r="22" spans="1:46" s="248" customFormat="1" ht="13" x14ac:dyDescent="0.2">
      <c r="A22" s="276"/>
      <c r="AK22" s="1109" t="s">
        <v>498</v>
      </c>
      <c r="AL22" s="1110"/>
      <c r="AM22" s="1110"/>
      <c r="AN22" s="1111"/>
      <c r="AO22" s="281">
        <v>95.6</v>
      </c>
      <c r="AP22" s="282">
        <v>98.3</v>
      </c>
      <c r="AQ22" s="283">
        <v>-2.7</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00" t="s">
        <v>499</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 x14ac:dyDescent="0.2">
      <c r="A27" s="288"/>
      <c r="AS27" s="243"/>
      <c r="AT27" s="243"/>
    </row>
    <row r="28" spans="1:46" ht="16.5" x14ac:dyDescent="0.2">
      <c r="A28" s="244" t="s">
        <v>500</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501</v>
      </c>
      <c r="AL29" s="248"/>
      <c r="AM29" s="248"/>
      <c r="AN29" s="248"/>
      <c r="AS29" s="290"/>
    </row>
    <row r="30" spans="1:46" ht="13.5" customHeight="1" x14ac:dyDescent="0.2">
      <c r="A30" s="247"/>
      <c r="AK30" s="250"/>
      <c r="AL30" s="251"/>
      <c r="AM30" s="251"/>
      <c r="AN30" s="252"/>
      <c r="AO30" s="1101" t="s">
        <v>480</v>
      </c>
      <c r="AP30" s="253"/>
      <c r="AQ30" s="254" t="s">
        <v>481</v>
      </c>
      <c r="AR30" s="255"/>
    </row>
    <row r="31" spans="1:46" ht="13" x14ac:dyDescent="0.2">
      <c r="A31" s="247"/>
      <c r="AK31" s="256"/>
      <c r="AL31" s="257"/>
      <c r="AM31" s="257"/>
      <c r="AN31" s="258"/>
      <c r="AO31" s="1102"/>
      <c r="AP31" s="259" t="s">
        <v>482</v>
      </c>
      <c r="AQ31" s="260" t="s">
        <v>483</v>
      </c>
      <c r="AR31" s="261" t="s">
        <v>484</v>
      </c>
    </row>
    <row r="32" spans="1:46" ht="27" customHeight="1" x14ac:dyDescent="0.2">
      <c r="A32" s="247"/>
      <c r="AK32" s="1117" t="s">
        <v>502</v>
      </c>
      <c r="AL32" s="1118"/>
      <c r="AM32" s="1118"/>
      <c r="AN32" s="1119"/>
      <c r="AO32" s="291">
        <v>1715915</v>
      </c>
      <c r="AP32" s="291">
        <v>34993</v>
      </c>
      <c r="AQ32" s="292">
        <v>34344</v>
      </c>
      <c r="AR32" s="293">
        <v>1.9</v>
      </c>
    </row>
    <row r="33" spans="1:46" ht="13.5" customHeight="1" x14ac:dyDescent="0.2">
      <c r="A33" s="247"/>
      <c r="AK33" s="1117" t="s">
        <v>503</v>
      </c>
      <c r="AL33" s="1118"/>
      <c r="AM33" s="1118"/>
      <c r="AN33" s="1119"/>
      <c r="AO33" s="291" t="s">
        <v>489</v>
      </c>
      <c r="AP33" s="291" t="s">
        <v>489</v>
      </c>
      <c r="AQ33" s="292" t="s">
        <v>489</v>
      </c>
      <c r="AR33" s="293" t="s">
        <v>489</v>
      </c>
    </row>
    <row r="34" spans="1:46" ht="27" customHeight="1" x14ac:dyDescent="0.2">
      <c r="A34" s="247"/>
      <c r="AK34" s="1117" t="s">
        <v>504</v>
      </c>
      <c r="AL34" s="1118"/>
      <c r="AM34" s="1118"/>
      <c r="AN34" s="1119"/>
      <c r="AO34" s="291">
        <v>19133</v>
      </c>
      <c r="AP34" s="291">
        <v>390</v>
      </c>
      <c r="AQ34" s="292">
        <v>3</v>
      </c>
      <c r="AR34" s="293">
        <v>12900</v>
      </c>
    </row>
    <row r="35" spans="1:46" ht="27" customHeight="1" x14ac:dyDescent="0.2">
      <c r="A35" s="247"/>
      <c r="AK35" s="1117" t="s">
        <v>505</v>
      </c>
      <c r="AL35" s="1118"/>
      <c r="AM35" s="1118"/>
      <c r="AN35" s="1119"/>
      <c r="AO35" s="291">
        <v>817044</v>
      </c>
      <c r="AP35" s="291">
        <v>16662</v>
      </c>
      <c r="AQ35" s="292">
        <v>7806</v>
      </c>
      <c r="AR35" s="293">
        <v>113.5</v>
      </c>
    </row>
    <row r="36" spans="1:46" ht="27" customHeight="1" x14ac:dyDescent="0.2">
      <c r="A36" s="247"/>
      <c r="AK36" s="1117" t="s">
        <v>506</v>
      </c>
      <c r="AL36" s="1118"/>
      <c r="AM36" s="1118"/>
      <c r="AN36" s="1119"/>
      <c r="AO36" s="291">
        <v>55640</v>
      </c>
      <c r="AP36" s="291">
        <v>1135</v>
      </c>
      <c r="AQ36" s="292">
        <v>1690</v>
      </c>
      <c r="AR36" s="293">
        <v>-32.799999999999997</v>
      </c>
    </row>
    <row r="37" spans="1:46" ht="13.5" customHeight="1" x14ac:dyDescent="0.2">
      <c r="A37" s="247"/>
      <c r="AK37" s="1117" t="s">
        <v>507</v>
      </c>
      <c r="AL37" s="1118"/>
      <c r="AM37" s="1118"/>
      <c r="AN37" s="1119"/>
      <c r="AO37" s="291">
        <v>2477</v>
      </c>
      <c r="AP37" s="291">
        <v>51</v>
      </c>
      <c r="AQ37" s="292">
        <v>666</v>
      </c>
      <c r="AR37" s="293">
        <v>-92.3</v>
      </c>
    </row>
    <row r="38" spans="1:46" ht="27" customHeight="1" x14ac:dyDescent="0.2">
      <c r="A38" s="247"/>
      <c r="AK38" s="1120" t="s">
        <v>508</v>
      </c>
      <c r="AL38" s="1121"/>
      <c r="AM38" s="1121"/>
      <c r="AN38" s="1122"/>
      <c r="AO38" s="294">
        <v>216</v>
      </c>
      <c r="AP38" s="294">
        <v>4</v>
      </c>
      <c r="AQ38" s="295">
        <v>3</v>
      </c>
      <c r="AR38" s="283">
        <v>33.299999999999997</v>
      </c>
      <c r="AS38" s="290"/>
    </row>
    <row r="39" spans="1:46" ht="13" x14ac:dyDescent="0.2">
      <c r="A39" s="247"/>
      <c r="AK39" s="1120" t="s">
        <v>509</v>
      </c>
      <c r="AL39" s="1121"/>
      <c r="AM39" s="1121"/>
      <c r="AN39" s="1122"/>
      <c r="AO39" s="291">
        <v>-80311</v>
      </c>
      <c r="AP39" s="291">
        <v>-1638</v>
      </c>
      <c r="AQ39" s="292">
        <v>-5822</v>
      </c>
      <c r="AR39" s="293">
        <v>-71.900000000000006</v>
      </c>
      <c r="AS39" s="290"/>
    </row>
    <row r="40" spans="1:46" ht="27" customHeight="1" x14ac:dyDescent="0.2">
      <c r="A40" s="247"/>
      <c r="AK40" s="1117" t="s">
        <v>510</v>
      </c>
      <c r="AL40" s="1118"/>
      <c r="AM40" s="1118"/>
      <c r="AN40" s="1119"/>
      <c r="AO40" s="291">
        <v>-1324406</v>
      </c>
      <c r="AP40" s="291">
        <v>-27009</v>
      </c>
      <c r="AQ40" s="292">
        <v>-26710</v>
      </c>
      <c r="AR40" s="293">
        <v>1.1000000000000001</v>
      </c>
      <c r="AS40" s="290"/>
    </row>
    <row r="41" spans="1:46" ht="13" x14ac:dyDescent="0.2">
      <c r="A41" s="247"/>
      <c r="AK41" s="1123" t="s">
        <v>286</v>
      </c>
      <c r="AL41" s="1124"/>
      <c r="AM41" s="1124"/>
      <c r="AN41" s="1125"/>
      <c r="AO41" s="291">
        <v>1205708</v>
      </c>
      <c r="AP41" s="291">
        <v>24588</v>
      </c>
      <c r="AQ41" s="292">
        <v>11979</v>
      </c>
      <c r="AR41" s="293">
        <v>105.3</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511</v>
      </c>
    </row>
    <row r="48" spans="1:46" ht="13" x14ac:dyDescent="0.2">
      <c r="A48" s="247"/>
      <c r="AK48" s="301" t="s">
        <v>512</v>
      </c>
      <c r="AL48" s="301"/>
      <c r="AM48" s="301"/>
      <c r="AN48" s="301"/>
      <c r="AO48" s="301"/>
      <c r="AP48" s="301"/>
      <c r="AQ48" s="302"/>
      <c r="AR48" s="301"/>
    </row>
    <row r="49" spans="1:44" ht="13.5" customHeight="1" x14ac:dyDescent="0.2">
      <c r="A49" s="247"/>
      <c r="AK49" s="303"/>
      <c r="AL49" s="304"/>
      <c r="AM49" s="1112" t="s">
        <v>480</v>
      </c>
      <c r="AN49" s="1114" t="s">
        <v>513</v>
      </c>
      <c r="AO49" s="1115"/>
      <c r="AP49" s="1115"/>
      <c r="AQ49" s="1115"/>
      <c r="AR49" s="1116"/>
    </row>
    <row r="50" spans="1:44" ht="13" x14ac:dyDescent="0.2">
      <c r="A50" s="247"/>
      <c r="AK50" s="305"/>
      <c r="AL50" s="306"/>
      <c r="AM50" s="1113"/>
      <c r="AN50" s="307" t="s">
        <v>514</v>
      </c>
      <c r="AO50" s="308" t="s">
        <v>515</v>
      </c>
      <c r="AP50" s="309" t="s">
        <v>516</v>
      </c>
      <c r="AQ50" s="310" t="s">
        <v>517</v>
      </c>
      <c r="AR50" s="311" t="s">
        <v>518</v>
      </c>
    </row>
    <row r="51" spans="1:44" ht="13" x14ac:dyDescent="0.2">
      <c r="A51" s="247"/>
      <c r="AK51" s="303" t="s">
        <v>519</v>
      </c>
      <c r="AL51" s="304"/>
      <c r="AM51" s="312">
        <v>4016838</v>
      </c>
      <c r="AN51" s="313">
        <v>77776</v>
      </c>
      <c r="AO51" s="314">
        <v>4.5</v>
      </c>
      <c r="AP51" s="315">
        <v>45483</v>
      </c>
      <c r="AQ51" s="316">
        <v>-0.2</v>
      </c>
      <c r="AR51" s="317">
        <v>4.7</v>
      </c>
    </row>
    <row r="52" spans="1:44" ht="13" x14ac:dyDescent="0.2">
      <c r="A52" s="247"/>
      <c r="AK52" s="318"/>
      <c r="AL52" s="319" t="s">
        <v>520</v>
      </c>
      <c r="AM52" s="320">
        <v>1871043</v>
      </c>
      <c r="AN52" s="321">
        <v>36228</v>
      </c>
      <c r="AO52" s="322">
        <v>20.7</v>
      </c>
      <c r="AP52" s="323">
        <v>24241</v>
      </c>
      <c r="AQ52" s="324">
        <v>0.4</v>
      </c>
      <c r="AR52" s="325">
        <v>20.3</v>
      </c>
    </row>
    <row r="53" spans="1:44" ht="13" x14ac:dyDescent="0.2">
      <c r="A53" s="247"/>
      <c r="AK53" s="303" t="s">
        <v>521</v>
      </c>
      <c r="AL53" s="304"/>
      <c r="AM53" s="312">
        <v>4832372</v>
      </c>
      <c r="AN53" s="313">
        <v>94797</v>
      </c>
      <c r="AO53" s="314">
        <v>21.9</v>
      </c>
      <c r="AP53" s="315">
        <v>45945</v>
      </c>
      <c r="AQ53" s="316">
        <v>1</v>
      </c>
      <c r="AR53" s="317">
        <v>20.9</v>
      </c>
    </row>
    <row r="54" spans="1:44" ht="13" x14ac:dyDescent="0.2">
      <c r="A54" s="247"/>
      <c r="AK54" s="318"/>
      <c r="AL54" s="319" t="s">
        <v>520</v>
      </c>
      <c r="AM54" s="320">
        <v>1946518</v>
      </c>
      <c r="AN54" s="321">
        <v>38185</v>
      </c>
      <c r="AO54" s="322">
        <v>5.4</v>
      </c>
      <c r="AP54" s="323">
        <v>25180</v>
      </c>
      <c r="AQ54" s="324">
        <v>3.9</v>
      </c>
      <c r="AR54" s="325">
        <v>1.5</v>
      </c>
    </row>
    <row r="55" spans="1:44" ht="13" x14ac:dyDescent="0.2">
      <c r="A55" s="247"/>
      <c r="AK55" s="303" t="s">
        <v>522</v>
      </c>
      <c r="AL55" s="304"/>
      <c r="AM55" s="312">
        <v>4188053</v>
      </c>
      <c r="AN55" s="313">
        <v>83072</v>
      </c>
      <c r="AO55" s="314">
        <v>-12.4</v>
      </c>
      <c r="AP55" s="315">
        <v>44475</v>
      </c>
      <c r="AQ55" s="316">
        <v>-3.2</v>
      </c>
      <c r="AR55" s="317">
        <v>-9.1999999999999993</v>
      </c>
    </row>
    <row r="56" spans="1:44" ht="13" x14ac:dyDescent="0.2">
      <c r="A56" s="247"/>
      <c r="AK56" s="318"/>
      <c r="AL56" s="319" t="s">
        <v>520</v>
      </c>
      <c r="AM56" s="320">
        <v>1899304</v>
      </c>
      <c r="AN56" s="321">
        <v>37673</v>
      </c>
      <c r="AO56" s="322">
        <v>-1.3</v>
      </c>
      <c r="AP56" s="323">
        <v>24780</v>
      </c>
      <c r="AQ56" s="324">
        <v>-1.6</v>
      </c>
      <c r="AR56" s="325">
        <v>0.3</v>
      </c>
    </row>
    <row r="57" spans="1:44" ht="13" x14ac:dyDescent="0.2">
      <c r="A57" s="247"/>
      <c r="AK57" s="303" t="s">
        <v>523</v>
      </c>
      <c r="AL57" s="304"/>
      <c r="AM57" s="312">
        <v>1840487</v>
      </c>
      <c r="AN57" s="313">
        <v>37076</v>
      </c>
      <c r="AO57" s="314">
        <v>-55.4</v>
      </c>
      <c r="AP57" s="315">
        <v>45982</v>
      </c>
      <c r="AQ57" s="316">
        <v>3.4</v>
      </c>
      <c r="AR57" s="317">
        <v>-58.8</v>
      </c>
    </row>
    <row r="58" spans="1:44" ht="13" x14ac:dyDescent="0.2">
      <c r="A58" s="247"/>
      <c r="AK58" s="318"/>
      <c r="AL58" s="319" t="s">
        <v>520</v>
      </c>
      <c r="AM58" s="320">
        <v>722939</v>
      </c>
      <c r="AN58" s="321">
        <v>14563</v>
      </c>
      <c r="AO58" s="322">
        <v>-61.3</v>
      </c>
      <c r="AP58" s="323">
        <v>25583</v>
      </c>
      <c r="AQ58" s="324">
        <v>3.2</v>
      </c>
      <c r="AR58" s="325">
        <v>-64.5</v>
      </c>
    </row>
    <row r="59" spans="1:44" ht="13" x14ac:dyDescent="0.2">
      <c r="A59" s="247"/>
      <c r="AK59" s="303" t="s">
        <v>524</v>
      </c>
      <c r="AL59" s="304"/>
      <c r="AM59" s="312">
        <v>2949214</v>
      </c>
      <c r="AN59" s="313">
        <v>60144</v>
      </c>
      <c r="AO59" s="314">
        <v>62.2</v>
      </c>
      <c r="AP59" s="315">
        <v>50538</v>
      </c>
      <c r="AQ59" s="316">
        <v>9.9</v>
      </c>
      <c r="AR59" s="317">
        <v>52.3</v>
      </c>
    </row>
    <row r="60" spans="1:44" ht="13" x14ac:dyDescent="0.2">
      <c r="A60" s="247"/>
      <c r="AK60" s="318"/>
      <c r="AL60" s="319" t="s">
        <v>520</v>
      </c>
      <c r="AM60" s="320">
        <v>1620739</v>
      </c>
      <c r="AN60" s="321">
        <v>33052</v>
      </c>
      <c r="AO60" s="322">
        <v>127</v>
      </c>
      <c r="AP60" s="323">
        <v>29053</v>
      </c>
      <c r="AQ60" s="324">
        <v>13.6</v>
      </c>
      <c r="AR60" s="325">
        <v>113.4</v>
      </c>
    </row>
    <row r="61" spans="1:44" ht="13" x14ac:dyDescent="0.2">
      <c r="A61" s="247"/>
      <c r="AK61" s="303" t="s">
        <v>525</v>
      </c>
      <c r="AL61" s="326"/>
      <c r="AM61" s="312">
        <v>3565393</v>
      </c>
      <c r="AN61" s="313">
        <v>70573</v>
      </c>
      <c r="AO61" s="314">
        <v>4.2</v>
      </c>
      <c r="AP61" s="315">
        <v>46485</v>
      </c>
      <c r="AQ61" s="327">
        <v>2.2000000000000002</v>
      </c>
      <c r="AR61" s="317">
        <v>2</v>
      </c>
    </row>
    <row r="62" spans="1:44" ht="13" x14ac:dyDescent="0.2">
      <c r="A62" s="247"/>
      <c r="AK62" s="318"/>
      <c r="AL62" s="319" t="s">
        <v>520</v>
      </c>
      <c r="AM62" s="320">
        <v>1612109</v>
      </c>
      <c r="AN62" s="321">
        <v>31940</v>
      </c>
      <c r="AO62" s="322">
        <v>18.100000000000001</v>
      </c>
      <c r="AP62" s="323">
        <v>25767</v>
      </c>
      <c r="AQ62" s="324">
        <v>3.9</v>
      </c>
      <c r="AR62" s="325">
        <v>14.2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DzzV3k16Y0tDw7uU5a/SyYwzIahInq1wc1JK9SWfWbTSVVZO0TiCmFYvaYvoCMXq6z3TxWwfsyAs6CjNKMpmZQ==" saltValue="VHKuXeAwzbsYQyArFqoyz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477</v>
      </c>
    </row>
    <row r="121" spans="125:125" ht="13.5" hidden="1" customHeight="1" x14ac:dyDescent="0.2">
      <c r="DU121" s="241"/>
    </row>
  </sheetData>
  <sheetProtection algorithmName="SHA-512" hashValue="W3MvuR350CSYTaHVmrFVMO6/u76KeUrEx1cvkoXCGu/zY8Ufl6p3HRttn85qeEnjVtPEb6JR7b1DQV3VBnuCdA==" saltValue="YZq0HlEWNOCOcfjyeP8c9A=="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477</v>
      </c>
    </row>
  </sheetData>
  <sheetProtection algorithmName="SHA-512" hashValue="nkjGV/TX66DYsUoQB5J4zFpHWLBTSq5hdOj1rgyZlvtvT+BgchUqUyOeYIXfF/5qLJ3Px2s/e5eGfCvnoH0tHg==" saltValue="olXlSULkWTgm8WmfN96/GQ=="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527</v>
      </c>
      <c r="G46" s="8" t="s">
        <v>528</v>
      </c>
      <c r="H46" s="8" t="s">
        <v>529</v>
      </c>
      <c r="I46" s="8" t="s">
        <v>530</v>
      </c>
      <c r="J46" s="9" t="s">
        <v>531</v>
      </c>
    </row>
    <row r="47" spans="2:10" ht="57.75" customHeight="1" x14ac:dyDescent="0.2">
      <c r="B47" s="10"/>
      <c r="C47" s="1126" t="s">
        <v>3</v>
      </c>
      <c r="D47" s="1126"/>
      <c r="E47" s="1127"/>
      <c r="F47" s="11">
        <v>31.53</v>
      </c>
      <c r="G47" s="12">
        <v>30.36</v>
      </c>
      <c r="H47" s="12">
        <v>33.18</v>
      </c>
      <c r="I47" s="12">
        <v>26.34</v>
      </c>
      <c r="J47" s="13">
        <v>13.82</v>
      </c>
    </row>
    <row r="48" spans="2:10" ht="57.75" customHeight="1" x14ac:dyDescent="0.2">
      <c r="B48" s="14"/>
      <c r="C48" s="1128" t="s">
        <v>4</v>
      </c>
      <c r="D48" s="1128"/>
      <c r="E48" s="1129"/>
      <c r="F48" s="15">
        <v>0.64</v>
      </c>
      <c r="G48" s="16">
        <v>4.04</v>
      </c>
      <c r="H48" s="16">
        <v>1.45</v>
      </c>
      <c r="I48" s="16">
        <v>0.75</v>
      </c>
      <c r="J48" s="17">
        <v>2.5</v>
      </c>
    </row>
    <row r="49" spans="2:10" ht="57.75" customHeight="1" thickBot="1" x14ac:dyDescent="0.25">
      <c r="B49" s="18"/>
      <c r="C49" s="1130" t="s">
        <v>5</v>
      </c>
      <c r="D49" s="1130"/>
      <c r="E49" s="1131"/>
      <c r="F49" s="19">
        <v>0.33</v>
      </c>
      <c r="G49" s="20">
        <v>3.75</v>
      </c>
      <c r="H49" s="20" t="s">
        <v>532</v>
      </c>
      <c r="I49" s="20" t="s">
        <v>533</v>
      </c>
      <c r="J49" s="21" t="s">
        <v>534</v>
      </c>
    </row>
    <row r="50" spans="2:10" ht="13" x14ac:dyDescent="0.2"/>
  </sheetData>
  <sheetProtection algorithmName="SHA-512" hashValue="Wicv201MeZv6qCQG8l3SjgCmbzUkWCkCFqRKc48uC00ByYqT+Rca70ufIZJJMoCzzk0cuBfmRyPKWb7teyFcLw==" saltValue="gr8bcUJS5RsTu4/DLBhIH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527</v>
      </c>
      <c r="G33" s="29" t="s">
        <v>528</v>
      </c>
      <c r="H33" s="29" t="s">
        <v>529</v>
      </c>
      <c r="I33" s="29" t="s">
        <v>530</v>
      </c>
      <c r="J33" s="30" t="s">
        <v>531</v>
      </c>
      <c r="K33" s="22"/>
      <c r="L33" s="22"/>
      <c r="M33" s="22"/>
      <c r="N33" s="22"/>
      <c r="O33" s="22"/>
      <c r="P33" s="22"/>
    </row>
    <row r="34" spans="1:16" ht="39" customHeight="1" x14ac:dyDescent="0.2">
      <c r="A34" s="22"/>
      <c r="B34" s="31"/>
      <c r="C34" s="1136" t="s">
        <v>535</v>
      </c>
      <c r="D34" s="1136"/>
      <c r="E34" s="1137"/>
      <c r="F34" s="32">
        <v>11.77</v>
      </c>
      <c r="G34" s="33">
        <v>16.309999999999999</v>
      </c>
      <c r="H34" s="33">
        <v>20.45</v>
      </c>
      <c r="I34" s="33">
        <v>14.41</v>
      </c>
      <c r="J34" s="34">
        <v>5.82</v>
      </c>
      <c r="K34" s="22"/>
      <c r="L34" s="22"/>
      <c r="M34" s="22"/>
      <c r="N34" s="22"/>
      <c r="O34" s="22"/>
      <c r="P34" s="22"/>
    </row>
    <row r="35" spans="1:16" ht="39" customHeight="1" x14ac:dyDescent="0.2">
      <c r="A35" s="22"/>
      <c r="B35" s="35"/>
      <c r="C35" s="1132" t="s">
        <v>536</v>
      </c>
      <c r="D35" s="1132"/>
      <c r="E35" s="1133"/>
      <c r="F35" s="36">
        <v>2.34</v>
      </c>
      <c r="G35" s="37">
        <v>2</v>
      </c>
      <c r="H35" s="37">
        <v>2.1</v>
      </c>
      <c r="I35" s="37">
        <v>2.78</v>
      </c>
      <c r="J35" s="38">
        <v>4.3899999999999997</v>
      </c>
      <c r="K35" s="22"/>
      <c r="L35" s="22"/>
      <c r="M35" s="22"/>
      <c r="N35" s="22"/>
      <c r="O35" s="22"/>
      <c r="P35" s="22"/>
    </row>
    <row r="36" spans="1:16" ht="39" customHeight="1" x14ac:dyDescent="0.2">
      <c r="A36" s="22"/>
      <c r="B36" s="35"/>
      <c r="C36" s="1132" t="s">
        <v>537</v>
      </c>
      <c r="D36" s="1132"/>
      <c r="E36" s="1133"/>
      <c r="F36" s="36">
        <v>7.74</v>
      </c>
      <c r="G36" s="37">
        <v>6.49</v>
      </c>
      <c r="H36" s="37">
        <v>6.17</v>
      </c>
      <c r="I36" s="37">
        <v>4.62</v>
      </c>
      <c r="J36" s="38">
        <v>2.77</v>
      </c>
      <c r="K36" s="22"/>
      <c r="L36" s="22"/>
      <c r="M36" s="22"/>
      <c r="N36" s="22"/>
      <c r="O36" s="22"/>
      <c r="P36" s="22"/>
    </row>
    <row r="37" spans="1:16" ht="39" customHeight="1" x14ac:dyDescent="0.2">
      <c r="A37" s="22"/>
      <c r="B37" s="35"/>
      <c r="C37" s="1132" t="s">
        <v>538</v>
      </c>
      <c r="D37" s="1132"/>
      <c r="E37" s="1133"/>
      <c r="F37" s="36">
        <v>0.63</v>
      </c>
      <c r="G37" s="37">
        <v>4.04</v>
      </c>
      <c r="H37" s="37">
        <v>1.44</v>
      </c>
      <c r="I37" s="37">
        <v>0.74</v>
      </c>
      <c r="J37" s="38">
        <v>2.4900000000000002</v>
      </c>
      <c r="K37" s="22"/>
      <c r="L37" s="22"/>
      <c r="M37" s="22"/>
      <c r="N37" s="22"/>
      <c r="O37" s="22"/>
      <c r="P37" s="22"/>
    </row>
    <row r="38" spans="1:16" ht="39" customHeight="1" x14ac:dyDescent="0.2">
      <c r="A38" s="22"/>
      <c r="B38" s="35"/>
      <c r="C38" s="1132" t="s">
        <v>539</v>
      </c>
      <c r="D38" s="1132"/>
      <c r="E38" s="1133"/>
      <c r="F38" s="36">
        <v>0.99</v>
      </c>
      <c r="G38" s="37">
        <v>0.91</v>
      </c>
      <c r="H38" s="37">
        <v>1.31</v>
      </c>
      <c r="I38" s="37">
        <v>0.76</v>
      </c>
      <c r="J38" s="38">
        <v>0.65</v>
      </c>
      <c r="K38" s="22"/>
      <c r="L38" s="22"/>
      <c r="M38" s="22"/>
      <c r="N38" s="22"/>
      <c r="O38" s="22"/>
      <c r="P38" s="22"/>
    </row>
    <row r="39" spans="1:16" ht="39" customHeight="1" x14ac:dyDescent="0.2">
      <c r="A39" s="22"/>
      <c r="B39" s="35"/>
      <c r="C39" s="1132" t="s">
        <v>540</v>
      </c>
      <c r="D39" s="1132"/>
      <c r="E39" s="1133"/>
      <c r="F39" s="36">
        <v>0.49</v>
      </c>
      <c r="G39" s="37">
        <v>0.81</v>
      </c>
      <c r="H39" s="37">
        <v>0.83</v>
      </c>
      <c r="I39" s="37">
        <v>0.22</v>
      </c>
      <c r="J39" s="38">
        <v>0.16</v>
      </c>
      <c r="K39" s="22"/>
      <c r="L39" s="22"/>
      <c r="M39" s="22"/>
      <c r="N39" s="22"/>
      <c r="O39" s="22"/>
      <c r="P39" s="22"/>
    </row>
    <row r="40" spans="1:16" ht="39" customHeight="1" x14ac:dyDescent="0.2">
      <c r="A40" s="22"/>
      <c r="B40" s="35"/>
      <c r="C40" s="1132" t="s">
        <v>541</v>
      </c>
      <c r="D40" s="1132"/>
      <c r="E40" s="1133"/>
      <c r="F40" s="36">
        <v>0.08</v>
      </c>
      <c r="G40" s="37">
        <v>0.08</v>
      </c>
      <c r="H40" s="37">
        <v>0.09</v>
      </c>
      <c r="I40" s="37">
        <v>0.09</v>
      </c>
      <c r="J40" s="38">
        <v>0.11</v>
      </c>
      <c r="K40" s="22"/>
      <c r="L40" s="22"/>
      <c r="M40" s="22"/>
      <c r="N40" s="22"/>
      <c r="O40" s="22"/>
      <c r="P40" s="22"/>
    </row>
    <row r="41" spans="1:16" ht="39" customHeight="1" x14ac:dyDescent="0.2">
      <c r="A41" s="22"/>
      <c r="B41" s="35"/>
      <c r="C41" s="1132" t="s">
        <v>542</v>
      </c>
      <c r="D41" s="1132"/>
      <c r="E41" s="1133"/>
      <c r="F41" s="36">
        <v>0.01</v>
      </c>
      <c r="G41" s="37">
        <v>0</v>
      </c>
      <c r="H41" s="37">
        <v>0</v>
      </c>
      <c r="I41" s="37">
        <v>0</v>
      </c>
      <c r="J41" s="38">
        <v>0</v>
      </c>
      <c r="K41" s="22"/>
      <c r="L41" s="22"/>
      <c r="M41" s="22"/>
      <c r="N41" s="22"/>
      <c r="O41" s="22"/>
      <c r="P41" s="22"/>
    </row>
    <row r="42" spans="1:16" ht="39" customHeight="1" x14ac:dyDescent="0.2">
      <c r="A42" s="22"/>
      <c r="B42" s="39"/>
      <c r="C42" s="1132" t="s">
        <v>543</v>
      </c>
      <c r="D42" s="1132"/>
      <c r="E42" s="1133"/>
      <c r="F42" s="36" t="s">
        <v>489</v>
      </c>
      <c r="G42" s="37" t="s">
        <v>489</v>
      </c>
      <c r="H42" s="37" t="s">
        <v>489</v>
      </c>
      <c r="I42" s="37" t="s">
        <v>489</v>
      </c>
      <c r="J42" s="38" t="s">
        <v>489</v>
      </c>
      <c r="K42" s="22"/>
      <c r="L42" s="22"/>
      <c r="M42" s="22"/>
      <c r="N42" s="22"/>
      <c r="O42" s="22"/>
      <c r="P42" s="22"/>
    </row>
    <row r="43" spans="1:16" ht="39" customHeight="1" thickBot="1" x14ac:dyDescent="0.25">
      <c r="A43" s="22"/>
      <c r="B43" s="40"/>
      <c r="C43" s="1134" t="s">
        <v>544</v>
      </c>
      <c r="D43" s="1134"/>
      <c r="E43" s="1135"/>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2lo1+uIXA+t+ZJDBpK7zIy4KzjM8bIhL+ZHd9dQPTCK1Mc3mcSkdvxrDNT6zxf/B9z+fummaEadQvDVRFXx2rg==" saltValue="8I/wRmCm2OSSVrKFV/wHw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527</v>
      </c>
      <c r="L44" s="54" t="s">
        <v>528</v>
      </c>
      <c r="M44" s="54" t="s">
        <v>529</v>
      </c>
      <c r="N44" s="54" t="s">
        <v>530</v>
      </c>
      <c r="O44" s="55" t="s">
        <v>531</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1580</v>
      </c>
      <c r="L45" s="58">
        <v>1599</v>
      </c>
      <c r="M45" s="58">
        <v>1660</v>
      </c>
      <c r="N45" s="58">
        <v>1659</v>
      </c>
      <c r="O45" s="59">
        <v>1716</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489</v>
      </c>
      <c r="L46" s="62" t="s">
        <v>489</v>
      </c>
      <c r="M46" s="62" t="s">
        <v>489</v>
      </c>
      <c r="N46" s="62" t="s">
        <v>489</v>
      </c>
      <c r="O46" s="63" t="s">
        <v>489</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489</v>
      </c>
      <c r="L47" s="62" t="s">
        <v>489</v>
      </c>
      <c r="M47" s="62">
        <v>7</v>
      </c>
      <c r="N47" s="62">
        <v>17</v>
      </c>
      <c r="O47" s="63">
        <v>19</v>
      </c>
      <c r="P47" s="46"/>
      <c r="Q47" s="46"/>
      <c r="R47" s="46"/>
      <c r="S47" s="46"/>
      <c r="T47" s="46"/>
      <c r="U47" s="46"/>
    </row>
    <row r="48" spans="1:21" ht="30.75" customHeight="1" x14ac:dyDescent="0.2">
      <c r="A48" s="46"/>
      <c r="B48" s="1140"/>
      <c r="C48" s="1141"/>
      <c r="D48" s="60"/>
      <c r="E48" s="1146" t="s">
        <v>13</v>
      </c>
      <c r="F48" s="1146"/>
      <c r="G48" s="1146"/>
      <c r="H48" s="1146"/>
      <c r="I48" s="1146"/>
      <c r="J48" s="1147"/>
      <c r="K48" s="61">
        <v>684</v>
      </c>
      <c r="L48" s="62">
        <v>709</v>
      </c>
      <c r="M48" s="62">
        <v>686</v>
      </c>
      <c r="N48" s="62">
        <v>609</v>
      </c>
      <c r="O48" s="63">
        <v>817</v>
      </c>
      <c r="P48" s="46"/>
      <c r="Q48" s="46"/>
      <c r="R48" s="46"/>
      <c r="S48" s="46"/>
      <c r="T48" s="46"/>
      <c r="U48" s="46"/>
    </row>
    <row r="49" spans="1:21" ht="30.75" customHeight="1" x14ac:dyDescent="0.2">
      <c r="A49" s="46"/>
      <c r="B49" s="1140"/>
      <c r="C49" s="1141"/>
      <c r="D49" s="60"/>
      <c r="E49" s="1146" t="s">
        <v>14</v>
      </c>
      <c r="F49" s="1146"/>
      <c r="G49" s="1146"/>
      <c r="H49" s="1146"/>
      <c r="I49" s="1146"/>
      <c r="J49" s="1147"/>
      <c r="K49" s="61">
        <v>47</v>
      </c>
      <c r="L49" s="62">
        <v>52</v>
      </c>
      <c r="M49" s="62">
        <v>55</v>
      </c>
      <c r="N49" s="62">
        <v>68</v>
      </c>
      <c r="O49" s="63">
        <v>56</v>
      </c>
      <c r="P49" s="46"/>
      <c r="Q49" s="46"/>
      <c r="R49" s="46"/>
      <c r="S49" s="46"/>
      <c r="T49" s="46"/>
      <c r="U49" s="46"/>
    </row>
    <row r="50" spans="1:21" ht="30.75" customHeight="1" x14ac:dyDescent="0.2">
      <c r="A50" s="46"/>
      <c r="B50" s="1140"/>
      <c r="C50" s="1141"/>
      <c r="D50" s="60"/>
      <c r="E50" s="1146" t="s">
        <v>15</v>
      </c>
      <c r="F50" s="1146"/>
      <c r="G50" s="1146"/>
      <c r="H50" s="1146"/>
      <c r="I50" s="1146"/>
      <c r="J50" s="1147"/>
      <c r="K50" s="61">
        <v>6</v>
      </c>
      <c r="L50" s="62">
        <v>12</v>
      </c>
      <c r="M50" s="62">
        <v>6</v>
      </c>
      <c r="N50" s="62">
        <v>6</v>
      </c>
      <c r="O50" s="63">
        <v>2</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489</v>
      </c>
      <c r="L51" s="62" t="s">
        <v>489</v>
      </c>
      <c r="M51" s="62" t="s">
        <v>489</v>
      </c>
      <c r="N51" s="62">
        <v>0</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1313</v>
      </c>
      <c r="L52" s="62">
        <v>1310</v>
      </c>
      <c r="M52" s="62">
        <v>1301</v>
      </c>
      <c r="N52" s="62">
        <v>1291</v>
      </c>
      <c r="O52" s="63">
        <v>1405</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1004</v>
      </c>
      <c r="L53" s="67">
        <v>1062</v>
      </c>
      <c r="M53" s="67">
        <v>1113</v>
      </c>
      <c r="N53" s="67">
        <v>1068</v>
      </c>
      <c r="O53" s="68">
        <v>1205</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545</v>
      </c>
      <c r="L57" s="79" t="s">
        <v>546</v>
      </c>
      <c r="M57" s="79" t="s">
        <v>547</v>
      </c>
      <c r="N57" s="79" t="s">
        <v>548</v>
      </c>
      <c r="O57" s="80" t="s">
        <v>549</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JeDMFzjiTCcPAZ1ItDIDYRIPTfjII6oN6yS22cLqEthZbaYH6OlUpPph4guNrdni7Frj49NWeqI/ZhI+sIse7w==" saltValue="2VkAxr7T/S5U/6r1rxeW0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527</v>
      </c>
      <c r="J40" s="101" t="s">
        <v>528</v>
      </c>
      <c r="K40" s="101" t="s">
        <v>529</v>
      </c>
      <c r="L40" s="101" t="s">
        <v>530</v>
      </c>
      <c r="M40" s="102" t="s">
        <v>531</v>
      </c>
    </row>
    <row r="41" spans="2:13" ht="27.75" customHeight="1" x14ac:dyDescent="0.2">
      <c r="B41" s="1169" t="s">
        <v>30</v>
      </c>
      <c r="C41" s="1170"/>
      <c r="D41" s="103"/>
      <c r="E41" s="1175" t="s">
        <v>31</v>
      </c>
      <c r="F41" s="1175"/>
      <c r="G41" s="1175"/>
      <c r="H41" s="1176"/>
      <c r="I41" s="330">
        <v>16622</v>
      </c>
      <c r="J41" s="331">
        <v>17514</v>
      </c>
      <c r="K41" s="331">
        <v>18003</v>
      </c>
      <c r="L41" s="331">
        <v>18335</v>
      </c>
      <c r="M41" s="332">
        <v>18446</v>
      </c>
    </row>
    <row r="42" spans="2:13" ht="27.75" customHeight="1" x14ac:dyDescent="0.2">
      <c r="B42" s="1171"/>
      <c r="C42" s="1172"/>
      <c r="D42" s="104"/>
      <c r="E42" s="1177" t="s">
        <v>32</v>
      </c>
      <c r="F42" s="1177"/>
      <c r="G42" s="1177"/>
      <c r="H42" s="1178"/>
      <c r="I42" s="333">
        <v>101</v>
      </c>
      <c r="J42" s="334">
        <v>83</v>
      </c>
      <c r="K42" s="334">
        <v>65</v>
      </c>
      <c r="L42" s="334">
        <v>47</v>
      </c>
      <c r="M42" s="335">
        <v>25</v>
      </c>
    </row>
    <row r="43" spans="2:13" ht="27.75" customHeight="1" x14ac:dyDescent="0.2">
      <c r="B43" s="1171"/>
      <c r="C43" s="1172"/>
      <c r="D43" s="104"/>
      <c r="E43" s="1177" t="s">
        <v>33</v>
      </c>
      <c r="F43" s="1177"/>
      <c r="G43" s="1177"/>
      <c r="H43" s="1178"/>
      <c r="I43" s="333">
        <v>5705</v>
      </c>
      <c r="J43" s="334">
        <v>7235</v>
      </c>
      <c r="K43" s="334">
        <v>12592</v>
      </c>
      <c r="L43" s="334">
        <v>16644</v>
      </c>
      <c r="M43" s="335">
        <v>14564</v>
      </c>
    </row>
    <row r="44" spans="2:13" ht="27.75" customHeight="1" x14ac:dyDescent="0.2">
      <c r="B44" s="1171"/>
      <c r="C44" s="1172"/>
      <c r="D44" s="104"/>
      <c r="E44" s="1177" t="s">
        <v>34</v>
      </c>
      <c r="F44" s="1177"/>
      <c r="G44" s="1177"/>
      <c r="H44" s="1178"/>
      <c r="I44" s="333">
        <v>741</v>
      </c>
      <c r="J44" s="334">
        <v>802</v>
      </c>
      <c r="K44" s="334">
        <v>809</v>
      </c>
      <c r="L44" s="334">
        <v>1000</v>
      </c>
      <c r="M44" s="335">
        <v>1065</v>
      </c>
    </row>
    <row r="45" spans="2:13" ht="27.75" customHeight="1" x14ac:dyDescent="0.2">
      <c r="B45" s="1171"/>
      <c r="C45" s="1172"/>
      <c r="D45" s="104"/>
      <c r="E45" s="1177" t="s">
        <v>35</v>
      </c>
      <c r="F45" s="1177"/>
      <c r="G45" s="1177"/>
      <c r="H45" s="1178"/>
      <c r="I45" s="333">
        <v>2003</v>
      </c>
      <c r="J45" s="334">
        <v>2117</v>
      </c>
      <c r="K45" s="334">
        <v>2199</v>
      </c>
      <c r="L45" s="334">
        <v>2346</v>
      </c>
      <c r="M45" s="335">
        <v>2466</v>
      </c>
    </row>
    <row r="46" spans="2:13" ht="27.75" customHeight="1" x14ac:dyDescent="0.2">
      <c r="B46" s="1171"/>
      <c r="C46" s="1172"/>
      <c r="D46" s="105"/>
      <c r="E46" s="1177" t="s">
        <v>36</v>
      </c>
      <c r="F46" s="1177"/>
      <c r="G46" s="1177"/>
      <c r="H46" s="1178"/>
      <c r="I46" s="333">
        <v>1</v>
      </c>
      <c r="J46" s="334">
        <v>1</v>
      </c>
      <c r="K46" s="334">
        <v>1</v>
      </c>
      <c r="L46" s="334">
        <v>1</v>
      </c>
      <c r="M46" s="335">
        <v>1</v>
      </c>
    </row>
    <row r="47" spans="2:13" ht="27.75" customHeight="1" x14ac:dyDescent="0.2">
      <c r="B47" s="1171"/>
      <c r="C47" s="1172"/>
      <c r="D47" s="106"/>
      <c r="E47" s="1179" t="s">
        <v>37</v>
      </c>
      <c r="F47" s="1180"/>
      <c r="G47" s="1180"/>
      <c r="H47" s="1181"/>
      <c r="I47" s="333" t="s">
        <v>489</v>
      </c>
      <c r="J47" s="334" t="s">
        <v>489</v>
      </c>
      <c r="K47" s="334" t="s">
        <v>489</v>
      </c>
      <c r="L47" s="334" t="s">
        <v>489</v>
      </c>
      <c r="M47" s="335" t="s">
        <v>489</v>
      </c>
    </row>
    <row r="48" spans="2:13" ht="27.75" customHeight="1" x14ac:dyDescent="0.2">
      <c r="B48" s="1171"/>
      <c r="C48" s="1172"/>
      <c r="D48" s="104"/>
      <c r="E48" s="1177" t="s">
        <v>38</v>
      </c>
      <c r="F48" s="1177"/>
      <c r="G48" s="1177"/>
      <c r="H48" s="1178"/>
      <c r="I48" s="333" t="s">
        <v>489</v>
      </c>
      <c r="J48" s="334" t="s">
        <v>489</v>
      </c>
      <c r="K48" s="334" t="s">
        <v>489</v>
      </c>
      <c r="L48" s="334" t="s">
        <v>489</v>
      </c>
      <c r="M48" s="335" t="s">
        <v>489</v>
      </c>
    </row>
    <row r="49" spans="2:13" ht="27.75" customHeight="1" x14ac:dyDescent="0.2">
      <c r="B49" s="1173"/>
      <c r="C49" s="1174"/>
      <c r="D49" s="104"/>
      <c r="E49" s="1177" t="s">
        <v>39</v>
      </c>
      <c r="F49" s="1177"/>
      <c r="G49" s="1177"/>
      <c r="H49" s="1178"/>
      <c r="I49" s="333" t="s">
        <v>489</v>
      </c>
      <c r="J49" s="334" t="s">
        <v>489</v>
      </c>
      <c r="K49" s="334" t="s">
        <v>489</v>
      </c>
      <c r="L49" s="334" t="s">
        <v>489</v>
      </c>
      <c r="M49" s="335" t="s">
        <v>489</v>
      </c>
    </row>
    <row r="50" spans="2:13" ht="27.75" customHeight="1" x14ac:dyDescent="0.2">
      <c r="B50" s="1182" t="s">
        <v>40</v>
      </c>
      <c r="C50" s="1183"/>
      <c r="D50" s="107"/>
      <c r="E50" s="1177" t="s">
        <v>41</v>
      </c>
      <c r="F50" s="1177"/>
      <c r="G50" s="1177"/>
      <c r="H50" s="1178"/>
      <c r="I50" s="333">
        <v>8525</v>
      </c>
      <c r="J50" s="334">
        <v>8636</v>
      </c>
      <c r="K50" s="334">
        <v>9202</v>
      </c>
      <c r="L50" s="334">
        <v>8946</v>
      </c>
      <c r="M50" s="335">
        <v>7312</v>
      </c>
    </row>
    <row r="51" spans="2:13" ht="27.75" customHeight="1" x14ac:dyDescent="0.2">
      <c r="B51" s="1171"/>
      <c r="C51" s="1172"/>
      <c r="D51" s="104"/>
      <c r="E51" s="1177" t="s">
        <v>42</v>
      </c>
      <c r="F51" s="1177"/>
      <c r="G51" s="1177"/>
      <c r="H51" s="1178"/>
      <c r="I51" s="333">
        <v>739</v>
      </c>
      <c r="J51" s="334">
        <v>641</v>
      </c>
      <c r="K51" s="334">
        <v>467</v>
      </c>
      <c r="L51" s="334">
        <v>303</v>
      </c>
      <c r="M51" s="335">
        <v>250</v>
      </c>
    </row>
    <row r="52" spans="2:13" ht="27.75" customHeight="1" x14ac:dyDescent="0.2">
      <c r="B52" s="1173"/>
      <c r="C52" s="1174"/>
      <c r="D52" s="104"/>
      <c r="E52" s="1177" t="s">
        <v>43</v>
      </c>
      <c r="F52" s="1177"/>
      <c r="G52" s="1177"/>
      <c r="H52" s="1178"/>
      <c r="I52" s="333">
        <v>16280</v>
      </c>
      <c r="J52" s="334">
        <v>17088</v>
      </c>
      <c r="K52" s="334">
        <v>18076</v>
      </c>
      <c r="L52" s="334">
        <v>18831</v>
      </c>
      <c r="M52" s="335">
        <v>18999</v>
      </c>
    </row>
    <row r="53" spans="2:13" ht="27.75" customHeight="1" thickBot="1" x14ac:dyDescent="0.25">
      <c r="B53" s="1184" t="s">
        <v>19</v>
      </c>
      <c r="C53" s="1185"/>
      <c r="D53" s="108"/>
      <c r="E53" s="1186" t="s">
        <v>44</v>
      </c>
      <c r="F53" s="1186"/>
      <c r="G53" s="1186"/>
      <c r="H53" s="1187"/>
      <c r="I53" s="336">
        <v>-370</v>
      </c>
      <c r="J53" s="337">
        <v>1386</v>
      </c>
      <c r="K53" s="337">
        <v>5925</v>
      </c>
      <c r="L53" s="337">
        <v>10292</v>
      </c>
      <c r="M53" s="338">
        <v>10007</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8QVMru0zc51YhRezXtK5UjKQt15SStS7NYbzm+XQ6oGMpdEhYNNq5mrqDivagZoZh3jA0O2HkhHtSRsz07CUhQ==" saltValue="2ej7QYsy9XfHOHpwaN3Te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529</v>
      </c>
      <c r="G54" s="117" t="s">
        <v>530</v>
      </c>
      <c r="H54" s="118" t="s">
        <v>531</v>
      </c>
    </row>
    <row r="55" spans="2:8" ht="52.5" customHeight="1" x14ac:dyDescent="0.2">
      <c r="B55" s="119"/>
      <c r="C55" s="1196" t="s">
        <v>46</v>
      </c>
      <c r="D55" s="1196"/>
      <c r="E55" s="1197"/>
      <c r="F55" s="339">
        <v>4094</v>
      </c>
      <c r="G55" s="339">
        <v>3254</v>
      </c>
      <c r="H55" s="340">
        <v>1752</v>
      </c>
    </row>
    <row r="56" spans="2:8" ht="52.5" customHeight="1" x14ac:dyDescent="0.2">
      <c r="B56" s="120"/>
      <c r="C56" s="1198" t="s">
        <v>47</v>
      </c>
      <c r="D56" s="1198"/>
      <c r="E56" s="1199"/>
      <c r="F56" s="341">
        <v>532</v>
      </c>
      <c r="G56" s="341">
        <v>585</v>
      </c>
      <c r="H56" s="342">
        <v>628</v>
      </c>
    </row>
    <row r="57" spans="2:8" ht="53.25" customHeight="1" x14ac:dyDescent="0.2">
      <c r="B57" s="120"/>
      <c r="C57" s="1200" t="s">
        <v>48</v>
      </c>
      <c r="D57" s="1200"/>
      <c r="E57" s="1201"/>
      <c r="F57" s="343">
        <v>2469</v>
      </c>
      <c r="G57" s="343">
        <v>3048</v>
      </c>
      <c r="H57" s="344">
        <v>3067</v>
      </c>
    </row>
    <row r="58" spans="2:8" ht="45.75" customHeight="1" x14ac:dyDescent="0.2">
      <c r="B58" s="121"/>
      <c r="C58" s="1188" t="s">
        <v>555</v>
      </c>
      <c r="D58" s="1189"/>
      <c r="E58" s="1190"/>
      <c r="F58" s="345">
        <v>480</v>
      </c>
      <c r="G58" s="345">
        <v>560</v>
      </c>
      <c r="H58" s="346">
        <v>640</v>
      </c>
    </row>
    <row r="59" spans="2:8" ht="45.75" customHeight="1" x14ac:dyDescent="0.2">
      <c r="B59" s="121"/>
      <c r="C59" s="1188" t="s">
        <v>556</v>
      </c>
      <c r="D59" s="1189"/>
      <c r="E59" s="1190"/>
      <c r="F59" s="345">
        <v>287</v>
      </c>
      <c r="G59" s="345">
        <v>385</v>
      </c>
      <c r="H59" s="346">
        <v>585</v>
      </c>
    </row>
    <row r="60" spans="2:8" ht="45.75" customHeight="1" x14ac:dyDescent="0.2">
      <c r="B60" s="121"/>
      <c r="C60" s="1188" t="s">
        <v>557</v>
      </c>
      <c r="D60" s="1189"/>
      <c r="E60" s="1190"/>
      <c r="F60" s="345">
        <v>580</v>
      </c>
      <c r="G60" s="345">
        <v>581</v>
      </c>
      <c r="H60" s="346">
        <v>490</v>
      </c>
    </row>
    <row r="61" spans="2:8" ht="45.75" customHeight="1" x14ac:dyDescent="0.2">
      <c r="B61" s="121"/>
      <c r="C61" s="1188" t="s">
        <v>558</v>
      </c>
      <c r="D61" s="1189"/>
      <c r="E61" s="1190"/>
      <c r="F61" s="345">
        <v>500</v>
      </c>
      <c r="G61" s="345">
        <v>500</v>
      </c>
      <c r="H61" s="346">
        <v>455</v>
      </c>
    </row>
    <row r="62" spans="2:8" ht="45.75" customHeight="1" thickBot="1" x14ac:dyDescent="0.25">
      <c r="B62" s="122"/>
      <c r="C62" s="1191" t="s">
        <v>559</v>
      </c>
      <c r="D62" s="1192"/>
      <c r="E62" s="1193"/>
      <c r="F62" s="347">
        <v>91</v>
      </c>
      <c r="G62" s="347">
        <v>429</v>
      </c>
      <c r="H62" s="348">
        <v>287</v>
      </c>
    </row>
    <row r="63" spans="2:8" ht="52.5" customHeight="1" thickBot="1" x14ac:dyDescent="0.25">
      <c r="B63" s="123"/>
      <c r="C63" s="1194" t="s">
        <v>49</v>
      </c>
      <c r="D63" s="1194"/>
      <c r="E63" s="1195"/>
      <c r="F63" s="349">
        <v>7095</v>
      </c>
      <c r="G63" s="349">
        <v>6888</v>
      </c>
      <c r="H63" s="350">
        <v>5446</v>
      </c>
    </row>
    <row r="64" spans="2:8" ht="13" x14ac:dyDescent="0.2"/>
  </sheetData>
  <sheetProtection algorithmName="SHA-512" hashValue="77qBvsMmGTWMKN4WDoD1KBpEnPDitQcTDXWJXO9JmJFawX8qB7GcCbHUVdGyIxEbNVYsY66w65Wa2T5RJIkgYw==" saltValue="2WXfEzC2D0CApJpCyg2G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2"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B6A03F-FA69-48E2-B0DC-897A56006DE4}">
  <sheetPr>
    <pageSetUpPr fitToPage="1"/>
  </sheetPr>
  <dimension ref="A1:DE85"/>
  <sheetViews>
    <sheetView showGridLines="0" topLeftCell="Q18" zoomScale="90" zoomScaleNormal="90" zoomScaleSheetLayoutView="55" workbookViewId="0">
      <selection activeCell="AM52" sqref="AM52"/>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 x14ac:dyDescent="0.2">
      <c r="DD19" s="243"/>
      <c r="DE19" s="243"/>
    </row>
    <row r="20" spans="1:109" ht="13"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1207"/>
      <c r="DD40" s="1207"/>
      <c r="DE40" s="243"/>
    </row>
    <row r="41" spans="2:109" ht="16.5" x14ac:dyDescent="0.2">
      <c r="B41" s="244" t="s">
        <v>560</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1208"/>
      <c r="I42" s="1209"/>
      <c r="J42" s="1209"/>
      <c r="K42" s="1209"/>
      <c r="AM42" s="1208"/>
      <c r="AN42" s="1208" t="s">
        <v>561</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562</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 x14ac:dyDescent="0.2">
      <c r="B49" s="247"/>
      <c r="AN49" s="243" t="s">
        <v>563</v>
      </c>
    </row>
    <row r="50" spans="1:109" ht="13"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527</v>
      </c>
      <c r="BQ50" s="1226"/>
      <c r="BR50" s="1226"/>
      <c r="BS50" s="1226"/>
      <c r="BT50" s="1226"/>
      <c r="BU50" s="1226"/>
      <c r="BV50" s="1226"/>
      <c r="BW50" s="1226"/>
      <c r="BX50" s="1226" t="s">
        <v>528</v>
      </c>
      <c r="BY50" s="1226"/>
      <c r="BZ50" s="1226"/>
      <c r="CA50" s="1226"/>
      <c r="CB50" s="1226"/>
      <c r="CC50" s="1226"/>
      <c r="CD50" s="1226"/>
      <c r="CE50" s="1226"/>
      <c r="CF50" s="1226" t="s">
        <v>529</v>
      </c>
      <c r="CG50" s="1226"/>
      <c r="CH50" s="1226"/>
      <c r="CI50" s="1226"/>
      <c r="CJ50" s="1226"/>
      <c r="CK50" s="1226"/>
      <c r="CL50" s="1226"/>
      <c r="CM50" s="1226"/>
      <c r="CN50" s="1226" t="s">
        <v>530</v>
      </c>
      <c r="CO50" s="1226"/>
      <c r="CP50" s="1226"/>
      <c r="CQ50" s="1226"/>
      <c r="CR50" s="1226"/>
      <c r="CS50" s="1226"/>
      <c r="CT50" s="1226"/>
      <c r="CU50" s="1226"/>
      <c r="CV50" s="1226" t="s">
        <v>531</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564</v>
      </c>
      <c r="AO51" s="1230"/>
      <c r="AP51" s="1230"/>
      <c r="AQ51" s="1230"/>
      <c r="AR51" s="1230"/>
      <c r="AS51" s="1230"/>
      <c r="AT51" s="1230"/>
      <c r="AU51" s="1230"/>
      <c r="AV51" s="1230"/>
      <c r="AW51" s="1230"/>
      <c r="AX51" s="1230"/>
      <c r="AY51" s="1230"/>
      <c r="AZ51" s="1230"/>
      <c r="BA51" s="1230"/>
      <c r="BB51" s="1230" t="s">
        <v>565</v>
      </c>
      <c r="BC51" s="1230"/>
      <c r="BD51" s="1230"/>
      <c r="BE51" s="1230"/>
      <c r="BF51" s="1230"/>
      <c r="BG51" s="1230"/>
      <c r="BH51" s="1230"/>
      <c r="BI51" s="1230"/>
      <c r="BJ51" s="1230"/>
      <c r="BK51" s="1230"/>
      <c r="BL51" s="1230"/>
      <c r="BM51" s="1230"/>
      <c r="BN51" s="1230"/>
      <c r="BO51" s="1230"/>
      <c r="BP51" s="1231"/>
      <c r="BQ51" s="1231"/>
      <c r="BR51" s="1231"/>
      <c r="BS51" s="1231"/>
      <c r="BT51" s="1231"/>
      <c r="BU51" s="1231"/>
      <c r="BV51" s="1231"/>
      <c r="BW51" s="1231"/>
      <c r="BX51" s="1231">
        <v>12.1</v>
      </c>
      <c r="BY51" s="1231"/>
      <c r="BZ51" s="1231"/>
      <c r="CA51" s="1231"/>
      <c r="CB51" s="1231"/>
      <c r="CC51" s="1231"/>
      <c r="CD51" s="1231"/>
      <c r="CE51" s="1231"/>
      <c r="CF51" s="1231">
        <v>53.4</v>
      </c>
      <c r="CG51" s="1231"/>
      <c r="CH51" s="1231"/>
      <c r="CI51" s="1231"/>
      <c r="CJ51" s="1231"/>
      <c r="CK51" s="1231"/>
      <c r="CL51" s="1231"/>
      <c r="CM51" s="1231"/>
      <c r="CN51" s="1231">
        <v>92.8</v>
      </c>
      <c r="CO51" s="1231"/>
      <c r="CP51" s="1231"/>
      <c r="CQ51" s="1231"/>
      <c r="CR51" s="1231"/>
      <c r="CS51" s="1231"/>
      <c r="CT51" s="1231"/>
      <c r="CU51" s="1231"/>
      <c r="CV51" s="1231">
        <v>88.1</v>
      </c>
      <c r="CW51" s="1231"/>
      <c r="CX51" s="1231"/>
      <c r="CY51" s="1231"/>
      <c r="CZ51" s="1231"/>
      <c r="DA51" s="1231"/>
      <c r="DB51" s="1231"/>
      <c r="DC51" s="1231"/>
    </row>
    <row r="52" spans="1:109" ht="13"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566</v>
      </c>
      <c r="BC53" s="1230"/>
      <c r="BD53" s="1230"/>
      <c r="BE53" s="1230"/>
      <c r="BF53" s="1230"/>
      <c r="BG53" s="1230"/>
      <c r="BH53" s="1230"/>
      <c r="BI53" s="1230"/>
      <c r="BJ53" s="1230"/>
      <c r="BK53" s="1230"/>
      <c r="BL53" s="1230"/>
      <c r="BM53" s="1230"/>
      <c r="BN53" s="1230"/>
      <c r="BO53" s="1230"/>
      <c r="BP53" s="1231">
        <v>65.8</v>
      </c>
      <c r="BQ53" s="1231"/>
      <c r="BR53" s="1231"/>
      <c r="BS53" s="1231"/>
      <c r="BT53" s="1231"/>
      <c r="BU53" s="1231"/>
      <c r="BV53" s="1231"/>
      <c r="BW53" s="1231"/>
      <c r="BX53" s="1231">
        <v>69.599999999999994</v>
      </c>
      <c r="BY53" s="1231"/>
      <c r="BZ53" s="1231"/>
      <c r="CA53" s="1231"/>
      <c r="CB53" s="1231"/>
      <c r="CC53" s="1231"/>
      <c r="CD53" s="1231"/>
      <c r="CE53" s="1231"/>
      <c r="CF53" s="1231">
        <v>67.5</v>
      </c>
      <c r="CG53" s="1231"/>
      <c r="CH53" s="1231"/>
      <c r="CI53" s="1231"/>
      <c r="CJ53" s="1231"/>
      <c r="CK53" s="1231"/>
      <c r="CL53" s="1231"/>
      <c r="CM53" s="1231"/>
      <c r="CN53" s="1231">
        <v>68.8</v>
      </c>
      <c r="CO53" s="1231"/>
      <c r="CP53" s="1231"/>
      <c r="CQ53" s="1231"/>
      <c r="CR53" s="1231"/>
      <c r="CS53" s="1231"/>
      <c r="CT53" s="1231"/>
      <c r="CU53" s="1231"/>
      <c r="CV53" s="1231">
        <v>68.5</v>
      </c>
      <c r="CW53" s="1231"/>
      <c r="CX53" s="1231"/>
      <c r="CY53" s="1231"/>
      <c r="CZ53" s="1231"/>
      <c r="DA53" s="1231"/>
      <c r="DB53" s="1231"/>
      <c r="DC53" s="1231"/>
    </row>
    <row r="54" spans="1:109" ht="13"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 x14ac:dyDescent="0.2">
      <c r="A55" s="1209"/>
      <c r="B55" s="247"/>
      <c r="G55" s="1220"/>
      <c r="H55" s="1220"/>
      <c r="I55" s="1220"/>
      <c r="J55" s="1220"/>
      <c r="K55" s="1229"/>
      <c r="L55" s="1229"/>
      <c r="M55" s="1229"/>
      <c r="N55" s="1229"/>
      <c r="AN55" s="1226" t="s">
        <v>567</v>
      </c>
      <c r="AO55" s="1226"/>
      <c r="AP55" s="1226"/>
      <c r="AQ55" s="1226"/>
      <c r="AR55" s="1226"/>
      <c r="AS55" s="1226"/>
      <c r="AT55" s="1226"/>
      <c r="AU55" s="1226"/>
      <c r="AV55" s="1226"/>
      <c r="AW55" s="1226"/>
      <c r="AX55" s="1226"/>
      <c r="AY55" s="1226"/>
      <c r="AZ55" s="1226"/>
      <c r="BA55" s="1226"/>
      <c r="BB55" s="1230" t="s">
        <v>565</v>
      </c>
      <c r="BC55" s="1230"/>
      <c r="BD55" s="1230"/>
      <c r="BE55" s="1230"/>
      <c r="BF55" s="1230"/>
      <c r="BG55" s="1230"/>
      <c r="BH55" s="1230"/>
      <c r="BI55" s="1230"/>
      <c r="BJ55" s="1230"/>
      <c r="BK55" s="1230"/>
      <c r="BL55" s="1230"/>
      <c r="BM55" s="1230"/>
      <c r="BN55" s="1230"/>
      <c r="BO55" s="1230"/>
      <c r="BP55" s="1231">
        <v>20.399999999999999</v>
      </c>
      <c r="BQ55" s="1231"/>
      <c r="BR55" s="1231"/>
      <c r="BS55" s="1231"/>
      <c r="BT55" s="1231"/>
      <c r="BU55" s="1231"/>
      <c r="BV55" s="1231"/>
      <c r="BW55" s="1231"/>
      <c r="BX55" s="1231">
        <v>11.2</v>
      </c>
      <c r="BY55" s="1231"/>
      <c r="BZ55" s="1231"/>
      <c r="CA55" s="1231"/>
      <c r="CB55" s="1231"/>
      <c r="CC55" s="1231"/>
      <c r="CD55" s="1231"/>
      <c r="CE55" s="1231"/>
      <c r="CF55" s="1231">
        <v>4.5999999999999996</v>
      </c>
      <c r="CG55" s="1231"/>
      <c r="CH55" s="1231"/>
      <c r="CI55" s="1231"/>
      <c r="CJ55" s="1231"/>
      <c r="CK55" s="1231"/>
      <c r="CL55" s="1231"/>
      <c r="CM55" s="1231"/>
      <c r="CN55" s="1231">
        <v>4.2</v>
      </c>
      <c r="CO55" s="1231"/>
      <c r="CP55" s="1231"/>
      <c r="CQ55" s="1231"/>
      <c r="CR55" s="1231"/>
      <c r="CS55" s="1231"/>
      <c r="CT55" s="1231"/>
      <c r="CU55" s="1231"/>
      <c r="CV55" s="1231">
        <v>3.6</v>
      </c>
      <c r="CW55" s="1231"/>
      <c r="CX55" s="1231"/>
      <c r="CY55" s="1231"/>
      <c r="CZ55" s="1231"/>
      <c r="DA55" s="1231"/>
      <c r="DB55" s="1231"/>
      <c r="DC55" s="1231"/>
    </row>
    <row r="56" spans="1:109" ht="13"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566</v>
      </c>
      <c r="BC57" s="1230"/>
      <c r="BD57" s="1230"/>
      <c r="BE57" s="1230"/>
      <c r="BF57" s="1230"/>
      <c r="BG57" s="1230"/>
      <c r="BH57" s="1230"/>
      <c r="BI57" s="1230"/>
      <c r="BJ57" s="1230"/>
      <c r="BK57" s="1230"/>
      <c r="BL57" s="1230"/>
      <c r="BM57" s="1230"/>
      <c r="BN57" s="1230"/>
      <c r="BO57" s="1230"/>
      <c r="BP57" s="1231">
        <v>63</v>
      </c>
      <c r="BQ57" s="1231"/>
      <c r="BR57" s="1231"/>
      <c r="BS57" s="1231"/>
      <c r="BT57" s="1231"/>
      <c r="BU57" s="1231"/>
      <c r="BV57" s="1231"/>
      <c r="BW57" s="1231"/>
      <c r="BX57" s="1231">
        <v>63.7</v>
      </c>
      <c r="BY57" s="1231"/>
      <c r="BZ57" s="1231"/>
      <c r="CA57" s="1231"/>
      <c r="CB57" s="1231"/>
      <c r="CC57" s="1231"/>
      <c r="CD57" s="1231"/>
      <c r="CE57" s="1231"/>
      <c r="CF57" s="1231">
        <v>64.2</v>
      </c>
      <c r="CG57" s="1231"/>
      <c r="CH57" s="1231"/>
      <c r="CI57" s="1231"/>
      <c r="CJ57" s="1231"/>
      <c r="CK57" s="1231"/>
      <c r="CL57" s="1231"/>
      <c r="CM57" s="1231"/>
      <c r="CN57" s="1231">
        <v>65</v>
      </c>
      <c r="CO57" s="1231"/>
      <c r="CP57" s="1231"/>
      <c r="CQ57" s="1231"/>
      <c r="CR57" s="1231"/>
      <c r="CS57" s="1231"/>
      <c r="CT57" s="1231"/>
      <c r="CU57" s="1231"/>
      <c r="CV57" s="1231">
        <v>66.099999999999994</v>
      </c>
      <c r="CW57" s="1231"/>
      <c r="CX57" s="1231"/>
      <c r="CY57" s="1231"/>
      <c r="CZ57" s="1231"/>
      <c r="DA57" s="1231"/>
      <c r="DB57" s="1231"/>
      <c r="DC57" s="1231"/>
      <c r="DD57" s="1234"/>
      <c r="DE57" s="1232"/>
    </row>
    <row r="58" spans="1:109" s="1209" customFormat="1" ht="13"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5" x14ac:dyDescent="0.2">
      <c r="B63" s="300" t="s">
        <v>568</v>
      </c>
    </row>
    <row r="64" spans="1:109" ht="13" x14ac:dyDescent="0.2">
      <c r="B64" s="247"/>
      <c r="G64" s="1208"/>
      <c r="I64" s="1240"/>
      <c r="J64" s="1240"/>
      <c r="K64" s="1240"/>
      <c r="L64" s="1240"/>
      <c r="M64" s="1240"/>
      <c r="N64" s="1241"/>
      <c r="AM64" s="1208"/>
      <c r="AN64" s="1208" t="s">
        <v>561</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 x14ac:dyDescent="0.2">
      <c r="B65" s="247"/>
      <c r="AN65" s="1210" t="s">
        <v>569</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 x14ac:dyDescent="0.2">
      <c r="B71" s="247"/>
      <c r="G71" s="1245"/>
      <c r="I71" s="1246"/>
      <c r="J71" s="1243"/>
      <c r="K71" s="1243"/>
      <c r="L71" s="1244"/>
      <c r="M71" s="1243"/>
      <c r="N71" s="1244"/>
      <c r="AM71" s="1245"/>
      <c r="AN71" s="243" t="s">
        <v>563</v>
      </c>
    </row>
    <row r="72" spans="2:107" ht="13"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527</v>
      </c>
      <c r="BQ72" s="1226"/>
      <c r="BR72" s="1226"/>
      <c r="BS72" s="1226"/>
      <c r="BT72" s="1226"/>
      <c r="BU72" s="1226"/>
      <c r="BV72" s="1226"/>
      <c r="BW72" s="1226"/>
      <c r="BX72" s="1226" t="s">
        <v>528</v>
      </c>
      <c r="BY72" s="1226"/>
      <c r="BZ72" s="1226"/>
      <c r="CA72" s="1226"/>
      <c r="CB72" s="1226"/>
      <c r="CC72" s="1226"/>
      <c r="CD72" s="1226"/>
      <c r="CE72" s="1226"/>
      <c r="CF72" s="1226" t="s">
        <v>529</v>
      </c>
      <c r="CG72" s="1226"/>
      <c r="CH72" s="1226"/>
      <c r="CI72" s="1226"/>
      <c r="CJ72" s="1226"/>
      <c r="CK72" s="1226"/>
      <c r="CL72" s="1226"/>
      <c r="CM72" s="1226"/>
      <c r="CN72" s="1226" t="s">
        <v>530</v>
      </c>
      <c r="CO72" s="1226"/>
      <c r="CP72" s="1226"/>
      <c r="CQ72" s="1226"/>
      <c r="CR72" s="1226"/>
      <c r="CS72" s="1226"/>
      <c r="CT72" s="1226"/>
      <c r="CU72" s="1226"/>
      <c r="CV72" s="1226" t="s">
        <v>531</v>
      </c>
      <c r="CW72" s="1226"/>
      <c r="CX72" s="1226"/>
      <c r="CY72" s="1226"/>
      <c r="CZ72" s="1226"/>
      <c r="DA72" s="1226"/>
      <c r="DB72" s="1226"/>
      <c r="DC72" s="1226"/>
    </row>
    <row r="73" spans="2:107" ht="13" x14ac:dyDescent="0.2">
      <c r="B73" s="247"/>
      <c r="G73" s="1227"/>
      <c r="H73" s="1227"/>
      <c r="I73" s="1227"/>
      <c r="J73" s="1227"/>
      <c r="K73" s="1247"/>
      <c r="L73" s="1247"/>
      <c r="M73" s="1247"/>
      <c r="N73" s="1247"/>
      <c r="AM73" s="1219"/>
      <c r="AN73" s="1230" t="s">
        <v>564</v>
      </c>
      <c r="AO73" s="1230"/>
      <c r="AP73" s="1230"/>
      <c r="AQ73" s="1230"/>
      <c r="AR73" s="1230"/>
      <c r="AS73" s="1230"/>
      <c r="AT73" s="1230"/>
      <c r="AU73" s="1230"/>
      <c r="AV73" s="1230"/>
      <c r="AW73" s="1230"/>
      <c r="AX73" s="1230"/>
      <c r="AY73" s="1230"/>
      <c r="AZ73" s="1230"/>
      <c r="BA73" s="1230"/>
      <c r="BB73" s="1230" t="s">
        <v>565</v>
      </c>
      <c r="BC73" s="1230"/>
      <c r="BD73" s="1230"/>
      <c r="BE73" s="1230"/>
      <c r="BF73" s="1230"/>
      <c r="BG73" s="1230"/>
      <c r="BH73" s="1230"/>
      <c r="BI73" s="1230"/>
      <c r="BJ73" s="1230"/>
      <c r="BK73" s="1230"/>
      <c r="BL73" s="1230"/>
      <c r="BM73" s="1230"/>
      <c r="BN73" s="1230"/>
      <c r="BO73" s="1230"/>
      <c r="BP73" s="1231"/>
      <c r="BQ73" s="1231"/>
      <c r="BR73" s="1231"/>
      <c r="BS73" s="1231"/>
      <c r="BT73" s="1231"/>
      <c r="BU73" s="1231"/>
      <c r="BV73" s="1231"/>
      <c r="BW73" s="1231"/>
      <c r="BX73" s="1231">
        <v>12.1</v>
      </c>
      <c r="BY73" s="1231"/>
      <c r="BZ73" s="1231"/>
      <c r="CA73" s="1231"/>
      <c r="CB73" s="1231"/>
      <c r="CC73" s="1231"/>
      <c r="CD73" s="1231"/>
      <c r="CE73" s="1231"/>
      <c r="CF73" s="1231">
        <v>53.4</v>
      </c>
      <c r="CG73" s="1231"/>
      <c r="CH73" s="1231"/>
      <c r="CI73" s="1231"/>
      <c r="CJ73" s="1231"/>
      <c r="CK73" s="1231"/>
      <c r="CL73" s="1231"/>
      <c r="CM73" s="1231"/>
      <c r="CN73" s="1231">
        <v>92.8</v>
      </c>
      <c r="CO73" s="1231"/>
      <c r="CP73" s="1231"/>
      <c r="CQ73" s="1231"/>
      <c r="CR73" s="1231"/>
      <c r="CS73" s="1231"/>
      <c r="CT73" s="1231"/>
      <c r="CU73" s="1231"/>
      <c r="CV73" s="1231">
        <v>88.1</v>
      </c>
      <c r="CW73" s="1231"/>
      <c r="CX73" s="1231"/>
      <c r="CY73" s="1231"/>
      <c r="CZ73" s="1231"/>
      <c r="DA73" s="1231"/>
      <c r="DB73" s="1231"/>
      <c r="DC73" s="1231"/>
    </row>
    <row r="74" spans="2:107" ht="13"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570</v>
      </c>
      <c r="BC75" s="1230"/>
      <c r="BD75" s="1230"/>
      <c r="BE75" s="1230"/>
      <c r="BF75" s="1230"/>
      <c r="BG75" s="1230"/>
      <c r="BH75" s="1230"/>
      <c r="BI75" s="1230"/>
      <c r="BJ75" s="1230"/>
      <c r="BK75" s="1230"/>
      <c r="BL75" s="1230"/>
      <c r="BM75" s="1230"/>
      <c r="BN75" s="1230"/>
      <c r="BO75" s="1230"/>
      <c r="BP75" s="1231">
        <v>9.4</v>
      </c>
      <c r="BQ75" s="1231"/>
      <c r="BR75" s="1231"/>
      <c r="BS75" s="1231"/>
      <c r="BT75" s="1231"/>
      <c r="BU75" s="1231"/>
      <c r="BV75" s="1231"/>
      <c r="BW75" s="1231"/>
      <c r="BX75" s="1231">
        <v>9.4</v>
      </c>
      <c r="BY75" s="1231"/>
      <c r="BZ75" s="1231"/>
      <c r="CA75" s="1231"/>
      <c r="CB75" s="1231"/>
      <c r="CC75" s="1231"/>
      <c r="CD75" s="1231"/>
      <c r="CE75" s="1231"/>
      <c r="CF75" s="1231">
        <v>9.5</v>
      </c>
      <c r="CG75" s="1231"/>
      <c r="CH75" s="1231"/>
      <c r="CI75" s="1231"/>
      <c r="CJ75" s="1231"/>
      <c r="CK75" s="1231"/>
      <c r="CL75" s="1231"/>
      <c r="CM75" s="1231"/>
      <c r="CN75" s="1231">
        <v>9.6</v>
      </c>
      <c r="CO75" s="1231"/>
      <c r="CP75" s="1231"/>
      <c r="CQ75" s="1231"/>
      <c r="CR75" s="1231"/>
      <c r="CS75" s="1231"/>
      <c r="CT75" s="1231"/>
      <c r="CU75" s="1231"/>
      <c r="CV75" s="1231">
        <v>10.1</v>
      </c>
      <c r="CW75" s="1231"/>
      <c r="CX75" s="1231"/>
      <c r="CY75" s="1231"/>
      <c r="CZ75" s="1231"/>
      <c r="DA75" s="1231"/>
      <c r="DB75" s="1231"/>
      <c r="DC75" s="1231"/>
    </row>
    <row r="76" spans="2:107" ht="13"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 x14ac:dyDescent="0.2">
      <c r="B77" s="247"/>
      <c r="G77" s="1220"/>
      <c r="H77" s="1220"/>
      <c r="I77" s="1220"/>
      <c r="J77" s="1220"/>
      <c r="K77" s="1247"/>
      <c r="L77" s="1247"/>
      <c r="M77" s="1247"/>
      <c r="N77" s="1247"/>
      <c r="AN77" s="1226" t="s">
        <v>567</v>
      </c>
      <c r="AO77" s="1226"/>
      <c r="AP77" s="1226"/>
      <c r="AQ77" s="1226"/>
      <c r="AR77" s="1226"/>
      <c r="AS77" s="1226"/>
      <c r="AT77" s="1226"/>
      <c r="AU77" s="1226"/>
      <c r="AV77" s="1226"/>
      <c r="AW77" s="1226"/>
      <c r="AX77" s="1226"/>
      <c r="AY77" s="1226"/>
      <c r="AZ77" s="1226"/>
      <c r="BA77" s="1226"/>
      <c r="BB77" s="1230" t="s">
        <v>565</v>
      </c>
      <c r="BC77" s="1230"/>
      <c r="BD77" s="1230"/>
      <c r="BE77" s="1230"/>
      <c r="BF77" s="1230"/>
      <c r="BG77" s="1230"/>
      <c r="BH77" s="1230"/>
      <c r="BI77" s="1230"/>
      <c r="BJ77" s="1230"/>
      <c r="BK77" s="1230"/>
      <c r="BL77" s="1230"/>
      <c r="BM77" s="1230"/>
      <c r="BN77" s="1230"/>
      <c r="BO77" s="1230"/>
      <c r="BP77" s="1231">
        <v>20.399999999999999</v>
      </c>
      <c r="BQ77" s="1231"/>
      <c r="BR77" s="1231"/>
      <c r="BS77" s="1231"/>
      <c r="BT77" s="1231"/>
      <c r="BU77" s="1231"/>
      <c r="BV77" s="1231"/>
      <c r="BW77" s="1231"/>
      <c r="BX77" s="1231">
        <v>11.2</v>
      </c>
      <c r="BY77" s="1231"/>
      <c r="BZ77" s="1231"/>
      <c r="CA77" s="1231"/>
      <c r="CB77" s="1231"/>
      <c r="CC77" s="1231"/>
      <c r="CD77" s="1231"/>
      <c r="CE77" s="1231"/>
      <c r="CF77" s="1231">
        <v>4.5999999999999996</v>
      </c>
      <c r="CG77" s="1231"/>
      <c r="CH77" s="1231"/>
      <c r="CI77" s="1231"/>
      <c r="CJ77" s="1231"/>
      <c r="CK77" s="1231"/>
      <c r="CL77" s="1231"/>
      <c r="CM77" s="1231"/>
      <c r="CN77" s="1231">
        <v>4.2</v>
      </c>
      <c r="CO77" s="1231"/>
      <c r="CP77" s="1231"/>
      <c r="CQ77" s="1231"/>
      <c r="CR77" s="1231"/>
      <c r="CS77" s="1231"/>
      <c r="CT77" s="1231"/>
      <c r="CU77" s="1231"/>
      <c r="CV77" s="1231">
        <v>3.6</v>
      </c>
      <c r="CW77" s="1231"/>
      <c r="CX77" s="1231"/>
      <c r="CY77" s="1231"/>
      <c r="CZ77" s="1231"/>
      <c r="DA77" s="1231"/>
      <c r="DB77" s="1231"/>
      <c r="DC77" s="1231"/>
    </row>
    <row r="78" spans="2:107" ht="13"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570</v>
      </c>
      <c r="BC79" s="1230"/>
      <c r="BD79" s="1230"/>
      <c r="BE79" s="1230"/>
      <c r="BF79" s="1230"/>
      <c r="BG79" s="1230"/>
      <c r="BH79" s="1230"/>
      <c r="BI79" s="1230"/>
      <c r="BJ79" s="1230"/>
      <c r="BK79" s="1230"/>
      <c r="BL79" s="1230"/>
      <c r="BM79" s="1230"/>
      <c r="BN79" s="1230"/>
      <c r="BO79" s="1230"/>
      <c r="BP79" s="1231">
        <v>6.2</v>
      </c>
      <c r="BQ79" s="1231"/>
      <c r="BR79" s="1231"/>
      <c r="BS79" s="1231"/>
      <c r="BT79" s="1231"/>
      <c r="BU79" s="1231"/>
      <c r="BV79" s="1231"/>
      <c r="BW79" s="1231"/>
      <c r="BX79" s="1231">
        <v>5.7</v>
      </c>
      <c r="BY79" s="1231"/>
      <c r="BZ79" s="1231"/>
      <c r="CA79" s="1231"/>
      <c r="CB79" s="1231"/>
      <c r="CC79" s="1231"/>
      <c r="CD79" s="1231"/>
      <c r="CE79" s="1231"/>
      <c r="CF79" s="1231">
        <v>5.8</v>
      </c>
      <c r="CG79" s="1231"/>
      <c r="CH79" s="1231"/>
      <c r="CI79" s="1231"/>
      <c r="CJ79" s="1231"/>
      <c r="CK79" s="1231"/>
      <c r="CL79" s="1231"/>
      <c r="CM79" s="1231"/>
      <c r="CN79" s="1231">
        <v>5.8</v>
      </c>
      <c r="CO79" s="1231"/>
      <c r="CP79" s="1231"/>
      <c r="CQ79" s="1231"/>
      <c r="CR79" s="1231"/>
      <c r="CS79" s="1231"/>
      <c r="CT79" s="1231"/>
      <c r="CU79" s="1231"/>
      <c r="CV79" s="1231">
        <v>5.7</v>
      </c>
      <c r="CW79" s="1231"/>
      <c r="CX79" s="1231"/>
      <c r="CY79" s="1231"/>
      <c r="CZ79" s="1231"/>
      <c r="DA79" s="1231"/>
      <c r="DB79" s="1231"/>
      <c r="DC79" s="1231"/>
    </row>
    <row r="80" spans="2:107" ht="13"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 x14ac:dyDescent="0.2">
      <c r="B81" s="247"/>
    </row>
    <row r="82" spans="2:109" ht="16.5"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oTmS3QGR09hVMU/ODFwMw7iGGCVyc8LYXF8CZU9Bguq+uMbdIrX1AB3GPE4BLtYNy8qkm3pBZM7Xj4mSmeCDOg==" saltValue="oua+mLvx/v4J9x17KJ3Xe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9" scale="51"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873B2-39D6-4B0E-9B8B-0A9A1E136466}">
  <sheetPr>
    <pageSetUpPr fitToPage="1"/>
  </sheetPr>
  <dimension ref="A1:DR125"/>
  <sheetViews>
    <sheetView showGridLines="0" topLeftCell="A82" zoomScale="60" zoomScaleNormal="60" zoomScaleSheetLayoutView="70" workbookViewId="0">
      <selection activeCell="AM52" sqref="AM5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A5UoieizNdzjqQIqDiWhfmi65/Q/xyaEa3AbcFazqiH4hiJzEVJjChHAVLHxSvYMUgBr5kfJi2iowu5+I6oCtg==" saltValue="vk/q4KYHi9sp3P+YFL2aFw==" spinCount="100000" sheet="1" objects="1" scenarios="1"/>
  <dataConsolidate/>
  <phoneticPr fontId="2"/>
  <printOptions horizontalCentered="1" verticalCentered="1"/>
  <pageMargins left="0" right="0" top="0.19685039370078741" bottom="0" header="0.39370078740157483" footer="0"/>
  <pageSetup paperSize="9" scale="36" orientation="landscape"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7CB4F-71F1-43C1-8125-0CB7E3DAF025}">
  <sheetPr>
    <pageSetUpPr fitToPage="1"/>
  </sheetPr>
  <dimension ref="A1:DR125"/>
  <sheetViews>
    <sheetView showGridLines="0" tabSelected="1" topLeftCell="A7" zoomScale="70" zoomScaleNormal="70" zoomScaleSheetLayoutView="55" workbookViewId="0">
      <selection activeCell="AM52" sqref="AM52"/>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477</v>
      </c>
    </row>
  </sheetData>
  <sheetProtection algorithmName="SHA-512" hashValue="bIAcaCcrP5IKoCHJXOEzYyXTlqWYHzOvvmA0SZoQaNSj8tq+tq12qWtxbIAF1pDJCbpzImnBnXDsakYr3mqQCA==" saltValue="8+H4sGHyZO9QoNVut8dxSw==" spinCount="100000"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526</v>
      </c>
      <c r="G2" s="137"/>
      <c r="H2" s="138"/>
    </row>
    <row r="3" spans="1:8" x14ac:dyDescent="0.2">
      <c r="A3" s="134" t="s">
        <v>519</v>
      </c>
      <c r="B3" s="139"/>
      <c r="C3" s="140"/>
      <c r="D3" s="141">
        <v>77776</v>
      </c>
      <c r="E3" s="142"/>
      <c r="F3" s="143">
        <v>45483</v>
      </c>
      <c r="G3" s="144"/>
      <c r="H3" s="145"/>
    </row>
    <row r="4" spans="1:8" x14ac:dyDescent="0.2">
      <c r="A4" s="146"/>
      <c r="B4" s="147"/>
      <c r="C4" s="148"/>
      <c r="D4" s="149">
        <v>36228</v>
      </c>
      <c r="E4" s="150"/>
      <c r="F4" s="151">
        <v>24241</v>
      </c>
      <c r="G4" s="152"/>
      <c r="H4" s="153"/>
    </row>
    <row r="5" spans="1:8" x14ac:dyDescent="0.2">
      <c r="A5" s="134" t="s">
        <v>521</v>
      </c>
      <c r="B5" s="139"/>
      <c r="C5" s="140"/>
      <c r="D5" s="141">
        <v>94797</v>
      </c>
      <c r="E5" s="142"/>
      <c r="F5" s="143">
        <v>45945</v>
      </c>
      <c r="G5" s="144"/>
      <c r="H5" s="145"/>
    </row>
    <row r="6" spans="1:8" x14ac:dyDescent="0.2">
      <c r="A6" s="146"/>
      <c r="B6" s="147"/>
      <c r="C6" s="148"/>
      <c r="D6" s="149">
        <v>38185</v>
      </c>
      <c r="E6" s="150"/>
      <c r="F6" s="151">
        <v>25180</v>
      </c>
      <c r="G6" s="152"/>
      <c r="H6" s="153"/>
    </row>
    <row r="7" spans="1:8" x14ac:dyDescent="0.2">
      <c r="A7" s="134" t="s">
        <v>522</v>
      </c>
      <c r="B7" s="139"/>
      <c r="C7" s="140"/>
      <c r="D7" s="141">
        <v>83072</v>
      </c>
      <c r="E7" s="142"/>
      <c r="F7" s="143">
        <v>44475</v>
      </c>
      <c r="G7" s="144"/>
      <c r="H7" s="145"/>
    </row>
    <row r="8" spans="1:8" x14ac:dyDescent="0.2">
      <c r="A8" s="146"/>
      <c r="B8" s="147"/>
      <c r="C8" s="148"/>
      <c r="D8" s="149">
        <v>37673</v>
      </c>
      <c r="E8" s="150"/>
      <c r="F8" s="151">
        <v>24780</v>
      </c>
      <c r="G8" s="152"/>
      <c r="H8" s="153"/>
    </row>
    <row r="9" spans="1:8" x14ac:dyDescent="0.2">
      <c r="A9" s="134" t="s">
        <v>523</v>
      </c>
      <c r="B9" s="139"/>
      <c r="C9" s="140"/>
      <c r="D9" s="141">
        <v>37076</v>
      </c>
      <c r="E9" s="142"/>
      <c r="F9" s="143">
        <v>45982</v>
      </c>
      <c r="G9" s="144"/>
      <c r="H9" s="145"/>
    </row>
    <row r="10" spans="1:8" x14ac:dyDescent="0.2">
      <c r="A10" s="146"/>
      <c r="B10" s="147"/>
      <c r="C10" s="148"/>
      <c r="D10" s="149">
        <v>14563</v>
      </c>
      <c r="E10" s="150"/>
      <c r="F10" s="151">
        <v>25583</v>
      </c>
      <c r="G10" s="152"/>
      <c r="H10" s="153"/>
    </row>
    <row r="11" spans="1:8" x14ac:dyDescent="0.2">
      <c r="A11" s="134" t="s">
        <v>524</v>
      </c>
      <c r="B11" s="139"/>
      <c r="C11" s="140"/>
      <c r="D11" s="141">
        <v>60144</v>
      </c>
      <c r="E11" s="142"/>
      <c r="F11" s="143">
        <v>50538</v>
      </c>
      <c r="G11" s="144"/>
      <c r="H11" s="145"/>
    </row>
    <row r="12" spans="1:8" x14ac:dyDescent="0.2">
      <c r="A12" s="146"/>
      <c r="B12" s="147"/>
      <c r="C12" s="154"/>
      <c r="D12" s="149">
        <v>33052</v>
      </c>
      <c r="E12" s="150"/>
      <c r="F12" s="151">
        <v>29053</v>
      </c>
      <c r="G12" s="152"/>
      <c r="H12" s="153"/>
    </row>
    <row r="13" spans="1:8" x14ac:dyDescent="0.2">
      <c r="A13" s="134"/>
      <c r="B13" s="139"/>
      <c r="C13" s="140"/>
      <c r="D13" s="141">
        <v>70573</v>
      </c>
      <c r="E13" s="142"/>
      <c r="F13" s="143">
        <v>46485</v>
      </c>
      <c r="G13" s="155"/>
      <c r="H13" s="145"/>
    </row>
    <row r="14" spans="1:8" x14ac:dyDescent="0.2">
      <c r="A14" s="146"/>
      <c r="B14" s="147"/>
      <c r="C14" s="148"/>
      <c r="D14" s="149">
        <v>31940</v>
      </c>
      <c r="E14" s="150"/>
      <c r="F14" s="151">
        <v>25767</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0.64</v>
      </c>
      <c r="C19" s="156">
        <f>ROUND(VALUE(SUBSTITUTE(実質収支比率等に係る経年分析!G$48,"▲","-")),2)</f>
        <v>4.04</v>
      </c>
      <c r="D19" s="156">
        <f>ROUND(VALUE(SUBSTITUTE(実質収支比率等に係る経年分析!H$48,"▲","-")),2)</f>
        <v>1.45</v>
      </c>
      <c r="E19" s="156">
        <f>ROUND(VALUE(SUBSTITUTE(実質収支比率等に係る経年分析!I$48,"▲","-")),2)</f>
        <v>0.75</v>
      </c>
      <c r="F19" s="156">
        <f>ROUND(VALUE(SUBSTITUTE(実質収支比率等に係る経年分析!J$48,"▲","-")),2)</f>
        <v>2.5</v>
      </c>
    </row>
    <row r="20" spans="1:11" x14ac:dyDescent="0.2">
      <c r="A20" s="156" t="s">
        <v>53</v>
      </c>
      <c r="B20" s="156">
        <f>ROUND(VALUE(SUBSTITUTE(実質収支比率等に係る経年分析!F$47,"▲","-")),2)</f>
        <v>31.53</v>
      </c>
      <c r="C20" s="156">
        <f>ROUND(VALUE(SUBSTITUTE(実質収支比率等に係る経年分析!G$47,"▲","-")),2)</f>
        <v>30.36</v>
      </c>
      <c r="D20" s="156">
        <f>ROUND(VALUE(SUBSTITUTE(実質収支比率等に係る経年分析!H$47,"▲","-")),2)</f>
        <v>33.18</v>
      </c>
      <c r="E20" s="156">
        <f>ROUND(VALUE(SUBSTITUTE(実質収支比率等に係る経年分析!I$47,"▲","-")),2)</f>
        <v>26.34</v>
      </c>
      <c r="F20" s="156">
        <f>ROUND(VALUE(SUBSTITUTE(実質収支比率等に係る経年分析!J$47,"▲","-")),2)</f>
        <v>13.82</v>
      </c>
    </row>
    <row r="21" spans="1:11" x14ac:dyDescent="0.2">
      <c r="A21" s="156" t="s">
        <v>54</v>
      </c>
      <c r="B21" s="156">
        <f>IF(ISNUMBER(VALUE(SUBSTITUTE(実質収支比率等に係る経年分析!F$49,"▲","-"))),ROUND(VALUE(SUBSTITUTE(実質収支比率等に係る経年分析!F$49,"▲","-")),2),NA())</f>
        <v>0.33</v>
      </c>
      <c r="C21" s="156">
        <f>IF(ISNUMBER(VALUE(SUBSTITUTE(実質収支比率等に係る経年分析!G$49,"▲","-"))),ROUND(VALUE(SUBSTITUTE(実質収支比率等に係る経年分析!G$49,"▲","-")),2),NA())</f>
        <v>3.75</v>
      </c>
      <c r="D21" s="156">
        <f>IF(ISNUMBER(VALUE(SUBSTITUTE(実質収支比率等に係る経年分析!H$49,"▲","-"))),ROUND(VALUE(SUBSTITUTE(実質収支比率等に係る経年分析!H$49,"▲","-")),2),NA())</f>
        <v>-0.61</v>
      </c>
      <c r="E21" s="156">
        <f>IF(ISNUMBER(VALUE(SUBSTITUTE(実質収支比率等に係る経年分析!I$49,"▲","-"))),ROUND(VALUE(SUBSTITUTE(実質収支比率等に係る経年分析!I$49,"▲","-")),2),NA())</f>
        <v>-7.49</v>
      </c>
      <c r="F21" s="156">
        <f>IF(ISNUMBER(VALUE(SUBSTITUTE(実質収支比率等に係る経年分析!J$49,"▲","-"))),ROUND(VALUE(SUBSTITUTE(実質収支比率等に係る経年分析!J$49,"▲","-")),2),NA())</f>
        <v>-10.08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荒尾市介護保険特別会計（介護サービス勘定）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0.01</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荒尾市後期高齢者医療特別会計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0.08</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0.09</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0.09</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0.11</v>
      </c>
    </row>
    <row r="31" spans="1:11" x14ac:dyDescent="0.2">
      <c r="A31" s="157" t="str">
        <f>IF(連結実質赤字比率に係る赤字・黒字の構成分析!C$39="",NA(),連結実質赤字比率に係る赤字・黒字の構成分析!C$39)</f>
        <v>荒尾市国民健康保険特別会計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0.49</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0.81</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0.83</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0.22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0.16</v>
      </c>
    </row>
    <row r="32" spans="1:11" x14ac:dyDescent="0.2">
      <c r="A32" s="157" t="str">
        <f>IF(連結実質赤字比率に係る赤字・黒字の構成分析!C$38="",NA(),連結実質赤字比率に係る赤字・黒字の構成分析!C$38)</f>
        <v>荒尾市介護保険特別会計（保険勘定）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0.99</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0.91</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1.31</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0.76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0.65</v>
      </c>
    </row>
    <row r="33" spans="1:16" x14ac:dyDescent="0.2">
      <c r="A33" s="157" t="str">
        <f>IF(連結実質赤字比率に係る赤字・黒字の構成分析!C$37="",NA(),連結実質赤字比率に係る赤字・黒字の構成分析!C$37)</f>
        <v>一般会計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0.63</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4.04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1.44</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0.74</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2.4900000000000002</v>
      </c>
    </row>
    <row r="34" spans="1:16" x14ac:dyDescent="0.2">
      <c r="A34" s="157" t="str">
        <f>IF(連結実質赤字比率に係る赤字・黒字の構成分析!C$36="",NA(),連結実質赤字比率に係る赤字・黒字の構成分析!C$36)</f>
        <v>荒尾市水道事業会計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7.74</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6.49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6.17</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4.62</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2.77</v>
      </c>
    </row>
    <row r="35" spans="1:16" x14ac:dyDescent="0.2">
      <c r="A35" s="157" t="str">
        <f>IF(連結実質赤字比率に係る赤字・黒字の構成分析!C$35="",NA(),連結実質赤字比率に係る赤字・黒字の構成分析!C$35)</f>
        <v>荒尾市下水道事業会計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2.34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2</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2.1</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2.78</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4.3899999999999997</v>
      </c>
    </row>
    <row r="36" spans="1:16" x14ac:dyDescent="0.2">
      <c r="A36" s="157" t="str">
        <f>IF(連結実質赤字比率に係る赤字・黒字の構成分析!C$34="",NA(),連結実質赤字比率に係る赤字・黒字の構成分析!C$34)</f>
        <v>荒尾市病院事業会計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11.77</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16.309999999999999</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20.45</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14.41</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5.82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1313</v>
      </c>
      <c r="E42" s="158"/>
      <c r="F42" s="158"/>
      <c r="G42" s="158">
        <f>'実質公債費比率（分子）の構造'!L$52</f>
        <v>1310</v>
      </c>
      <c r="H42" s="158"/>
      <c r="I42" s="158"/>
      <c r="J42" s="158">
        <f>'実質公債費比率（分子）の構造'!M$52</f>
        <v>1301</v>
      </c>
      <c r="K42" s="158"/>
      <c r="L42" s="158"/>
      <c r="M42" s="158">
        <f>'実質公債費比率（分子）の構造'!N$52</f>
        <v>1291</v>
      </c>
      <c r="N42" s="158"/>
      <c r="O42" s="158"/>
      <c r="P42" s="158">
        <f>'実質公債費比率（分子）の構造'!O$52</f>
        <v>1405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f>'実質公債費比率（分子）の構造'!N$51</f>
        <v>0</v>
      </c>
      <c r="L43" s="158"/>
      <c r="M43" s="158"/>
      <c r="N43" s="158">
        <f>'実質公債費比率（分子）の構造'!O$51</f>
        <v>0</v>
      </c>
      <c r="O43" s="158"/>
      <c r="P43" s="158"/>
    </row>
    <row r="44" spans="1:16" x14ac:dyDescent="0.2">
      <c r="A44" s="158" t="s">
        <v>62</v>
      </c>
      <c r="B44" s="158">
        <f>'実質公債費比率（分子）の構造'!K$50</f>
        <v>6</v>
      </c>
      <c r="C44" s="158"/>
      <c r="D44" s="158"/>
      <c r="E44" s="158">
        <f>'実質公債費比率（分子）の構造'!L$50</f>
        <v>12</v>
      </c>
      <c r="F44" s="158"/>
      <c r="G44" s="158"/>
      <c r="H44" s="158">
        <f>'実質公債費比率（分子）の構造'!M$50</f>
        <v>6</v>
      </c>
      <c r="I44" s="158"/>
      <c r="J44" s="158"/>
      <c r="K44" s="158">
        <f>'実質公債費比率（分子）の構造'!N$50</f>
        <v>6</v>
      </c>
      <c r="L44" s="158"/>
      <c r="M44" s="158"/>
      <c r="N44" s="158">
        <f>'実質公債費比率（分子）の構造'!O$50</f>
        <v>2</v>
      </c>
      <c r="O44" s="158"/>
      <c r="P44" s="158"/>
    </row>
    <row r="45" spans="1:16" x14ac:dyDescent="0.2">
      <c r="A45" s="158" t="s">
        <v>63</v>
      </c>
      <c r="B45" s="158">
        <f>'実質公債費比率（分子）の構造'!K$49</f>
        <v>47</v>
      </c>
      <c r="C45" s="158"/>
      <c r="D45" s="158"/>
      <c r="E45" s="158">
        <f>'実質公債費比率（分子）の構造'!L$49</f>
        <v>52</v>
      </c>
      <c r="F45" s="158"/>
      <c r="G45" s="158"/>
      <c r="H45" s="158">
        <f>'実質公債費比率（分子）の構造'!M$49</f>
        <v>55</v>
      </c>
      <c r="I45" s="158"/>
      <c r="J45" s="158"/>
      <c r="K45" s="158">
        <f>'実質公債費比率（分子）の構造'!N$49</f>
        <v>68</v>
      </c>
      <c r="L45" s="158"/>
      <c r="M45" s="158"/>
      <c r="N45" s="158">
        <f>'実質公債費比率（分子）の構造'!O$49</f>
        <v>56</v>
      </c>
      <c r="O45" s="158"/>
      <c r="P45" s="158"/>
    </row>
    <row r="46" spans="1:16" x14ac:dyDescent="0.2">
      <c r="A46" s="158" t="s">
        <v>64</v>
      </c>
      <c r="B46" s="158">
        <f>'実質公債費比率（分子）の構造'!K$48</f>
        <v>684</v>
      </c>
      <c r="C46" s="158"/>
      <c r="D46" s="158"/>
      <c r="E46" s="158">
        <f>'実質公債費比率（分子）の構造'!L$48</f>
        <v>709</v>
      </c>
      <c r="F46" s="158"/>
      <c r="G46" s="158"/>
      <c r="H46" s="158">
        <f>'実質公債費比率（分子）の構造'!M$48</f>
        <v>686</v>
      </c>
      <c r="I46" s="158"/>
      <c r="J46" s="158"/>
      <c r="K46" s="158">
        <f>'実質公債費比率（分子）の構造'!N$48</f>
        <v>609</v>
      </c>
      <c r="L46" s="158"/>
      <c r="M46" s="158"/>
      <c r="N46" s="158">
        <f>'実質公債費比率（分子）の構造'!O$48</f>
        <v>817</v>
      </c>
      <c r="O46" s="158"/>
      <c r="P46" s="158"/>
    </row>
    <row r="47" spans="1:16" x14ac:dyDescent="0.2">
      <c r="A47" s="158" t="s">
        <v>12</v>
      </c>
      <c r="B47" s="158" t="str">
        <f>'実質公債費比率（分子）の構造'!K$47</f>
        <v>-</v>
      </c>
      <c r="C47" s="158"/>
      <c r="D47" s="158"/>
      <c r="E47" s="158" t="str">
        <f>'実質公債費比率（分子）の構造'!L$47</f>
        <v>-</v>
      </c>
      <c r="F47" s="158"/>
      <c r="G47" s="158"/>
      <c r="H47" s="158">
        <f>'実質公債費比率（分子）の構造'!M$47</f>
        <v>7</v>
      </c>
      <c r="I47" s="158"/>
      <c r="J47" s="158"/>
      <c r="K47" s="158">
        <f>'実質公債費比率（分子）の構造'!N$47</f>
        <v>17</v>
      </c>
      <c r="L47" s="158"/>
      <c r="M47" s="158"/>
      <c r="N47" s="158">
        <f>'実質公債費比率（分子）の構造'!O$47</f>
        <v>19</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1580</v>
      </c>
      <c r="C49" s="158"/>
      <c r="D49" s="158"/>
      <c r="E49" s="158">
        <f>'実質公債費比率（分子）の構造'!L$45</f>
        <v>1599</v>
      </c>
      <c r="F49" s="158"/>
      <c r="G49" s="158"/>
      <c r="H49" s="158">
        <f>'実質公債費比率（分子）の構造'!M$45</f>
        <v>1660</v>
      </c>
      <c r="I49" s="158"/>
      <c r="J49" s="158"/>
      <c r="K49" s="158">
        <f>'実質公債費比率（分子）の構造'!N$45</f>
        <v>1659</v>
      </c>
      <c r="L49" s="158"/>
      <c r="M49" s="158"/>
      <c r="N49" s="158">
        <f>'実質公債費比率（分子）の構造'!O$45</f>
        <v>1716</v>
      </c>
      <c r="O49" s="158"/>
      <c r="P49" s="158"/>
    </row>
    <row r="50" spans="1:16" x14ac:dyDescent="0.2">
      <c r="A50" s="158" t="s">
        <v>67</v>
      </c>
      <c r="B50" s="158" t="e">
        <f>NA()</f>
        <v>#N/A</v>
      </c>
      <c r="C50" s="158">
        <f>IF(ISNUMBER('実質公債費比率（分子）の構造'!K$53),'実質公債費比率（分子）の構造'!K$53,NA())</f>
        <v>1004</v>
      </c>
      <c r="D50" s="158" t="e">
        <f>NA()</f>
        <v>#N/A</v>
      </c>
      <c r="E50" s="158" t="e">
        <f>NA()</f>
        <v>#N/A</v>
      </c>
      <c r="F50" s="158">
        <f>IF(ISNUMBER('実質公債費比率（分子）の構造'!L$53),'実質公債費比率（分子）の構造'!L$53,NA())</f>
        <v>1062</v>
      </c>
      <c r="G50" s="158" t="e">
        <f>NA()</f>
        <v>#N/A</v>
      </c>
      <c r="H50" s="158" t="e">
        <f>NA()</f>
        <v>#N/A</v>
      </c>
      <c r="I50" s="158">
        <f>IF(ISNUMBER('実質公債費比率（分子）の構造'!M$53),'実質公債費比率（分子）の構造'!M$53,NA())</f>
        <v>1113</v>
      </c>
      <c r="J50" s="158" t="e">
        <f>NA()</f>
        <v>#N/A</v>
      </c>
      <c r="K50" s="158" t="e">
        <f>NA()</f>
        <v>#N/A</v>
      </c>
      <c r="L50" s="158">
        <f>IF(ISNUMBER('実質公債費比率（分子）の構造'!N$53),'実質公債費比率（分子）の構造'!N$53,NA())</f>
        <v>1068</v>
      </c>
      <c r="M50" s="158" t="e">
        <f>NA()</f>
        <v>#N/A</v>
      </c>
      <c r="N50" s="158" t="e">
        <f>NA()</f>
        <v>#N/A</v>
      </c>
      <c r="O50" s="158">
        <f>IF(ISNUMBER('実質公債費比率（分子）の構造'!O$53),'実質公債費比率（分子）の構造'!O$53,NA())</f>
        <v>1205</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16280</v>
      </c>
      <c r="E56" s="157"/>
      <c r="F56" s="157"/>
      <c r="G56" s="157">
        <f>'将来負担比率（分子）の構造'!J$52</f>
        <v>17088</v>
      </c>
      <c r="H56" s="157"/>
      <c r="I56" s="157"/>
      <c r="J56" s="157">
        <f>'将来負担比率（分子）の構造'!K$52</f>
        <v>18076</v>
      </c>
      <c r="K56" s="157"/>
      <c r="L56" s="157"/>
      <c r="M56" s="157">
        <f>'将来負担比率（分子）の構造'!L$52</f>
        <v>18831</v>
      </c>
      <c r="N56" s="157"/>
      <c r="O56" s="157"/>
      <c r="P56" s="157">
        <f>'将来負担比率（分子）の構造'!M$52</f>
        <v>18999</v>
      </c>
    </row>
    <row r="57" spans="1:16" x14ac:dyDescent="0.2">
      <c r="A57" s="157" t="s">
        <v>42</v>
      </c>
      <c r="B57" s="157"/>
      <c r="C57" s="157"/>
      <c r="D57" s="157">
        <f>'将来負担比率（分子）の構造'!I$51</f>
        <v>739</v>
      </c>
      <c r="E57" s="157"/>
      <c r="F57" s="157"/>
      <c r="G57" s="157">
        <f>'将来負担比率（分子）の構造'!J$51</f>
        <v>641</v>
      </c>
      <c r="H57" s="157"/>
      <c r="I57" s="157"/>
      <c r="J57" s="157">
        <f>'将来負担比率（分子）の構造'!K$51</f>
        <v>467</v>
      </c>
      <c r="K57" s="157"/>
      <c r="L57" s="157"/>
      <c r="M57" s="157">
        <f>'将来負担比率（分子）の構造'!L$51</f>
        <v>303</v>
      </c>
      <c r="N57" s="157"/>
      <c r="O57" s="157"/>
      <c r="P57" s="157">
        <f>'将来負担比率（分子）の構造'!M$51</f>
        <v>250</v>
      </c>
    </row>
    <row r="58" spans="1:16" x14ac:dyDescent="0.2">
      <c r="A58" s="157" t="s">
        <v>41</v>
      </c>
      <c r="B58" s="157"/>
      <c r="C58" s="157"/>
      <c r="D58" s="157">
        <f>'将来負担比率（分子）の構造'!I$50</f>
        <v>8525</v>
      </c>
      <c r="E58" s="157"/>
      <c r="F58" s="157"/>
      <c r="G58" s="157">
        <f>'将来負担比率（分子）の構造'!J$50</f>
        <v>8636</v>
      </c>
      <c r="H58" s="157"/>
      <c r="I58" s="157"/>
      <c r="J58" s="157">
        <f>'将来負担比率（分子）の構造'!K$50</f>
        <v>9202</v>
      </c>
      <c r="K58" s="157"/>
      <c r="L58" s="157"/>
      <c r="M58" s="157">
        <f>'将来負担比率（分子）の構造'!L$50</f>
        <v>8946</v>
      </c>
      <c r="N58" s="157"/>
      <c r="O58" s="157"/>
      <c r="P58" s="157">
        <f>'将来負担比率（分子）の構造'!M$50</f>
        <v>7312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1</v>
      </c>
      <c r="C61" s="157"/>
      <c r="D61" s="157"/>
      <c r="E61" s="157">
        <f>'将来負担比率（分子）の構造'!J$46</f>
        <v>1</v>
      </c>
      <c r="F61" s="157"/>
      <c r="G61" s="157"/>
      <c r="H61" s="157">
        <f>'将来負担比率（分子）の構造'!K$46</f>
        <v>1</v>
      </c>
      <c r="I61" s="157"/>
      <c r="J61" s="157"/>
      <c r="K61" s="157">
        <f>'将来負担比率（分子）の構造'!L$46</f>
        <v>1</v>
      </c>
      <c r="L61" s="157"/>
      <c r="M61" s="157"/>
      <c r="N61" s="157">
        <f>'将来負担比率（分子）の構造'!M$46</f>
        <v>1</v>
      </c>
      <c r="O61" s="157"/>
      <c r="P61" s="157"/>
    </row>
    <row r="62" spans="1:16" x14ac:dyDescent="0.2">
      <c r="A62" s="157" t="s">
        <v>35</v>
      </c>
      <c r="B62" s="157">
        <f>'将来負担比率（分子）の構造'!I$45</f>
        <v>2003</v>
      </c>
      <c r="C62" s="157"/>
      <c r="D62" s="157"/>
      <c r="E62" s="157">
        <f>'将来負担比率（分子）の構造'!J$45</f>
        <v>2117</v>
      </c>
      <c r="F62" s="157"/>
      <c r="G62" s="157"/>
      <c r="H62" s="157">
        <f>'将来負担比率（分子）の構造'!K$45</f>
        <v>2199</v>
      </c>
      <c r="I62" s="157"/>
      <c r="J62" s="157"/>
      <c r="K62" s="157">
        <f>'将来負担比率（分子）の構造'!L$45</f>
        <v>2346</v>
      </c>
      <c r="L62" s="157"/>
      <c r="M62" s="157"/>
      <c r="N62" s="157">
        <f>'将来負担比率（分子）の構造'!M$45</f>
        <v>2466</v>
      </c>
      <c r="O62" s="157"/>
      <c r="P62" s="157"/>
    </row>
    <row r="63" spans="1:16" x14ac:dyDescent="0.2">
      <c r="A63" s="157" t="s">
        <v>34</v>
      </c>
      <c r="B63" s="157">
        <f>'将来負担比率（分子）の構造'!I$44</f>
        <v>741</v>
      </c>
      <c r="C63" s="157"/>
      <c r="D63" s="157"/>
      <c r="E63" s="157">
        <f>'将来負担比率（分子）の構造'!J$44</f>
        <v>802</v>
      </c>
      <c r="F63" s="157"/>
      <c r="G63" s="157"/>
      <c r="H63" s="157">
        <f>'将来負担比率（分子）の構造'!K$44</f>
        <v>809</v>
      </c>
      <c r="I63" s="157"/>
      <c r="J63" s="157"/>
      <c r="K63" s="157">
        <f>'将来負担比率（分子）の構造'!L$44</f>
        <v>1000</v>
      </c>
      <c r="L63" s="157"/>
      <c r="M63" s="157"/>
      <c r="N63" s="157">
        <f>'将来負担比率（分子）の構造'!M$44</f>
        <v>1065</v>
      </c>
      <c r="O63" s="157"/>
      <c r="P63" s="157"/>
    </row>
    <row r="64" spans="1:16" x14ac:dyDescent="0.2">
      <c r="A64" s="157" t="s">
        <v>33</v>
      </c>
      <c r="B64" s="157">
        <f>'将来負担比率（分子）の構造'!I$43</f>
        <v>5705</v>
      </c>
      <c r="C64" s="157"/>
      <c r="D64" s="157"/>
      <c r="E64" s="157">
        <f>'将来負担比率（分子）の構造'!J$43</f>
        <v>7235</v>
      </c>
      <c r="F64" s="157"/>
      <c r="G64" s="157"/>
      <c r="H64" s="157">
        <f>'将来負担比率（分子）の構造'!K$43</f>
        <v>12592</v>
      </c>
      <c r="I64" s="157"/>
      <c r="J64" s="157"/>
      <c r="K64" s="157">
        <f>'将来負担比率（分子）の構造'!L$43</f>
        <v>16644</v>
      </c>
      <c r="L64" s="157"/>
      <c r="M64" s="157"/>
      <c r="N64" s="157">
        <f>'将来負担比率（分子）の構造'!M$43</f>
        <v>14564</v>
      </c>
      <c r="O64" s="157"/>
      <c r="P64" s="157"/>
    </row>
    <row r="65" spans="1:16" x14ac:dyDescent="0.2">
      <c r="A65" s="157" t="s">
        <v>32</v>
      </c>
      <c r="B65" s="157">
        <f>'将来負担比率（分子）の構造'!I$42</f>
        <v>101</v>
      </c>
      <c r="C65" s="157"/>
      <c r="D65" s="157"/>
      <c r="E65" s="157">
        <f>'将来負担比率（分子）の構造'!J$42</f>
        <v>83</v>
      </c>
      <c r="F65" s="157"/>
      <c r="G65" s="157"/>
      <c r="H65" s="157">
        <f>'将来負担比率（分子）の構造'!K$42</f>
        <v>65</v>
      </c>
      <c r="I65" s="157"/>
      <c r="J65" s="157"/>
      <c r="K65" s="157">
        <f>'将来負担比率（分子）の構造'!L$42</f>
        <v>47</v>
      </c>
      <c r="L65" s="157"/>
      <c r="M65" s="157"/>
      <c r="N65" s="157">
        <f>'将来負担比率（分子）の構造'!M$42</f>
        <v>25</v>
      </c>
      <c r="O65" s="157"/>
      <c r="P65" s="157"/>
    </row>
    <row r="66" spans="1:16" x14ac:dyDescent="0.2">
      <c r="A66" s="157" t="s">
        <v>31</v>
      </c>
      <c r="B66" s="157">
        <f>'将来負担比率（分子）の構造'!I$41</f>
        <v>16622</v>
      </c>
      <c r="C66" s="157"/>
      <c r="D66" s="157"/>
      <c r="E66" s="157">
        <f>'将来負担比率（分子）の構造'!J$41</f>
        <v>17514</v>
      </c>
      <c r="F66" s="157"/>
      <c r="G66" s="157"/>
      <c r="H66" s="157">
        <f>'将来負担比率（分子）の構造'!K$41</f>
        <v>18003</v>
      </c>
      <c r="I66" s="157"/>
      <c r="J66" s="157"/>
      <c r="K66" s="157">
        <f>'将来負担比率（分子）の構造'!L$41</f>
        <v>18335</v>
      </c>
      <c r="L66" s="157"/>
      <c r="M66" s="157"/>
      <c r="N66" s="157">
        <f>'将来負担比率（分子）の構造'!M$41</f>
        <v>18446</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1386</v>
      </c>
      <c r="G67" s="157" t="e">
        <f>NA()</f>
        <v>#N/A</v>
      </c>
      <c r="H67" s="157" t="e">
        <f>NA()</f>
        <v>#N/A</v>
      </c>
      <c r="I67" s="157">
        <f>IF(ISNUMBER('将来負担比率（分子）の構造'!K$53), IF('将来負担比率（分子）の構造'!K$53 &lt; 0, 0, '将来負担比率（分子）の構造'!K$53), NA())</f>
        <v>5925</v>
      </c>
      <c r="J67" s="157" t="e">
        <f>NA()</f>
        <v>#N/A</v>
      </c>
      <c r="K67" s="157" t="e">
        <f>NA()</f>
        <v>#N/A</v>
      </c>
      <c r="L67" s="157">
        <f>IF(ISNUMBER('将来負担比率（分子）の構造'!L$53), IF('将来負担比率（分子）の構造'!L$53 &lt; 0, 0, '将来負担比率（分子）の構造'!L$53), NA())</f>
        <v>10292</v>
      </c>
      <c r="M67" s="157" t="e">
        <f>NA()</f>
        <v>#N/A</v>
      </c>
      <c r="N67" s="157" t="e">
        <f>NA()</f>
        <v>#N/A</v>
      </c>
      <c r="O67" s="157">
        <f>IF(ISNUMBER('将来負担比率（分子）の構造'!M$53), IF('将来負担比率（分子）の構造'!M$53 &lt; 0, 0, '将来負担比率（分子）の構造'!M$53), NA())</f>
        <v>10007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4094</v>
      </c>
      <c r="C72" s="161">
        <f>基金残高に係る経年分析!G55</f>
        <v>3254</v>
      </c>
      <c r="D72" s="161">
        <f>基金残高に係る経年分析!H55</f>
        <v>1752</v>
      </c>
    </row>
    <row r="73" spans="1:16" x14ac:dyDescent="0.2">
      <c r="A73" s="160" t="s">
        <v>74</v>
      </c>
      <c r="B73" s="161">
        <f>基金残高に係る経年分析!F56</f>
        <v>532</v>
      </c>
      <c r="C73" s="161">
        <f>基金残高に係る経年分析!G56</f>
        <v>585</v>
      </c>
      <c r="D73" s="161">
        <f>基金残高に係る経年分析!H56</f>
        <v>628</v>
      </c>
    </row>
    <row r="74" spans="1:16" x14ac:dyDescent="0.2">
      <c r="A74" s="160" t="s">
        <v>75</v>
      </c>
      <c r="B74" s="161">
        <f>基金残高に係る経年分析!F57</f>
        <v>2469</v>
      </c>
      <c r="C74" s="161">
        <f>基金残高に係る経年分析!G57</f>
        <v>3048</v>
      </c>
      <c r="D74" s="161">
        <f>基金残高に係る経年分析!H57</f>
        <v>3067</v>
      </c>
    </row>
  </sheetData>
  <sheetProtection algorithmName="SHA-512" hashValue="lEA3PwAmiqwDCckv4bd1B6m3fmXL5dCp6JcKely9gmr39DZQnsWGncWHnwavdRPz6jDiY4uMm9hBrLdSNRVcUA==" saltValue="/4ACim6xRG8cNY7zemrP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30BA604CFE067A42A23961E8A5FBDB76" ma:contentTypeVersion="15" ma:contentTypeDescription="新しいドキュメントを作成します。" ma:contentTypeScope="" ma:versionID="a3b022289bf43f087766e17d8dc462a9">
  <xsd:schema xmlns:xsd="http://www.w3.org/2001/XMLSchema" xmlns:xs="http://www.w3.org/2001/XMLSchema" xmlns:p="http://schemas.microsoft.com/office/2006/metadata/properties" xmlns:ns2="a4e28f63-7028-4a93-8047-9653a98e0e88" xmlns:ns3="fd32c9f7-8932-4d07-b49b-91c8a1e26893" targetNamespace="http://schemas.microsoft.com/office/2006/metadata/properties" ma:root="true" ma:fieldsID="18fe48700a03329b63383eeab6925658" ns2:_="" ns3:_="">
    <xsd:import namespace="a4e28f63-7028-4a93-8047-9653a98e0e88"/>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_Flow_SignoffStatu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4e28f63-7028-4a93-8047-9653a98e0e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description=""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_Flow_SignoffStatus" ma:index="20" nillable="true" ma:displayName="承認の状態" ma:internalName="_x0024_Resources_x003a_core_x002c_Signoff_Status">
      <xsd:simpleType>
        <xsd:restriction base="dms:Text"/>
      </xsd:simpleType>
    </xsd:element>
    <xsd:element name="MediaServiceBillingMetadata" ma:index="21" nillable="true" ma:displayName="MediaServiceBillingMetadata" ma:hidden="true" ma:internalName="MediaServiceBillingMetadata" ma:readOnly="true">
      <xsd:simpleType>
        <xsd:restriction base="dms:Note"/>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4e28f63-7028-4a93-8047-9653a98e0e88">
      <Terms xmlns="http://schemas.microsoft.com/office/infopath/2007/PartnerControls"/>
    </lcf76f155ced4ddcb4097134ff3c332f>
    <_Flow_SignoffStatus xmlns="a4e28f63-7028-4a93-8047-9653a98e0e88" xsi:nil="true"/>
    <TaxCatchAll xmlns="fd32c9f7-8932-4d07-b49b-91c8a1e26893" xsi:nil="true"/>
  </documentManagement>
</p:properties>
</file>

<file path=customXml/itemProps1.xml><?xml version="1.0" encoding="utf-8"?>
<ds:datastoreItem xmlns:ds="http://schemas.openxmlformats.org/officeDocument/2006/customXml" ds:itemID="{93B96F0F-101C-4AA3-A694-E234D9A8EC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4e28f63-7028-4a93-8047-9653a98e0e88"/>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3A9D7D6D-6612-4B9A-8446-D559E0D657F0}">
  <ds:schemaRefs>
    <ds:schemaRef ds:uri="http://schemas.microsoft.com/sharepoint/v3/contenttype/forms"/>
  </ds:schemaRefs>
</ds:datastoreItem>
</file>

<file path=customXml/itemProps3.xml><?xml version="1.0" encoding="utf-8"?>
<ds:datastoreItem xmlns:ds="http://schemas.openxmlformats.org/officeDocument/2006/customXml" ds:itemID="{15A7501A-7C43-4516-8F3C-A1C5FF42EA33}">
  <ds:schemaRefs>
    <ds:schemaRef ds:uri="http://purl.org/dc/dcmitype/"/>
    <ds:schemaRef ds:uri="http://purl.org/dc/terms/"/>
    <ds:schemaRef ds:uri="fd32c9f7-8932-4d07-b49b-91c8a1e26893"/>
    <ds:schemaRef ds:uri="http://schemas.microsoft.com/office/2006/documentManagement/types"/>
    <ds:schemaRef ds:uri="http://schemas.microsoft.com/office/infopath/2007/PartnerControls"/>
    <ds:schemaRef ds:uri="http://purl.org/dc/elements/1.1/"/>
    <ds:schemaRef ds:uri="http://www.w3.org/XML/1998/namespace"/>
    <ds:schemaRef ds:uri="http://schemas.openxmlformats.org/package/2006/metadata/core-properties"/>
    <ds:schemaRef ds:uri="a4e28f63-7028-4a93-8047-9653a98e0e88"/>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2250201</cp:lastModifiedBy>
  <cp:lastPrinted>2026-03-17T05:06:53Z</cp:lastPrinted>
  <dcterms:created xsi:type="dcterms:W3CDTF">2026-02-23T09:29:24Z</dcterms:created>
  <dcterms:modified xsi:type="dcterms:W3CDTF">2026-09-17T06:29:46Z</dcterms:modified>
  <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0x01010030BA604CFE067A42A23961E8A5FBDB76</vt:lpwstr>
  </property>
  <property fmtid="{D5CDD505-2E9C-101B-9397-08002B2CF9AE}" pid="3" name="MediaServiceImageTags">
    <vt:lpwstr/>
  </property>
</Properties>
</file>