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16.40.174\share3\R7（2025）\01　高齢者支援課\102　企画班\01 班共有\05 ロボット・ICT\07 内示\"/>
    </mc:Choice>
  </mc:AlternateContent>
  <xr:revisionPtr revIDLastSave="0" documentId="13_ncr:1_{3869F2DE-3DFF-4279-A3FF-A06C9B62FBE8}" xr6:coauthVersionLast="47" xr6:coauthVersionMax="47" xr10:uidLastSave="{00000000-0000-0000-0000-000000000000}"/>
  <bookViews>
    <workbookView xWindow="28680" yWindow="-120" windowWidth="29040" windowHeight="15720" tabRatio="941" xr2:uid="{00000000-000D-0000-FFFF-FFFF00000000}"/>
  </bookViews>
  <sheets>
    <sheet name="第１号" sheetId="7" r:id="rId1"/>
    <sheet name="第１号様式別紙１（収支予算書）" sheetId="34" r:id="rId2"/>
    <sheet name="第１号様式別紙２（所要額調書）" sheetId="40" r:id="rId3"/>
    <sheet name="第１号別紙３（業務改善計画）" sheetId="38" r:id="rId4"/>
    <sheet name="データセット" sheetId="39" state="hidden" r:id="rId5"/>
  </sheets>
  <definedNames>
    <definedName name="_xlnm.Print_Area" localSheetId="0">第１号!$A$1:$J$27</definedName>
    <definedName name="_xlnm.Print_Area" localSheetId="3">'第１号別紙３（業務改善計画）'!$A$5:$F$71</definedName>
    <definedName name="_xlnm.Print_Area" localSheetId="2">'第１号様式別紙２（所要額調書）'!$A$1:$Q$38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0" l="1"/>
  <c r="H21" i="40" s="1"/>
  <c r="K11" i="40"/>
  <c r="L11" i="40"/>
  <c r="M11" i="40" s="1"/>
  <c r="H13" i="40"/>
  <c r="K13" i="40"/>
  <c r="L13" i="40"/>
  <c r="M13" i="40" s="1"/>
  <c r="O13" i="40" s="1"/>
  <c r="P13" i="40" s="1"/>
  <c r="H15" i="40"/>
  <c r="K15" i="40"/>
  <c r="L15" i="40"/>
  <c r="M15" i="40" s="1"/>
  <c r="O15" i="40" s="1"/>
  <c r="P15" i="40" s="1"/>
  <c r="H17" i="40"/>
  <c r="K17" i="40"/>
  <c r="L17" i="40"/>
  <c r="M17" i="40" s="1"/>
  <c r="O17" i="40" s="1"/>
  <c r="P17" i="40" s="1"/>
  <c r="H19" i="40"/>
  <c r="K19" i="40"/>
  <c r="L19" i="40"/>
  <c r="M19" i="40" s="1"/>
  <c r="O19" i="40" s="1"/>
  <c r="P19" i="40" s="1"/>
  <c r="E21" i="40"/>
  <c r="F21" i="40"/>
  <c r="G21" i="40"/>
  <c r="I21" i="40"/>
  <c r="J21" i="40"/>
  <c r="N21" i="40"/>
  <c r="G29" i="40"/>
  <c r="H29" i="40" s="1"/>
  <c r="J29" i="40" s="1"/>
  <c r="K29" i="40" s="1"/>
  <c r="G36" i="40"/>
  <c r="H36" i="40"/>
  <c r="J36" i="40" s="1"/>
  <c r="K36" i="40" s="1"/>
  <c r="K21" i="40" l="1"/>
  <c r="O11" i="40"/>
  <c r="M21" i="40"/>
  <c r="L21" i="40"/>
  <c r="O21" i="40" l="1"/>
  <c r="P11" i="40"/>
  <c r="P21" i="40" s="1"/>
  <c r="O4" i="40" s="1"/>
  <c r="C17" i="34" l="1"/>
  <c r="C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1050039</author>
  </authors>
  <commentList>
    <comment ref="C8" authorId="0" shapeId="0" xr:uid="{00000000-0006-0000-0100-000001000000}">
      <text>
        <r>
          <rPr>
            <b/>
            <sz val="9"/>
            <color indexed="81"/>
            <rFont val="MS P ゴシック"/>
            <family val="3"/>
            <charset val="128"/>
          </rPr>
          <t>所要額調書のI欄（合計）と一致
（消費税抜き）
※複数の事業所がある場合は各事業所のI欄（合計）の合計</t>
        </r>
      </text>
    </comment>
    <comment ref="C10" authorId="1" shapeId="0" xr:uid="{00000000-0006-0000-0100-000002000000}">
      <text>
        <r>
          <rPr>
            <b/>
            <sz val="9"/>
            <color indexed="81"/>
            <rFont val="MS P ゴシック"/>
            <family val="3"/>
            <charset val="128"/>
          </rPr>
          <t xml:space="preserve">所要額調書のC欄（合計）と一致
※複数の事業所がある場合は各事業所のC欄（合計）の合計
</t>
        </r>
      </text>
    </comment>
    <comment ref="C11" authorId="0" shapeId="0" xr:uid="{00000000-0006-0000-0100-000003000000}">
      <text>
        <r>
          <rPr>
            <b/>
            <sz val="9"/>
            <color indexed="81"/>
            <rFont val="MS P ゴシック"/>
            <family val="3"/>
            <charset val="128"/>
          </rPr>
          <t>実額（消費税含む）を入力
※複数の事業所がある場合は各事業所の実額（消費税含む）の合計</t>
        </r>
      </text>
    </comment>
    <comment ref="C15" authorId="0" shapeId="0" xr:uid="{00000000-0006-0000-0100-000004000000}">
      <text>
        <r>
          <rPr>
            <b/>
            <sz val="9"/>
            <color indexed="81"/>
            <rFont val="MS P ゴシック"/>
            <family val="3"/>
            <charset val="128"/>
          </rPr>
          <t>所要額調書のA欄（合計）と一致
（消費税抜き）
※複数の事業所がある場合は各事業所のA欄（合計）の合計</t>
        </r>
      </text>
    </comment>
    <comment ref="C16" authorId="0" shapeId="0" xr:uid="{00000000-0006-0000-0100-000005000000}">
      <text>
        <r>
          <rPr>
            <b/>
            <sz val="9"/>
            <color indexed="81"/>
            <rFont val="MS P ゴシック"/>
            <family val="3"/>
            <charset val="128"/>
          </rPr>
          <t>総事業費に係る消費税の額を入力
※複数の事業所がある場合は各事業所の総事業費に係る消費税の額の合計</t>
        </r>
      </text>
    </comment>
    <comment ref="C17" authorId="0" shapeId="0" xr:uid="{00000000-0006-0000-0100-000006000000}">
      <text>
        <r>
          <rPr>
            <b/>
            <sz val="9"/>
            <color indexed="81"/>
            <rFont val="MS P ゴシック"/>
            <family val="3"/>
            <charset val="128"/>
          </rPr>
          <t>自動計算
実額（見積額）と一致しているか確認
（消費税含む）</t>
        </r>
      </text>
    </comment>
  </commentList>
</comments>
</file>

<file path=xl/sharedStrings.xml><?xml version="1.0" encoding="utf-8"?>
<sst xmlns="http://schemas.openxmlformats.org/spreadsheetml/2006/main" count="360" uniqueCount="311">
  <si>
    <t>利用者数</t>
    <rPh sb="0" eb="3">
      <t>リヨウシャ</t>
    </rPh>
    <rPh sb="3" eb="4">
      <t>スウ</t>
    </rPh>
    <phoneticPr fontId="1"/>
  </si>
  <si>
    <t>サービス種別</t>
    <rPh sb="4" eb="6">
      <t>シュベツ</t>
    </rPh>
    <phoneticPr fontId="1"/>
  </si>
  <si>
    <t>法人名</t>
    <rPh sb="0" eb="2">
      <t>ホウジン</t>
    </rPh>
    <rPh sb="2" eb="3">
      <t>メイ</t>
    </rPh>
    <phoneticPr fontId="1"/>
  </si>
  <si>
    <t>その他</t>
    <rPh sb="2" eb="3">
      <t>タ</t>
    </rPh>
    <phoneticPr fontId="1"/>
  </si>
  <si>
    <t>円</t>
    <rPh sb="0" eb="1">
      <t>エン</t>
    </rPh>
    <phoneticPr fontId="1"/>
  </si>
  <si>
    <t>郵便番号</t>
    <rPh sb="0" eb="4">
      <t>ユウビンバンゴウ</t>
    </rPh>
    <phoneticPr fontId="1"/>
  </si>
  <si>
    <t>法人住所</t>
    <rPh sb="0" eb="4">
      <t>ホウジンジュウショ</t>
    </rPh>
    <phoneticPr fontId="1"/>
  </si>
  <si>
    <t>役職・代表者名</t>
    <rPh sb="0" eb="2">
      <t>ヤクショク</t>
    </rPh>
    <rPh sb="3" eb="6">
      <t>ダイヒョウシャ</t>
    </rPh>
    <rPh sb="6" eb="7">
      <t>メイ</t>
    </rPh>
    <phoneticPr fontId="1"/>
  </si>
  <si>
    <t>　熊本県知事　様</t>
    <rPh sb="1" eb="3">
      <t>クマモト</t>
    </rPh>
    <rPh sb="3" eb="6">
      <t>ケンチジ</t>
    </rPh>
    <rPh sb="4" eb="6">
      <t>チジ</t>
    </rPh>
    <rPh sb="7" eb="8">
      <t>サマ</t>
    </rPh>
    <phoneticPr fontId="1"/>
  </si>
  <si>
    <t>金</t>
    <rPh sb="0" eb="1">
      <t>キン</t>
    </rPh>
    <phoneticPr fontId="1"/>
  </si>
  <si>
    <t>円</t>
    <rPh sb="0" eb="1">
      <t>エン</t>
    </rPh>
    <phoneticPr fontId="1"/>
  </si>
  <si>
    <t>　　１　交付申請額　</t>
    <rPh sb="4" eb="6">
      <t>コウフ</t>
    </rPh>
    <rPh sb="6" eb="9">
      <t>シンセイガク</t>
    </rPh>
    <phoneticPr fontId="1"/>
  </si>
  <si>
    <t>　　２　添付書類</t>
    <rPh sb="4" eb="6">
      <t>テンプ</t>
    </rPh>
    <rPh sb="6" eb="8">
      <t>ショルイ</t>
    </rPh>
    <phoneticPr fontId="1"/>
  </si>
  <si>
    <t>計</t>
    <rPh sb="0" eb="1">
      <t>ケイ</t>
    </rPh>
    <phoneticPr fontId="1"/>
  </si>
  <si>
    <t>備　　考</t>
    <rPh sb="0" eb="1">
      <t>ビ</t>
    </rPh>
    <rPh sb="3" eb="4">
      <t>コウ</t>
    </rPh>
    <phoneticPr fontId="1"/>
  </si>
  <si>
    <t>予　算　額</t>
    <rPh sb="0" eb="1">
      <t>ヨ</t>
    </rPh>
    <rPh sb="2" eb="3">
      <t>サン</t>
    </rPh>
    <rPh sb="4" eb="5">
      <t>ガク</t>
    </rPh>
    <phoneticPr fontId="1"/>
  </si>
  <si>
    <t>項　　目</t>
    <rPh sb="0" eb="1">
      <t>コウ</t>
    </rPh>
    <rPh sb="3" eb="4">
      <t>メ</t>
    </rPh>
    <phoneticPr fontId="1"/>
  </si>
  <si>
    <t>２　支　出</t>
    <rPh sb="2" eb="3">
      <t>シ</t>
    </rPh>
    <rPh sb="4" eb="5">
      <t>デ</t>
    </rPh>
    <phoneticPr fontId="1"/>
  </si>
  <si>
    <t>事業者負担額</t>
    <rPh sb="0" eb="3">
      <t>ジギョウシャ</t>
    </rPh>
    <rPh sb="3" eb="5">
      <t>フタン</t>
    </rPh>
    <rPh sb="5" eb="6">
      <t>ガク</t>
    </rPh>
    <phoneticPr fontId="1"/>
  </si>
  <si>
    <t>１　収　入</t>
    <rPh sb="2" eb="3">
      <t>オサム</t>
    </rPh>
    <rPh sb="4" eb="5">
      <t>ニュウ</t>
    </rPh>
    <phoneticPr fontId="1"/>
  </si>
  <si>
    <t>※申請者の押印を省略する場合</t>
    <rPh sb="1" eb="4">
      <t>シンセイシャ</t>
    </rPh>
    <rPh sb="5" eb="7">
      <t>オウイン</t>
    </rPh>
    <rPh sb="8" eb="10">
      <t>ショウリャク</t>
    </rPh>
    <rPh sb="12" eb="14">
      <t>バアイ</t>
    </rPh>
    <phoneticPr fontId="1"/>
  </si>
  <si>
    <t>書類発行責任者氏名</t>
    <rPh sb="0" eb="4">
      <t>ショルイハッコウ</t>
    </rPh>
    <rPh sb="4" eb="7">
      <t>セキニンシャ</t>
    </rPh>
    <rPh sb="7" eb="9">
      <t>シメイ</t>
    </rPh>
    <phoneticPr fontId="1"/>
  </si>
  <si>
    <t>担当者氏名</t>
    <rPh sb="0" eb="3">
      <t>タントウシャ</t>
    </rPh>
    <rPh sb="3" eb="5">
      <t>シメイ</t>
    </rPh>
    <phoneticPr fontId="1"/>
  </si>
  <si>
    <t>電話番号</t>
    <rPh sb="0" eb="2">
      <t>デンワ</t>
    </rPh>
    <rPh sb="2" eb="4">
      <t>バンゴウ</t>
    </rPh>
    <phoneticPr fontId="1"/>
  </si>
  <si>
    <t>令和　　年　　月　　日</t>
    <rPh sb="0" eb="2">
      <t>レイワ</t>
    </rPh>
    <rPh sb="4" eb="5">
      <t>ネン</t>
    </rPh>
    <rPh sb="7" eb="8">
      <t>ツキ</t>
    </rPh>
    <rPh sb="10" eb="11">
      <t>ヒ</t>
    </rPh>
    <phoneticPr fontId="1"/>
  </si>
  <si>
    <t>⇒該当する選択肢の横に○印をつけてください</t>
    <rPh sb="1" eb="3">
      <t>ガイトウ</t>
    </rPh>
    <rPh sb="5" eb="8">
      <t>センタクシ</t>
    </rPh>
    <rPh sb="9" eb="10">
      <t>ヨコ</t>
    </rPh>
    <rPh sb="12" eb="13">
      <t>シルシ</t>
    </rPh>
    <phoneticPr fontId="8"/>
  </si>
  <si>
    <t>⇒プルダウンメニューから該当する選択肢を1つ選んでください</t>
    <rPh sb="12" eb="14">
      <t>ガイトウ</t>
    </rPh>
    <rPh sb="16" eb="19">
      <t>センタクシ</t>
    </rPh>
    <rPh sb="22" eb="23">
      <t>エラ</t>
    </rPh>
    <phoneticPr fontId="8"/>
  </si>
  <si>
    <t>⇒文字等を直接入力してください</t>
    <rPh sb="1" eb="3">
      <t>モジ</t>
    </rPh>
    <rPh sb="3" eb="4">
      <t>トウ</t>
    </rPh>
    <rPh sb="5" eb="7">
      <t>チョクセツ</t>
    </rPh>
    <rPh sb="7" eb="9">
      <t>ニュウリョク</t>
    </rPh>
    <phoneticPr fontId="8"/>
  </si>
  <si>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</si>
  <si>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</si>
  <si>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</si>
  <si>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</si>
  <si>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</si>
  <si>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</si>
  <si>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</si>
  <si>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</si>
  <si>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</si>
  <si>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</si>
  <si>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(4)</t>
  </si>
  <si>
    <t>事業所所在住所</t>
    <rPh sb="0" eb="3">
      <t>ジギョウショ</t>
    </rPh>
    <rPh sb="3" eb="5">
      <t>ショザイ</t>
    </rPh>
    <rPh sb="5" eb="7">
      <t>ジュウショ</t>
    </rPh>
    <phoneticPr fontId="1"/>
  </si>
  <si>
    <t>(5)</t>
  </si>
  <si>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</si>
  <si>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</si>
  <si>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</si>
  <si>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</si>
  <si>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</si>
  <si>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</si>
  <si>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</si>
  <si>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</si>
  <si>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</si>
  <si>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</si>
  <si>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</si>
  <si>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</si>
  <si>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</si>
  <si>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</si>
  <si>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（自由記述）</t>
    <rPh sb="1" eb="3">
      <t>ジユウ</t>
    </rPh>
    <rPh sb="3" eb="5">
      <t>キジュツ</t>
    </rPh>
    <phoneticPr fontId="1"/>
  </si>
  <si>
    <t>①-2　導入する機器等</t>
    <rPh sb="4" eb="6">
      <t>ドウニュウ</t>
    </rPh>
    <rPh sb="8" eb="10">
      <t>キキ</t>
    </rPh>
    <rPh sb="10" eb="11">
      <t>トウ</t>
    </rPh>
    <phoneticPr fontId="1"/>
  </si>
  <si>
    <t>介護ソフト等</t>
    <rPh sb="0" eb="2">
      <t>カイゴ</t>
    </rPh>
    <rPh sb="5" eb="6">
      <t>トウ</t>
    </rPh>
    <phoneticPr fontId="1"/>
  </si>
  <si>
    <t>モバイルPC</t>
    <phoneticPr fontId="1"/>
  </si>
  <si>
    <t>※導入済み機器は「●」を、
　 今年度導入予定機器は「○」を入力ください</t>
    <rPh sb="16" eb="19">
      <t>コンネンド</t>
    </rPh>
    <phoneticPr fontId="1"/>
  </si>
  <si>
    <t>タブレット情報端末</t>
    <rPh sb="5" eb="7">
      <t>ジョウホウ</t>
    </rPh>
    <rPh sb="7" eb="9">
      <t>タンマツ</t>
    </rPh>
    <phoneticPr fontId="1"/>
  </si>
  <si>
    <t>スマートフォン</t>
    <phoneticPr fontId="1"/>
  </si>
  <si>
    <t>通信環境機器等</t>
    <rPh sb="0" eb="2">
      <t>ツウシン</t>
    </rPh>
    <rPh sb="2" eb="4">
      <t>カンキョウ</t>
    </rPh>
    <rPh sb="4" eb="6">
      <t>キキ</t>
    </rPh>
    <rPh sb="6" eb="7">
      <t>トウ</t>
    </rPh>
    <phoneticPr fontId="31"/>
  </si>
  <si>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</si>
  <si>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</si>
  <si>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</si>
  <si>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</si>
  <si>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</si>
  <si>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</si>
  <si>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</si>
  <si>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</si>
  <si>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</si>
  <si>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</si>
  <si>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</si>
  <si>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</si>
  <si>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</si>
  <si>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</si>
  <si>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</si>
  <si>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</si>
  <si>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</si>
  <si>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</si>
  <si>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</si>
  <si>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</si>
  <si>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</si>
  <si>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</si>
  <si>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</si>
  <si>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</si>
  <si>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</si>
  <si>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</si>
  <si>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択一</t>
    <rPh sb="0" eb="2">
      <t>タクイツ</t>
    </rPh>
    <phoneticPr fontId="1"/>
  </si>
  <si>
    <t>インポート（ＣＳＶ取込）機能の活用</t>
    <phoneticPr fontId="1"/>
  </si>
  <si>
    <t>LIFE上での直接入力</t>
    <rPh sb="4" eb="5">
      <t>ウエ</t>
    </rPh>
    <rPh sb="7" eb="9">
      <t>チョクセツ</t>
    </rPh>
    <rPh sb="9" eb="11">
      <t>ニュウリョク</t>
    </rPh>
    <phoneticPr fontId="1"/>
  </si>
  <si>
    <t>「ＳＥＣＹＲＩＴＹ　ＡＣＴＩＯＮ」宣言　　　択一</t>
    <rPh sb="17" eb="19">
      <t>センゲン</t>
    </rPh>
    <rPh sb="22" eb="24">
      <t>タクイツ</t>
    </rPh>
    <phoneticPr fontId="1"/>
  </si>
  <si>
    <t>都道府県</t>
    <rPh sb="0" eb="4">
      <t>トドウフケン</t>
    </rPh>
    <phoneticPr fontId="1"/>
  </si>
  <si>
    <t>取組</t>
    <rPh sb="0" eb="2">
      <t>トリクミ</t>
    </rPh>
    <phoneticPr fontId="1"/>
  </si>
  <si>
    <t>職員数</t>
    <rPh sb="0" eb="2">
      <t>ショクイン</t>
    </rPh>
    <rPh sb="2" eb="3">
      <t>スウ</t>
    </rPh>
    <phoneticPr fontId="1"/>
  </si>
  <si>
    <t>ケアプー</t>
    <phoneticPr fontId="1"/>
  </si>
  <si>
    <t>セキュリティアクション</t>
    <phoneticPr fontId="1"/>
  </si>
  <si>
    <t>01北海道</t>
  </si>
  <si>
    <t>110_訪問介護</t>
  </si>
  <si>
    <t>1～10名</t>
  </si>
  <si>
    <t>利用申請を行っている</t>
    <rPh sb="0" eb="2">
      <t>リヨウ</t>
    </rPh>
    <rPh sb="2" eb="4">
      <t>シンセイ</t>
    </rPh>
    <rPh sb="5" eb="6">
      <t>オコナ</t>
    </rPh>
    <phoneticPr fontId="1"/>
  </si>
  <si>
    <t>02青森県</t>
  </si>
  <si>
    <t>-</t>
    <phoneticPr fontId="1"/>
  </si>
  <si>
    <t>120_訪問入浴介護</t>
  </si>
  <si>
    <t>11～20名</t>
  </si>
  <si>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</si>
  <si>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</si>
  <si>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</si>
  <si>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</si>
  <si>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</si>
  <si>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</si>
  <si>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講じている</t>
    <rPh sb="0" eb="1">
      <t>コウ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</si>
  <si>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</si>
  <si>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</si>
  <si>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</si>
  <si>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</si>
  <si>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</si>
  <si>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</si>
  <si>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</si>
  <si>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</si>
  <si>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</si>
  <si>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</si>
  <si>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</si>
  <si>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</si>
  <si>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</si>
  <si>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</si>
  <si>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</si>
  <si>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</si>
  <si>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</si>
  <si>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</si>
  <si>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</si>
  <si>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</si>
  <si>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</si>
  <si>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</si>
  <si>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１５１～２００</t>
    <phoneticPr fontId="1"/>
  </si>
  <si>
    <t>09栃木県</t>
  </si>
  <si>
    <t>81名～90名</t>
  </si>
  <si>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</si>
  <si>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</si>
  <si>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</si>
  <si>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</si>
  <si>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</si>
  <si>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</si>
  <si>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</si>
  <si>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</si>
  <si>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12千葉県</t>
  </si>
  <si>
    <t>551_短期入所療養介護（介護医療院）</t>
  </si>
  <si>
    <t>13東京都</t>
  </si>
  <si>
    <t>320_認知症対応型共同生活介護</t>
    <phoneticPr fontId="1"/>
  </si>
  <si>
    <t>４０１～４５０</t>
    <phoneticPr fontId="1"/>
  </si>
  <si>
    <t>14神奈川県</t>
  </si>
  <si>
    <t>331_特定施設入居者生活介護（有料老人ホーム）</t>
  </si>
  <si>
    <t>15新潟県</t>
  </si>
  <si>
    <t>332_特定施設入居者生活介護（軽費老人ホーム）</t>
  </si>
  <si>
    <t>５０１～</t>
    <phoneticPr fontId="1"/>
  </si>
  <si>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</si>
  <si>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</si>
  <si>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17石川県</t>
  </si>
  <si>
    <t>334_特定施設入居者生活介護（サービス付き高齢者向け住宅）</t>
  </si>
  <si>
    <t>18福井県</t>
  </si>
  <si>
    <t>335_特定施設入居者生活介護（有料老人ホーム・外部サービス利用型）</t>
  </si>
  <si>
    <t>19山梨県</t>
  </si>
  <si>
    <t>336_特定施設入居者生活介護（軽費老人ホーム・外部サービス利用型）</t>
  </si>
  <si>
    <t>20長野県</t>
  </si>
  <si>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</si>
  <si>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</si>
  <si>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22静岡県</t>
  </si>
  <si>
    <t>361_地域密着型特定施設入居者生活介護（有料老人ホーム）</t>
  </si>
  <si>
    <t>23愛知県</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</si>
  <si>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</si>
  <si>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</si>
  <si>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</si>
  <si>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</si>
  <si>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</si>
  <si>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</si>
  <si>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</si>
  <si>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</si>
  <si>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</si>
  <si>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</si>
  <si>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</si>
  <si>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</si>
  <si>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</si>
  <si>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530_介護療養型医療施設</t>
  </si>
  <si>
    <t>31鳥取県</t>
  </si>
  <si>
    <t>540_地域密着型介護老人福祉施設入居者生活介護</t>
  </si>
  <si>
    <t>32島根県</t>
  </si>
  <si>
    <t>550_介護医療院</t>
  </si>
  <si>
    <t>33岡山県</t>
  </si>
  <si>
    <t>710_夜間対応型訪問介護</t>
  </si>
  <si>
    <t>34広島県</t>
  </si>
  <si>
    <t>720_認知症対応型通所介護</t>
  </si>
  <si>
    <t>35山口県</t>
  </si>
  <si>
    <t>730_小規模多機能型居宅介護</t>
  </si>
  <si>
    <t>36徳島県</t>
  </si>
  <si>
    <t>760_定期巡回・随時対応型訪問介護看護</t>
  </si>
  <si>
    <t>37香川県</t>
  </si>
  <si>
    <t>770_看護小規模多機能型居宅介護</t>
  </si>
  <si>
    <t>38愛媛県</t>
  </si>
  <si>
    <t>780_地域密着型通所介護</t>
  </si>
  <si>
    <t>39高知県</t>
  </si>
  <si>
    <t>40福岡県</t>
  </si>
  <si>
    <t>41佐賀県</t>
  </si>
  <si>
    <t>42長崎県</t>
  </si>
  <si>
    <t>43熊本県</t>
  </si>
  <si>
    <t>44大分県</t>
  </si>
  <si>
    <t>45宮崎県</t>
  </si>
  <si>
    <t>46鹿児島県</t>
  </si>
  <si>
    <t>47沖縄県</t>
  </si>
  <si>
    <t>熊本県補助金</t>
    <rPh sb="0" eb="3">
      <t>クマモトケン</t>
    </rPh>
    <rPh sb="3" eb="6">
      <t>ホジョキン</t>
    </rPh>
    <phoneticPr fontId="1"/>
  </si>
  <si>
    <t>事業費</t>
    <rPh sb="0" eb="3">
      <t>ジギョウヒ</t>
    </rPh>
    <phoneticPr fontId="1"/>
  </si>
  <si>
    <t>令和　年　月　日</t>
    <rPh sb="0" eb="2">
      <t>レイワ</t>
    </rPh>
    <rPh sb="3" eb="4">
      <t>ネン</t>
    </rPh>
    <rPh sb="5" eb="6">
      <t>ガツ</t>
    </rPh>
    <rPh sb="7" eb="8">
      <t>ニチ</t>
    </rPh>
    <phoneticPr fontId="1"/>
  </si>
  <si>
    <t>法人代表者職・氏名</t>
    <rPh sb="0" eb="5">
      <t>ホウジンダイヒョウシャ</t>
    </rPh>
    <rPh sb="5" eb="6">
      <t>ショク</t>
    </rPh>
    <rPh sb="7" eb="9">
      <t>シメイ</t>
    </rPh>
    <phoneticPr fontId="1"/>
  </si>
  <si>
    <t>　このことについて、熊本県介護職員勤務環境改善支援事業を実施したいので、熊本県介護職員勤務環境改善支援事業費補助金交付要領第６条の規定により関係書類を添えて申請します。</t>
    <rPh sb="10" eb="13">
      <t>クマモトケン</t>
    </rPh>
    <rPh sb="13" eb="23">
      <t>カイゴショクインキンムカンキョウカイゼン</t>
    </rPh>
    <rPh sb="23" eb="27">
      <t>シエンジギョウ</t>
    </rPh>
    <rPh sb="28" eb="30">
      <t>ジッシ</t>
    </rPh>
    <rPh sb="36" eb="39">
      <t>クマモトケン</t>
    </rPh>
    <rPh sb="39" eb="54">
      <t>カイゴショクインキンムカンキョウカイゼンシエンジギョウヒ</t>
    </rPh>
    <rPh sb="54" eb="57">
      <t>ホジョキン</t>
    </rPh>
    <rPh sb="57" eb="61">
      <t>コウフヨウリョウ</t>
    </rPh>
    <rPh sb="61" eb="62">
      <t>ダイ</t>
    </rPh>
    <rPh sb="63" eb="64">
      <t>ジョウ</t>
    </rPh>
    <rPh sb="70" eb="72">
      <t>カンケイ</t>
    </rPh>
    <rPh sb="72" eb="74">
      <t>ショルイ</t>
    </rPh>
    <rPh sb="75" eb="76">
      <t>ソ</t>
    </rPh>
    <rPh sb="78" eb="80">
      <t>シンセイ</t>
    </rPh>
    <phoneticPr fontId="1"/>
  </si>
  <si>
    <t>第１号様式（第６条関係）</t>
    <rPh sb="0" eb="1">
      <t>ダイ</t>
    </rPh>
    <rPh sb="2" eb="3">
      <t>ゴウ</t>
    </rPh>
    <rPh sb="3" eb="5">
      <t>ヨウシキ</t>
    </rPh>
    <rPh sb="6" eb="7">
      <t>ダイ</t>
    </rPh>
    <rPh sb="8" eb="9">
      <t>ジョウ</t>
    </rPh>
    <rPh sb="9" eb="11">
      <t>カンケイ</t>
    </rPh>
    <phoneticPr fontId="1"/>
  </si>
  <si>
    <t>（１）第１号様式別紙１（収支予算書）
（２）第１号様式別紙２（所要額調書）
（３）第１号様式別紙３（業務改善計画書）
（４）その他知事が必要と認める書類</t>
    <rPh sb="3" eb="4">
      <t>ダイ</t>
    </rPh>
    <rPh sb="5" eb="8">
      <t>ゴウヨウシキ</t>
    </rPh>
    <rPh sb="8" eb="10">
      <t>ベッシ</t>
    </rPh>
    <rPh sb="12" eb="14">
      <t>シュウシ</t>
    </rPh>
    <rPh sb="14" eb="17">
      <t>ヨサンショ</t>
    </rPh>
    <rPh sb="31" eb="34">
      <t>ショヨウガク</t>
    </rPh>
    <rPh sb="34" eb="36">
      <t>チョウショ</t>
    </rPh>
    <rPh sb="41" eb="42">
      <t>ダイ</t>
    </rPh>
    <rPh sb="43" eb="46">
      <t>ゴウヨウシキ</t>
    </rPh>
    <rPh sb="46" eb="48">
      <t>ベッシ</t>
    </rPh>
    <rPh sb="50" eb="54">
      <t>ギョウムカイゼン</t>
    </rPh>
    <rPh sb="54" eb="56">
      <t>ケイカク</t>
    </rPh>
    <rPh sb="56" eb="57">
      <t>ショ</t>
    </rPh>
    <rPh sb="64" eb="65">
      <t>タ</t>
    </rPh>
    <rPh sb="65" eb="67">
      <t>チジ</t>
    </rPh>
    <rPh sb="68" eb="70">
      <t>ヒツヨウ</t>
    </rPh>
    <rPh sb="71" eb="72">
      <t>ミト</t>
    </rPh>
    <rPh sb="74" eb="76">
      <t>ショルイ</t>
    </rPh>
    <phoneticPr fontId="1"/>
  </si>
  <si>
    <t>第１号様式　別紙１</t>
    <rPh sb="0" eb="1">
      <t>ダイ</t>
    </rPh>
    <rPh sb="2" eb="3">
      <t>ゴウ</t>
    </rPh>
    <rPh sb="3" eb="5">
      <t>ヨウシキ</t>
    </rPh>
    <rPh sb="6" eb="8">
      <t>ベッシ</t>
    </rPh>
    <phoneticPr fontId="1"/>
  </si>
  <si>
    <t>この予算書の抄本は原本と相違ないことを証明する。</t>
    <rPh sb="2" eb="4">
      <t>ヨサン</t>
    </rPh>
    <rPh sb="4" eb="5">
      <t>ショ</t>
    </rPh>
    <rPh sb="6" eb="8">
      <t>ショウホン</t>
    </rPh>
    <rPh sb="9" eb="11">
      <t>ゲンポン</t>
    </rPh>
    <rPh sb="12" eb="14">
      <t>ソウイ</t>
    </rPh>
    <rPh sb="19" eb="21">
      <t>ショウメイ</t>
    </rPh>
    <phoneticPr fontId="1"/>
  </si>
  <si>
    <t>補助基準額</t>
    <rPh sb="0" eb="2">
      <t>ホジョ</t>
    </rPh>
    <rPh sb="2" eb="5">
      <t>キジュンガク</t>
    </rPh>
    <phoneticPr fontId="8"/>
  </si>
  <si>
    <t>寄附金その他収入</t>
    <rPh sb="0" eb="3">
      <t>キフキン</t>
    </rPh>
    <rPh sb="5" eb="6">
      <t>タ</t>
    </rPh>
    <rPh sb="6" eb="8">
      <t>シュウニュウ</t>
    </rPh>
    <phoneticPr fontId="1"/>
  </si>
  <si>
    <t>その他（消費税）</t>
    <rPh sb="2" eb="3">
      <t>タ</t>
    </rPh>
    <rPh sb="4" eb="7">
      <t>ショウヒゼイ</t>
    </rPh>
    <phoneticPr fontId="1"/>
  </si>
  <si>
    <t>Ⓐ</t>
    <phoneticPr fontId="1"/>
  </si>
  <si>
    <t>Ⓑ</t>
    <phoneticPr fontId="1"/>
  </si>
  <si>
    <t>（注） ⒶとⒷの金額は同一とすること</t>
    <phoneticPr fontId="1"/>
  </si>
  <si>
    <t>総事業費
（税抜）</t>
    <rPh sb="0" eb="4">
      <t>ソウジギョウヒ</t>
    </rPh>
    <rPh sb="6" eb="8">
      <t>ゼイヌキ</t>
    </rPh>
    <phoneticPr fontId="8"/>
  </si>
  <si>
    <t>うち補助対象経費
（税抜）</t>
    <rPh sb="2" eb="8">
      <t>ホジョタイショウケイヒ</t>
    </rPh>
    <rPh sb="10" eb="12">
      <t>ゼイヌキ</t>
    </rPh>
    <phoneticPr fontId="8"/>
  </si>
  <si>
    <t>⑨　セキュリティ対策</t>
    <rPh sb="8" eb="10">
      <t>タイサク</t>
    </rPh>
    <phoneticPr fontId="1"/>
  </si>
  <si>
    <t>⑧-2　データ登録している方法</t>
    <rPh sb="7" eb="9">
      <t>トウロク</t>
    </rPh>
    <rPh sb="13" eb="15">
      <t>ホウホウ</t>
    </rPh>
    <phoneticPr fontId="1"/>
  </si>
  <si>
    <t>⑧-1　LIFEの利用</t>
    <rPh sb="9" eb="11">
      <t>リヨウ</t>
    </rPh>
    <phoneticPr fontId="1"/>
  </si>
  <si>
    <t>設置有無</t>
    <rPh sb="0" eb="2">
      <t>セッチ</t>
    </rPh>
    <rPh sb="2" eb="4">
      <t>ウム</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</si>
  <si>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</si>
  <si>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同システムでの連携先事業所数</t>
    <rPh sb="0" eb="1">
      <t>ドウ</t>
    </rPh>
    <rPh sb="7" eb="9">
      <t>レンケイ</t>
    </rPh>
    <rPh sb="9" eb="10">
      <t>サキ</t>
    </rPh>
    <rPh sb="10" eb="13">
      <t>ジギョウショ</t>
    </rPh>
    <rPh sb="13" eb="14">
      <t>スウ</t>
    </rPh>
    <phoneticPr fontId="1"/>
  </si>
  <si>
    <t>同システムの利用開始状況</t>
    <rPh sb="0" eb="1">
      <t>ドウ</t>
    </rPh>
    <rPh sb="6" eb="8">
      <t>リヨウ</t>
    </rPh>
    <rPh sb="8" eb="10">
      <t>カイシ</t>
    </rPh>
    <rPh sb="10" eb="12">
      <t>ジョウキョウ</t>
    </rPh>
    <phoneticPr fontId="1"/>
  </si>
  <si>
    <t>⑥　　ケアプランデータ連携システムの利用</t>
    <rPh sb="11" eb="13">
      <t>レンケイ</t>
    </rPh>
    <rPh sb="18" eb="20">
      <t>リヨウ</t>
    </rPh>
    <phoneticPr fontId="1"/>
  </si>
  <si>
    <t>利用者ごとの計画作成や記録に係る書類（例：アセスメントシート、サービス担当者会議録）</t>
    <rPh sb="19" eb="20">
      <t>レイ</t>
    </rPh>
    <rPh sb="35" eb="38">
      <t>タントウシャ</t>
    </rPh>
    <rPh sb="38" eb="41">
      <t>カイギロク</t>
    </rPh>
    <phoneticPr fontId="1"/>
  </si>
  <si>
    <t>460_介護予防支援</t>
    <rPh sb="6" eb="8">
      <t>ヨボウ</t>
    </rPh>
    <phoneticPr fontId="1"/>
  </si>
  <si>
    <t>310_居宅療養管理指導</t>
    <rPh sb="4" eb="6">
      <t>キョタク</t>
    </rPh>
    <rPh sb="6" eb="8">
      <t>リョウヨウ</t>
    </rPh>
    <rPh sb="8" eb="10">
      <t>カンリ</t>
    </rPh>
    <rPh sb="10" eb="12">
      <t>シドウ</t>
    </rPh>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</si>
  <si>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</si>
  <si>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講じていない</t>
    <rPh sb="0" eb="1">
      <t>コウ</t>
    </rPh>
    <phoneticPr fontId="1"/>
  </si>
  <si>
    <t>令和７年度中に利用開始予定</t>
    <rPh sb="0" eb="2">
      <t>レイワ</t>
    </rPh>
    <rPh sb="3" eb="5">
      <t>ネンド</t>
    </rPh>
    <rPh sb="5" eb="6">
      <t>チュウ</t>
    </rPh>
    <rPh sb="7" eb="9">
      <t>リヨウ</t>
    </rPh>
    <rPh sb="9" eb="11">
      <t>カイシ</t>
    </rPh>
    <rPh sb="11" eb="13">
      <t>ヨテイ</t>
    </rPh>
    <phoneticPr fontId="1"/>
  </si>
  <si>
    <t>設置</t>
    <rPh sb="0" eb="2">
      <t>セッチ</t>
    </rPh>
    <phoneticPr fontId="1"/>
  </si>
  <si>
    <t>「★一つ星」又は「★★二つ星」のいずれかを宣言している（同等の対策含む）</t>
    <rPh sb="28" eb="30">
      <t>ドウトウ</t>
    </rPh>
    <rPh sb="31" eb="33">
      <t>タイサク</t>
    </rPh>
    <rPh sb="33" eb="34">
      <t>フク</t>
    </rPh>
    <phoneticPr fontId="1"/>
  </si>
  <si>
    <t>利用開始済み</t>
    <rPh sb="0" eb="2">
      <t>リヨウ</t>
    </rPh>
    <rPh sb="2" eb="4">
      <t>カイシ</t>
    </rPh>
    <rPh sb="4" eb="5">
      <t>ズ</t>
    </rPh>
    <phoneticPr fontId="1"/>
  </si>
  <si>
    <t>○</t>
    <phoneticPr fontId="1"/>
  </si>
  <si>
    <t>介護サービス事業所におけるICT 機器・ソフトウェア導入に関する手引き</t>
    <phoneticPr fontId="1"/>
  </si>
  <si>
    <t>※どちらかに○を付けてください。</t>
    <phoneticPr fontId="1"/>
  </si>
  <si>
    <t>362_地域密着型特定施設入居者生活介護（軽費老人ホーム）</t>
    <phoneticPr fontId="1"/>
  </si>
  <si>
    <t>337_特定施設入居者生活介護（サービス付き高齢者向け住宅・外部サービス利用型）</t>
    <phoneticPr fontId="1"/>
  </si>
  <si>
    <t>４５１～５００</t>
    <phoneticPr fontId="1"/>
  </si>
  <si>
    <t>３５１～４００</t>
    <phoneticPr fontId="1"/>
  </si>
  <si>
    <t>２０１～２５０</t>
    <phoneticPr fontId="1"/>
  </si>
  <si>
    <t>210_短期入所生活介護</t>
    <phoneticPr fontId="1"/>
  </si>
  <si>
    <t>○</t>
    <phoneticPr fontId="1"/>
  </si>
  <si>
    <t>-</t>
    <phoneticPr fontId="1"/>
  </si>
  <si>
    <t>Ｈ</t>
    <phoneticPr fontId="8"/>
  </si>
  <si>
    <t>Ｇ</t>
    <phoneticPr fontId="8"/>
  </si>
  <si>
    <t>Ｆ</t>
    <phoneticPr fontId="37"/>
  </si>
  <si>
    <t>Ｅ</t>
    <phoneticPr fontId="37"/>
  </si>
  <si>
    <t>Ｄ</t>
    <phoneticPr fontId="8"/>
  </si>
  <si>
    <t>Ｃ</t>
    <phoneticPr fontId="8"/>
  </si>
  <si>
    <t>Ｂ</t>
    <phoneticPr fontId="37"/>
  </si>
  <si>
    <t>Ａ</t>
    <phoneticPr fontId="8"/>
  </si>
  <si>
    <r>
      <t>補助所要額</t>
    </r>
    <r>
      <rPr>
        <sz val="9"/>
        <rFont val="ＭＳ 明朝"/>
        <family val="1"/>
        <charset val="128"/>
      </rPr>
      <t xml:space="preserve">
（千円未満切捨）</t>
    </r>
    <rPh sb="0" eb="2">
      <t>ホジョ</t>
    </rPh>
    <rPh sb="7" eb="9">
      <t>センエン</t>
    </rPh>
    <phoneticPr fontId="8"/>
  </si>
  <si>
    <r>
      <t xml:space="preserve">選定額
</t>
    </r>
    <r>
      <rPr>
        <sz val="9"/>
        <rFont val="ＭＳ 明朝"/>
        <family val="1"/>
        <charset val="128"/>
      </rPr>
      <t>（Ｅ、Ｆのいずれか少ない額）</t>
    </r>
    <rPh sb="0" eb="2">
      <t>センテイ</t>
    </rPh>
    <rPh sb="2" eb="3">
      <t>ガク</t>
    </rPh>
    <rPh sb="13" eb="14">
      <t>スク</t>
    </rPh>
    <rPh sb="16" eb="17">
      <t>ガク</t>
    </rPh>
    <phoneticPr fontId="8"/>
  </si>
  <si>
    <t>補助基準額</t>
    <rPh sb="0" eb="5">
      <t>ホジョキジュンガク</t>
    </rPh>
    <phoneticPr fontId="37"/>
  </si>
  <si>
    <t>補助率を乗じて得た額
Ｄ×３/４</t>
    <rPh sb="0" eb="3">
      <t>ホジョリツ</t>
    </rPh>
    <rPh sb="4" eb="5">
      <t>ジョウ</t>
    </rPh>
    <rPh sb="7" eb="8">
      <t>エ</t>
    </rPh>
    <rPh sb="9" eb="10">
      <t>ガク</t>
    </rPh>
    <phoneticPr fontId="37"/>
  </si>
  <si>
    <t>補助対象経費の支出予定額
（Ｂ－Ｃ）</t>
    <rPh sb="0" eb="4">
      <t>ホジョタイショウ</t>
    </rPh>
    <rPh sb="4" eb="6">
      <t>ケイヒ</t>
    </rPh>
    <rPh sb="7" eb="9">
      <t>シシュツ</t>
    </rPh>
    <rPh sb="9" eb="12">
      <t>ヨテイガク</t>
    </rPh>
    <phoneticPr fontId="8"/>
  </si>
  <si>
    <t>収入額</t>
    <rPh sb="0" eb="3">
      <t>シュウニュウガク</t>
    </rPh>
    <phoneticPr fontId="8"/>
  </si>
  <si>
    <t>うち補助対象経費
（税抜）</t>
    <rPh sb="2" eb="6">
      <t>ホジョタイショウ</t>
    </rPh>
    <rPh sb="6" eb="8">
      <t>ケイヒ</t>
    </rPh>
    <rPh sb="10" eb="12">
      <t>ゼイヌ</t>
    </rPh>
    <phoneticPr fontId="8"/>
  </si>
  <si>
    <t>（単位：円）</t>
    <rPh sb="1" eb="3">
      <t>タンイ</t>
    </rPh>
    <rPh sb="4" eb="5">
      <t>エン</t>
    </rPh>
    <phoneticPr fontId="37"/>
  </si>
  <si>
    <t>（３）導入支援と一体的に行う業務改善支援事業</t>
    <rPh sb="3" eb="7">
      <t>ドウニュウシエン</t>
    </rPh>
    <rPh sb="8" eb="11">
      <t>イッタイテキ</t>
    </rPh>
    <rPh sb="12" eb="13">
      <t>オコナ</t>
    </rPh>
    <rPh sb="14" eb="20">
      <t>ギョウムカイゼンシエン</t>
    </rPh>
    <rPh sb="20" eb="22">
      <t>ジギョウ</t>
    </rPh>
    <phoneticPr fontId="37"/>
  </si>
  <si>
    <t>Ｈ</t>
    <phoneticPr fontId="8"/>
  </si>
  <si>
    <t>Ｇ</t>
    <phoneticPr fontId="8"/>
  </si>
  <si>
    <t>Ｆ</t>
    <phoneticPr fontId="37"/>
  </si>
  <si>
    <t>Ｅ</t>
    <phoneticPr fontId="37"/>
  </si>
  <si>
    <t>Ｄ</t>
    <phoneticPr fontId="8"/>
  </si>
  <si>
    <t>Ｃ</t>
    <phoneticPr fontId="8"/>
  </si>
  <si>
    <t>Ｂ</t>
    <phoneticPr fontId="37"/>
  </si>
  <si>
    <t>Ａ</t>
    <phoneticPr fontId="8"/>
  </si>
  <si>
    <r>
      <t>補助所要額</t>
    </r>
    <r>
      <rPr>
        <sz val="9"/>
        <rFont val="ＭＳ 明朝"/>
        <family val="1"/>
        <charset val="128"/>
      </rPr>
      <t xml:space="preserve">
（千円未満切捨）</t>
    </r>
    <rPh sb="0" eb="2">
      <t>ホジョ</t>
    </rPh>
    <rPh sb="2" eb="5">
      <t>ショヨウガク</t>
    </rPh>
    <rPh sb="7" eb="9">
      <t>センエン</t>
    </rPh>
    <rPh sb="9" eb="11">
      <t>ミマン</t>
    </rPh>
    <rPh sb="11" eb="12">
      <t>キ</t>
    </rPh>
    <rPh sb="12" eb="13">
      <t>ス</t>
    </rPh>
    <phoneticPr fontId="8"/>
  </si>
  <si>
    <t>（２）介護テクノロジーのパッケージ型導入支援事業</t>
    <rPh sb="3" eb="5">
      <t>カイゴ</t>
    </rPh>
    <rPh sb="17" eb="18">
      <t>ガタ</t>
    </rPh>
    <rPh sb="18" eb="22">
      <t>ドウニュウシエン</t>
    </rPh>
    <rPh sb="22" eb="24">
      <t>ジギョウ</t>
    </rPh>
    <phoneticPr fontId="37"/>
  </si>
  <si>
    <t>合計</t>
    <rPh sb="0" eb="2">
      <t>ゴウケイ</t>
    </rPh>
    <phoneticPr fontId="37"/>
  </si>
  <si>
    <t>Ｋ</t>
    <phoneticPr fontId="37"/>
  </si>
  <si>
    <t>Ｊ</t>
    <phoneticPr fontId="37"/>
  </si>
  <si>
    <t>Ｉ</t>
    <phoneticPr fontId="8"/>
  </si>
  <si>
    <t>Ｆ</t>
    <phoneticPr fontId="8"/>
  </si>
  <si>
    <t>Ｅ</t>
    <phoneticPr fontId="1"/>
  </si>
  <si>
    <t>Ｄ</t>
    <phoneticPr fontId="8"/>
  </si>
  <si>
    <t>Ｃ</t>
    <phoneticPr fontId="8"/>
  </si>
  <si>
    <t>Ｂ</t>
    <phoneticPr fontId="8"/>
  </si>
  <si>
    <t>Ａ</t>
    <phoneticPr fontId="37"/>
  </si>
  <si>
    <t>◎</t>
    <phoneticPr fontId="37"/>
  </si>
  <si>
    <r>
      <t>補助所要額
（Ｊ</t>
    </r>
    <r>
      <rPr>
        <sz val="9"/>
        <rFont val="ＭＳ 明朝"/>
        <family val="1"/>
        <charset val="128"/>
      </rPr>
      <t>×◎）
（千円未満切捨）</t>
    </r>
    <rPh sb="0" eb="2">
      <t>ホジョ</t>
    </rPh>
    <rPh sb="13" eb="15">
      <t>センエン</t>
    </rPh>
    <rPh sb="15" eb="17">
      <t>ミマン</t>
    </rPh>
    <rPh sb="17" eb="18">
      <t>キ</t>
    </rPh>
    <rPh sb="18" eb="19">
      <t>ス</t>
    </rPh>
    <phoneticPr fontId="8"/>
  </si>
  <si>
    <r>
      <t xml:space="preserve">選定額
</t>
    </r>
    <r>
      <rPr>
        <sz val="9"/>
        <rFont val="ＭＳ 明朝"/>
        <family val="1"/>
        <charset val="128"/>
      </rPr>
      <t>（Ｈ、Ｉのいずれか少ない額）</t>
    </r>
    <rPh sb="0" eb="2">
      <t>センテイ</t>
    </rPh>
    <rPh sb="2" eb="3">
      <t>ガク</t>
    </rPh>
    <rPh sb="13" eb="14">
      <t>スク</t>
    </rPh>
    <rPh sb="16" eb="17">
      <t>ガク</t>
    </rPh>
    <phoneticPr fontId="8"/>
  </si>
  <si>
    <t>補助率を乗じて得た額
（Ｇ×3/4）</t>
    <rPh sb="0" eb="3">
      <t>ホジョリツ</t>
    </rPh>
    <rPh sb="4" eb="5">
      <t>ジョウ</t>
    </rPh>
    <rPh sb="7" eb="8">
      <t>エ</t>
    </rPh>
    <rPh sb="9" eb="10">
      <t>ガク</t>
    </rPh>
    <phoneticPr fontId="8"/>
  </si>
  <si>
    <t>１台あたり
単価（税抜）
（Ｆ／◎）</t>
    <rPh sb="1" eb="2">
      <t>ダイ</t>
    </rPh>
    <rPh sb="6" eb="8">
      <t>タンカ</t>
    </rPh>
    <rPh sb="9" eb="11">
      <t>ゼイヌキ</t>
    </rPh>
    <phoneticPr fontId="8"/>
  </si>
  <si>
    <t>補助対象経費の支出予定額
（Ⅾ－Ｅ）</t>
    <rPh sb="0" eb="4">
      <t>ホジョタイショウ</t>
    </rPh>
    <rPh sb="4" eb="6">
      <t>ケイヒ</t>
    </rPh>
    <rPh sb="7" eb="9">
      <t>シシュツ</t>
    </rPh>
    <rPh sb="9" eb="12">
      <t>ヨテイガク</t>
    </rPh>
    <phoneticPr fontId="37"/>
  </si>
  <si>
    <t>収入額</t>
    <rPh sb="0" eb="3">
      <t>シュウニュウガク</t>
    </rPh>
    <phoneticPr fontId="37"/>
  </si>
  <si>
    <t>総事業費
（Ａ＋Ｂ）</t>
    <rPh sb="0" eb="4">
      <t>ソウジギョウヒ</t>
    </rPh>
    <phoneticPr fontId="37"/>
  </si>
  <si>
    <t>付帯して必要となる機器の費用総額
（税抜）</t>
    <rPh sb="0" eb="2">
      <t>フタイ</t>
    </rPh>
    <rPh sb="4" eb="6">
      <t>ヒツヨウ</t>
    </rPh>
    <rPh sb="9" eb="11">
      <t>キキ</t>
    </rPh>
    <rPh sb="12" eb="14">
      <t>ヒヨウ</t>
    </rPh>
    <rPh sb="14" eb="16">
      <t>ソウガク</t>
    </rPh>
    <rPh sb="18" eb="20">
      <t>ゼイヌ</t>
    </rPh>
    <phoneticPr fontId="37"/>
  </si>
  <si>
    <t>主となる機器の費用総額
（税抜）</t>
    <rPh sb="0" eb="1">
      <t>シュ</t>
    </rPh>
    <rPh sb="4" eb="6">
      <t>キキ</t>
    </rPh>
    <rPh sb="7" eb="9">
      <t>ヒヨウ</t>
    </rPh>
    <rPh sb="9" eb="11">
      <t>ソウガク</t>
    </rPh>
    <rPh sb="13" eb="15">
      <t>ゼイヌ</t>
    </rPh>
    <phoneticPr fontId="37"/>
  </si>
  <si>
    <t>数量
（台数）</t>
    <rPh sb="0" eb="2">
      <t>スウリョウ</t>
    </rPh>
    <rPh sb="4" eb="6">
      <t>ダイスウ</t>
    </rPh>
    <phoneticPr fontId="37"/>
  </si>
  <si>
    <t>介護テクノロジーの種別</t>
    <rPh sb="0" eb="2">
      <t>カイゴ</t>
    </rPh>
    <rPh sb="9" eb="11">
      <t>シュベツ</t>
    </rPh>
    <phoneticPr fontId="8"/>
  </si>
  <si>
    <t>（１）介護テクノロジー等の導入支援事業</t>
    <rPh sb="3" eb="5">
      <t>カイゴ</t>
    </rPh>
    <rPh sb="11" eb="12">
      <t>ナド</t>
    </rPh>
    <rPh sb="13" eb="17">
      <t>ドウニュウシエン</t>
    </rPh>
    <rPh sb="17" eb="19">
      <t>ジギョウ</t>
    </rPh>
    <phoneticPr fontId="37"/>
  </si>
  <si>
    <t>補助所要額
合計</t>
    <rPh sb="0" eb="5">
      <t>ホジョショヨウガク</t>
    </rPh>
    <rPh sb="6" eb="8">
      <t>ゴウケイ</t>
    </rPh>
    <phoneticPr fontId="37"/>
  </si>
  <si>
    <t>第１号様式　別紙２</t>
    <rPh sb="0" eb="1">
      <t>ダイ</t>
    </rPh>
    <rPh sb="2" eb="3">
      <t>ゴウ</t>
    </rPh>
    <rPh sb="3" eb="5">
      <t>ヨウシキ</t>
    </rPh>
    <rPh sb="6" eb="8">
      <t>ベッシ</t>
    </rPh>
    <phoneticPr fontId="1"/>
  </si>
  <si>
    <t>令和７年度（２０２５年度）熊本県介護職員勤務環境改善支援事業費補助金
交付申請書</t>
    <rPh sb="0" eb="2">
      <t>レイワ</t>
    </rPh>
    <rPh sb="3" eb="5">
      <t>ネンド</t>
    </rPh>
    <rPh sb="10" eb="12">
      <t>ネンド</t>
    </rPh>
    <rPh sb="13" eb="16">
      <t>クマモトケン</t>
    </rPh>
    <rPh sb="16" eb="20">
      <t>カイゴショクイン</t>
    </rPh>
    <rPh sb="20" eb="24">
      <t>キンムカンキョウ</t>
    </rPh>
    <rPh sb="24" eb="26">
      <t>カイゼン</t>
    </rPh>
    <rPh sb="26" eb="31">
      <t>シエンジギョウヒ</t>
    </rPh>
    <rPh sb="31" eb="34">
      <t>ホジョキン</t>
    </rPh>
    <rPh sb="35" eb="37">
      <t>コウフ</t>
    </rPh>
    <rPh sb="37" eb="40">
      <t>シンセイショ</t>
    </rPh>
    <phoneticPr fontId="1"/>
  </si>
  <si>
    <t>○</t>
  </si>
  <si>
    <t>令和７年度（２０２５年度）熊本県介護職員勤務環境改善支援事業費補助金
収支予算書</t>
    <rPh sb="0" eb="2">
      <t>レイワ</t>
    </rPh>
    <rPh sb="3" eb="5">
      <t>ネンド</t>
    </rPh>
    <rPh sb="10" eb="12">
      <t>ネンド</t>
    </rPh>
    <rPh sb="13" eb="28">
      <t>クマモトケンカイゴショクインキンムカンキョウカイゼンシエン</t>
    </rPh>
    <rPh sb="28" eb="34">
      <t>ジギョウヒホジョキン</t>
    </rPh>
    <rPh sb="35" eb="36">
      <t>オサム</t>
    </rPh>
    <rPh sb="36" eb="37">
      <t>シ</t>
    </rPh>
    <rPh sb="37" eb="39">
      <t>ヨサン</t>
    </rPh>
    <rPh sb="39" eb="40">
      <t>ショ</t>
    </rPh>
    <phoneticPr fontId="1"/>
  </si>
  <si>
    <t xml:space="preserve"> 　　令和７年度（２０２５年度）熊本県介護職員勤務環境改善支援事業費補助金　所要額調書</t>
    <rPh sb="3" eb="5">
      <t>レイワ</t>
    </rPh>
    <rPh sb="6" eb="8">
      <t>ネンド</t>
    </rPh>
    <rPh sb="13" eb="15">
      <t>ネンド</t>
    </rPh>
    <rPh sb="16" eb="19">
      <t>クマモトケン</t>
    </rPh>
    <rPh sb="19" eb="33">
      <t>カイゴショクインキンムカンキョウカイゼンシエンジギョウ</t>
    </rPh>
    <rPh sb="33" eb="34">
      <t>ヒ</t>
    </rPh>
    <rPh sb="34" eb="37">
      <t>ホジョキン</t>
    </rPh>
    <rPh sb="38" eb="41">
      <t>ショヨウガク</t>
    </rPh>
    <rPh sb="41" eb="43">
      <t>チョウショ</t>
    </rPh>
    <phoneticPr fontId="8"/>
  </si>
  <si>
    <t xml:space="preserve">
　（注１）黄色で着色しているセルに入力してください。
　　　　　その他のセルには計算式が入力されているため、入力不要です。
　（注２）「収入額」の欄には、選定額の算出に当たり補助事業等に要する経費から
　　　　　控除すべき金額（寄附金その他の収入）を記載してください。
　（注３）消費税及び地方消費税を除いた金額を記載してください。
　（注４）事業（１）は機器の種別ごとに記載してください。
　（注４）事業（１）の数量（◎）は、介護テクノロジー等の導入台数を記載して
　　　　　ください。なお、ソフトウェアは「１」と記載してください。
　（注５）事業（１）のＢ欄は、主となる機器に付帯して必要となる経費（例：
　　　　　Wi-Fi環境整備、PC・タブレット端末等）の総額を記載してください。
　（注６）事業（１）のＤ欄は、総事業費（Ｃ）のうち、補助対象経費に該当する額
　　　　　を記載してください。
　（注７）事業（１）の「１台あたり単価（Ｇ欄）」は、Ｆ欄の金額を◎欄の数量で
　　　　　除して得た額となります。ただし、１円未満に端数がある場合は、１円未
　　　　　満を切り捨てた額となります。
　（注８）事業（１）の「補助所要額（Ｋ欄）」は、Ｊ欄の金額の千円未満を切り捨
　　　　　てた額に、◎欄の数量を乗じた額となります。</t>
    <rPh sb="10" eb="12">
      <t>キイロ</t>
    </rPh>
    <rPh sb="13" eb="15">
      <t>チャクショク</t>
    </rPh>
    <rPh sb="22" eb="24">
      <t>ニュウリョク</t>
    </rPh>
    <rPh sb="39" eb="40">
      <t>ホカ</t>
    </rPh>
    <rPh sb="45" eb="48">
      <t>ケイサンシキ</t>
    </rPh>
    <rPh sb="49" eb="51">
      <t>ニュウリョク</t>
    </rPh>
    <rPh sb="59" eb="61">
      <t>ニュウリョク</t>
    </rPh>
    <rPh sb="61" eb="63">
      <t>フヨウ</t>
    </rPh>
    <rPh sb="174" eb="175">
      <t>チュウ</t>
    </rPh>
    <rPh sb="177" eb="179">
      <t>ジギョウ</t>
    </rPh>
    <rPh sb="183" eb="185">
      <t>キキ</t>
    </rPh>
    <rPh sb="186" eb="188">
      <t>シュベツ</t>
    </rPh>
    <rPh sb="191" eb="193">
      <t>キサイ</t>
    </rPh>
    <rPh sb="206" eb="208">
      <t>ジギョウ</t>
    </rPh>
    <rPh sb="227" eb="228">
      <t>ナド</t>
    </rPh>
    <rPh sb="263" eb="265">
      <t>キサイ</t>
    </rPh>
    <rPh sb="275" eb="276">
      <t>チュウ</t>
    </rPh>
    <rPh sb="278" eb="280">
      <t>ジギョウ</t>
    </rPh>
    <rPh sb="285" eb="286">
      <t>ラン</t>
    </rPh>
    <rPh sb="288" eb="289">
      <t>シュ</t>
    </rPh>
    <rPh sb="292" eb="294">
      <t>キキ</t>
    </rPh>
    <rPh sb="295" eb="297">
      <t>フタイ</t>
    </rPh>
    <rPh sb="299" eb="301">
      <t>ヒツヨウ</t>
    </rPh>
    <rPh sb="304" eb="306">
      <t>ケイヒ</t>
    </rPh>
    <rPh sb="307" eb="308">
      <t>レイ</t>
    </rPh>
    <rPh sb="320" eb="324">
      <t>カンキョウセイビ</t>
    </rPh>
    <rPh sb="333" eb="335">
      <t>タンマツ</t>
    </rPh>
    <rPh sb="335" eb="336">
      <t>ナド</t>
    </rPh>
    <rPh sb="338" eb="340">
      <t>ソウガク</t>
    </rPh>
    <rPh sb="341" eb="343">
      <t>キサイ</t>
    </rPh>
    <rPh sb="353" eb="354">
      <t>チュウ</t>
    </rPh>
    <rPh sb="356" eb="358">
      <t>ジギョウ</t>
    </rPh>
    <rPh sb="363" eb="364">
      <t>ラン</t>
    </rPh>
    <rPh sb="366" eb="370">
      <t>ソウジギョウヒ</t>
    </rPh>
    <rPh sb="377" eb="383">
      <t>ホジョタイショウケイヒ</t>
    </rPh>
    <rPh sb="384" eb="386">
      <t>ガイトウ</t>
    </rPh>
    <rPh sb="388" eb="389">
      <t>ガク</t>
    </rPh>
    <rPh sb="396" eb="398">
      <t>キサイ</t>
    </rPh>
    <rPh sb="411" eb="413">
      <t>ジギョウ</t>
    </rPh>
    <rPh sb="467" eb="468">
      <t>エン</t>
    </rPh>
    <rPh sb="468" eb="470">
      <t>ミマン</t>
    </rPh>
    <rPh sb="471" eb="473">
      <t>ハスウ</t>
    </rPh>
    <rPh sb="476" eb="478">
      <t>バアイ</t>
    </rPh>
    <rPh sb="481" eb="482">
      <t>エン</t>
    </rPh>
    <rPh sb="491" eb="492">
      <t>キ</t>
    </rPh>
    <rPh sb="493" eb="494">
      <t>ス</t>
    </rPh>
    <rPh sb="496" eb="497">
      <t>ガク</t>
    </rPh>
    <rPh sb="506" eb="507">
      <t>チュウ</t>
    </rPh>
    <rPh sb="509" eb="511">
      <t>ジギョウ</t>
    </rPh>
    <rPh sb="516" eb="521">
      <t>ホジョショヨウガク</t>
    </rPh>
    <rPh sb="523" eb="524">
      <t>ラン</t>
    </rPh>
    <rPh sb="529" eb="530">
      <t>ラン</t>
    </rPh>
    <rPh sb="531" eb="533">
      <t>キンガク</t>
    </rPh>
    <rPh sb="534" eb="536">
      <t>センエン</t>
    </rPh>
    <rPh sb="536" eb="538">
      <t>ミマン</t>
    </rPh>
    <rPh sb="539" eb="540">
      <t>キ</t>
    </rPh>
    <rPh sb="541" eb="542">
      <t>ス</t>
    </rPh>
    <rPh sb="550" eb="551">
      <t>ガク</t>
    </rPh>
    <rPh sb="554" eb="555">
      <t>ラン</t>
    </rPh>
    <rPh sb="556" eb="558">
      <t>スウリョウ</t>
    </rPh>
    <rPh sb="559" eb="560">
      <t>ジョウ</t>
    </rPh>
    <rPh sb="562" eb="563">
      <t>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</si>
</sst>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0_ "/>
    <numFmt numFmtId="179" formatCode="#,###&quot;円&quot;"/>
  </numFmts>
  <fonts count="4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2"/>
      <color theme="1"/>
      <name val="ＭＳ Ｐ明朝"/>
      <family val="1"/>
      <charset val="128"/>
    </font>
    <font>
      <sz val="12"/>
      <name val="ＭＳ Ｐ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b/>
      <sz val="16"/>
      <name val="ＭＳ 明朝"/>
      <family val="1"/>
      <charset val="128"/>
    </font>
    <font>
      <sz val="9"/>
      <name val="ＭＳ 明朝"/>
      <family val="1"/>
      <charset val="128"/>
    </font>
    <font>
      <sz val="12"/>
      <color theme="1"/>
      <name val="ＭＳ 明朝"/>
      <family val="1"/>
      <charset val="128"/>
    </font>
    <font>
      <sz val="11"/>
      <color theme="1"/>
      <name val="游ゴシック"/>
      <family val="2"/>
      <scheme val="minor"/>
    </font>
    <font>
      <sz val="14"/>
      <name val="ＭＳ 明朝"/>
      <family val="1"/>
      <charset val="128"/>
    </font>
    <font>
      <sz val="12"/>
      <color rgb="FFFF0000"/>
      <name val="ＭＳ Ｐ明朝"/>
      <family val="1"/>
      <charset val="128"/>
    </font>
    <font>
      <b/>
      <sz val="9"/>
      <color indexed="81"/>
      <name val="MS P ゴシック"/>
      <family val="3"/>
      <charset val="128"/>
    </font>
    <font>
      <sz val="10"/>
      <color rgb="FF000000"/>
      <name val="Times New Roman"/>
      <family val="1"/>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sz val="11"/>
      <color theme="1"/>
      <name val="ＭＳ 明朝"/>
      <family val="1"/>
      <charset val="128"/>
    </font>
    <font>
      <sz val="14"/>
      <color theme="1"/>
      <name val="ＭＳ 明朝"/>
      <family val="1"/>
      <charset val="128"/>
    </font>
    <font>
      <sz val="11"/>
      <color rgb="FFFF0000"/>
      <name val="ＭＳ Ｐゴシック"/>
      <family val="3"/>
      <charset val="128"/>
    </font>
    <font>
      <sz val="13"/>
      <name val="ＭＳ 明朝"/>
      <family val="1"/>
      <charset val="128"/>
    </font>
    <font>
      <sz val="6"/>
      <name val="ＭＳ Ｐゴシック"/>
      <family val="2"/>
      <charset val="128"/>
    </font>
    <font>
      <b/>
      <sz val="14"/>
      <name val="ＭＳ 明朝"/>
      <family val="1"/>
      <charset val="128"/>
    </font>
    <font>
      <sz val="18"/>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s>
  <cellStyleXfs count="8">
    <xf numFmtId="0" fontId="0" fillId="0" borderId="0">
      <alignment vertical="center"/>
    </xf>
    <xf numFmtId="38" fontId="3" fillId="0" borderId="0" applyFont="0" applyFill="0" applyBorder="0" applyAlignment="0" applyProtection="0">
      <alignment vertical="center"/>
    </xf>
    <xf numFmtId="0" fontId="6" fillId="0" borderId="0"/>
    <xf numFmtId="0" fontId="6" fillId="0" borderId="0">
      <alignment vertical="center"/>
    </xf>
    <xf numFmtId="0" fontId="2" fillId="0" borderId="0">
      <alignment vertical="center"/>
    </xf>
    <xf numFmtId="38" fontId="6" fillId="0" borderId="0" applyFont="0" applyFill="0" applyBorder="0" applyAlignment="0" applyProtection="0">
      <alignment vertical="center"/>
    </xf>
    <xf numFmtId="0" fontId="13" fillId="0" borderId="0"/>
    <xf numFmtId="0" fontId="17" fillId="0" borderId="0"/>
  </cellStyleXfs>
  <cellXfs count="223">
    <xf numFmtId="0" fontId="0" fillId="0" borderId="0" xfId="0">
      <alignment vertical="center"/>
    </xf>
    <xf numFmtId="0" fontId="4" fillId="0" borderId="0" xfId="0" applyFont="1">
      <alignment vertical="center"/>
    </xf>
    <xf numFmtId="0" fontId="5" fillId="0" borderId="0" xfId="0" applyFont="1">
      <alignment vertical="center"/>
    </xf>
    <xf numFmtId="0" fontId="9" fillId="2" borderId="0" xfId="3" applyFont="1" applyFill="1">
      <alignment vertical="center"/>
    </xf>
    <xf numFmtId="176" fontId="7" fillId="2" borderId="0" xfId="2" applyNumberFormat="1" applyFont="1" applyFill="1" applyAlignment="1">
      <alignment horizontal="right" vertical="center"/>
    </xf>
    <xf numFmtId="176" fontId="7" fillId="2" borderId="9" xfId="2" applyNumberFormat="1" applyFont="1" applyFill="1" applyBorder="1" applyAlignment="1">
      <alignment horizontal="center" vertical="center" shrinkToFit="1"/>
    </xf>
    <xf numFmtId="0" fontId="15" fillId="0" borderId="0" xfId="0"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vertical="top"/>
    </xf>
    <xf numFmtId="0" fontId="5" fillId="2" borderId="0" xfId="0" applyFont="1" applyFill="1" applyAlignment="1">
      <alignment vertical="top"/>
    </xf>
    <xf numFmtId="0" fontId="4" fillId="2" borderId="0" xfId="0" applyFont="1" applyFill="1">
      <alignment vertical="center"/>
    </xf>
    <xf numFmtId="0" fontId="4" fillId="2" borderId="0" xfId="0" applyFont="1" applyFill="1" applyAlignment="1">
      <alignment horizontal="center" vertical="top"/>
    </xf>
    <xf numFmtId="0" fontId="4" fillId="2" borderId="0" xfId="0" applyFont="1" applyFill="1" applyAlignment="1">
      <alignment vertical="top"/>
    </xf>
    <xf numFmtId="0" fontId="18" fillId="5" borderId="0" xfId="7" applyFont="1" applyFill="1" applyAlignment="1">
      <alignment vertical="center"/>
    </xf>
    <xf numFmtId="0" fontId="19" fillId="0" borderId="0" xfId="7" applyFont="1" applyAlignme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178" fontId="18" fillId="4" borderId="0" xfId="7" applyNumberFormat="1" applyFont="1" applyFill="1" applyAlignment="1">
      <alignment horizontal="right" vertical="center"/>
    </xf>
    <xf numFmtId="0" fontId="18" fillId="6" borderId="0" xfId="7" applyFont="1" applyFill="1" applyAlignment="1">
      <alignment vertical="center"/>
    </xf>
    <xf numFmtId="0" fontId="24" fillId="0" borderId="0" xfId="0" applyFont="1" applyAlignment="1"/>
    <xf numFmtId="0" fontId="25" fillId="5" borderId="1" xfId="0" applyFont="1" applyFill="1" applyBorder="1" applyAlignment="1">
      <alignment horizontal="center" vertical="center"/>
    </xf>
    <xf numFmtId="0" fontId="26" fillId="0" borderId="0" xfId="0" applyFont="1">
      <alignment vertical="center"/>
    </xf>
    <xf numFmtId="0" fontId="25" fillId="0" borderId="0" xfId="0" applyFont="1">
      <alignment vertical="center"/>
    </xf>
    <xf numFmtId="0" fontId="27" fillId="7" borderId="5" xfId="0" applyFont="1" applyFill="1" applyBorder="1" applyAlignment="1">
      <alignment horizontal="left" vertical="center"/>
    </xf>
    <xf numFmtId="0" fontId="23" fillId="0" borderId="11" xfId="0" applyFont="1" applyBorder="1">
      <alignment vertical="center"/>
    </xf>
    <xf numFmtId="0" fontId="23" fillId="0" borderId="1" xfId="0" quotePrefix="1" applyFont="1" applyBorder="1">
      <alignment vertical="center"/>
    </xf>
    <xf numFmtId="0" fontId="28" fillId="0" borderId="1" xfId="0" applyFont="1" applyBorder="1">
      <alignment vertical="center"/>
    </xf>
    <xf numFmtId="0" fontId="23" fillId="0" borderId="1" xfId="0" applyFont="1" applyBorder="1">
      <alignment vertical="center"/>
    </xf>
    <xf numFmtId="0" fontId="23" fillId="0" borderId="3" xfId="0" applyFont="1" applyBorder="1">
      <alignment vertical="center"/>
    </xf>
    <xf numFmtId="0" fontId="28" fillId="0" borderId="0" xfId="0" applyFont="1">
      <alignment vertical="center"/>
    </xf>
    <xf numFmtId="0" fontId="28" fillId="0" borderId="11" xfId="0" applyFont="1" applyBorder="1">
      <alignment vertical="center"/>
    </xf>
    <xf numFmtId="0" fontId="28" fillId="0" borderId="16" xfId="0" applyFont="1" applyBorder="1" applyAlignment="1">
      <alignment horizontal="right" vertical="center" wrapText="1"/>
    </xf>
    <xf numFmtId="0" fontId="28" fillId="2" borderId="7" xfId="0" applyFont="1" applyFill="1" applyBorder="1" applyAlignment="1">
      <alignment vertical="center" wrapText="1"/>
    </xf>
    <xf numFmtId="0" fontId="28" fillId="5" borderId="7" xfId="0" applyFont="1" applyFill="1" applyBorder="1" applyAlignment="1">
      <alignment horizontal="center" vertical="center" wrapText="1"/>
    </xf>
    <xf numFmtId="0" fontId="28" fillId="0" borderId="1" xfId="0" applyFont="1" applyBorder="1" applyAlignment="1">
      <alignment vertical="center" wrapText="1"/>
    </xf>
    <xf numFmtId="0" fontId="28" fillId="0" borderId="16" xfId="0" applyFont="1" applyBorder="1" applyAlignment="1">
      <alignment vertical="center" wrapText="1"/>
    </xf>
    <xf numFmtId="0" fontId="28" fillId="0" borderId="0" xfId="0" applyFont="1" applyAlignment="1">
      <alignment horizontal="center" vertical="center"/>
    </xf>
    <xf numFmtId="0" fontId="28" fillId="0" borderId="7" xfId="0" applyFont="1" applyBorder="1" applyAlignment="1">
      <alignment vertical="center" wrapText="1"/>
    </xf>
    <xf numFmtId="0" fontId="28" fillId="0" borderId="0" xfId="0" applyFont="1" applyAlignment="1">
      <alignment horizontal="left" vertical="center"/>
    </xf>
    <xf numFmtId="0" fontId="28" fillId="0" borderId="7" xfId="0" applyFont="1" applyBorder="1">
      <alignment vertical="center"/>
    </xf>
    <xf numFmtId="0" fontId="28" fillId="5" borderId="1" xfId="0" applyFont="1" applyFill="1" applyBorder="1" applyAlignment="1">
      <alignment horizontal="center" vertical="center" wrapText="1"/>
    </xf>
    <xf numFmtId="0" fontId="23" fillId="0" borderId="16" xfId="0" applyFont="1" applyBorder="1" applyAlignment="1">
      <alignment vertical="center" wrapText="1"/>
    </xf>
    <xf numFmtId="0" fontId="23" fillId="0" borderId="0" xfId="0" applyFont="1" applyAlignment="1">
      <alignment vertical="center" wrapText="1"/>
    </xf>
    <xf numFmtId="0" fontId="23" fillId="0" borderId="1" xfId="0" applyFont="1" applyBorder="1" applyAlignment="1">
      <alignment vertical="center" wrapText="1"/>
    </xf>
    <xf numFmtId="0" fontId="29" fillId="0" borderId="0" xfId="0" applyFont="1" applyAlignment="1">
      <alignment horizontal="center" vertical="center"/>
    </xf>
    <xf numFmtId="0" fontId="23" fillId="5" borderId="1" xfId="0" applyFont="1" applyFill="1" applyBorder="1" applyAlignment="1">
      <alignment horizontal="center" vertical="center" wrapText="1"/>
    </xf>
    <xf numFmtId="0" fontId="23" fillId="8" borderId="0" xfId="0" applyFont="1" applyFill="1">
      <alignment vertical="center"/>
    </xf>
    <xf numFmtId="0" fontId="32" fillId="0" borderId="0" xfId="0" applyFont="1">
      <alignment vertical="center"/>
    </xf>
    <xf numFmtId="0" fontId="0" fillId="0" borderId="0" xfId="0" applyAlignment="1">
      <alignment horizontal="left" vertical="top"/>
    </xf>
    <xf numFmtId="0" fontId="33" fillId="0" borderId="0" xfId="0" applyFont="1" applyProtection="1">
      <alignment vertical="center"/>
      <protection locked="0"/>
    </xf>
    <xf numFmtId="0" fontId="33" fillId="0" borderId="0" xfId="0" applyFont="1">
      <alignment vertical="center"/>
    </xf>
    <xf numFmtId="0" fontId="34" fillId="0" borderId="0" xfId="0" applyFont="1" applyProtection="1">
      <alignment vertical="center"/>
      <protection locked="0"/>
    </xf>
    <xf numFmtId="0" fontId="34" fillId="0" borderId="1" xfId="0" applyFont="1" applyBorder="1" applyAlignment="1" applyProtection="1">
      <alignment horizontal="center" vertical="center"/>
      <protection locked="0"/>
    </xf>
    <xf numFmtId="0" fontId="34" fillId="0" borderId="1" xfId="0" applyFont="1" applyBorder="1" applyAlignment="1" applyProtection="1">
      <alignment horizontal="left" vertical="center" indent="1"/>
      <protection locked="0"/>
    </xf>
    <xf numFmtId="0" fontId="33" fillId="0" borderId="5" xfId="0" applyFont="1" applyBorder="1" applyAlignment="1" applyProtection="1">
      <alignment horizontal="center" vertical="center"/>
      <protection locked="0"/>
    </xf>
    <xf numFmtId="0" fontId="33" fillId="0" borderId="1" xfId="0" applyFont="1" applyBorder="1" applyProtection="1">
      <alignment vertical="center"/>
      <protection locked="0"/>
    </xf>
    <xf numFmtId="3" fontId="34" fillId="0" borderId="7" xfId="0" applyNumberFormat="1" applyFont="1" applyBorder="1">
      <alignment vertical="center"/>
    </xf>
    <xf numFmtId="0" fontId="34" fillId="0" borderId="14" xfId="0" applyFont="1" applyBorder="1" applyAlignment="1" applyProtection="1">
      <alignment horizontal="center" vertical="center"/>
      <protection locked="0"/>
    </xf>
    <xf numFmtId="0" fontId="33" fillId="2" borderId="18" xfId="0" applyFont="1" applyFill="1" applyBorder="1" applyAlignment="1" applyProtection="1">
      <alignment horizontal="center" vertical="center"/>
      <protection locked="0"/>
    </xf>
    <xf numFmtId="0" fontId="34" fillId="0" borderId="14" xfId="0" applyFont="1" applyBorder="1" applyProtection="1">
      <alignment vertical="center"/>
      <protection locked="0"/>
    </xf>
    <xf numFmtId="0" fontId="33" fillId="2" borderId="0" xfId="0" applyFont="1" applyFill="1" applyProtection="1">
      <alignment vertical="center"/>
      <protection locked="0"/>
    </xf>
    <xf numFmtId="0" fontId="33" fillId="2" borderId="5" xfId="0" applyFont="1" applyFill="1" applyBorder="1" applyAlignment="1" applyProtection="1">
      <alignment horizontal="center" vertical="center"/>
      <protection locked="0"/>
    </xf>
    <xf numFmtId="0" fontId="34" fillId="0" borderId="6" xfId="0" applyFont="1" applyBorder="1" applyAlignment="1" applyProtection="1">
      <alignment horizontal="left" vertical="center" indent="1"/>
      <protection locked="0"/>
    </xf>
    <xf numFmtId="0" fontId="33" fillId="2" borderId="4" xfId="0" applyFont="1" applyFill="1" applyBorder="1" applyAlignment="1" applyProtection="1">
      <alignment horizontal="center" vertical="center"/>
      <protection locked="0"/>
    </xf>
    <xf numFmtId="0" fontId="33" fillId="0" borderId="6" xfId="0" applyFont="1" applyBorder="1" applyProtection="1">
      <alignment vertical="center"/>
      <protection locked="0"/>
    </xf>
    <xf numFmtId="3" fontId="34" fillId="2" borderId="15" xfId="0" applyNumberFormat="1" applyFont="1" applyFill="1" applyBorder="1">
      <alignment vertical="center"/>
    </xf>
    <xf numFmtId="0" fontId="34" fillId="0" borderId="0" xfId="0" applyFont="1" applyAlignment="1">
      <alignment horizontal="left" vertical="center" wrapText="1"/>
    </xf>
    <xf numFmtId="0" fontId="4" fillId="4" borderId="7" xfId="0" applyFont="1" applyFill="1" applyBorder="1">
      <alignment vertical="center"/>
    </xf>
    <xf numFmtId="0" fontId="34" fillId="0" borderId="0" xfId="0" applyFont="1" applyAlignment="1">
      <alignment vertical="center" wrapText="1"/>
    </xf>
    <xf numFmtId="0" fontId="34" fillId="0" borderId="0" xfId="0" applyFont="1" applyAlignment="1" applyProtection="1">
      <alignment vertical="center" wrapText="1"/>
      <protection locked="0"/>
    </xf>
    <xf numFmtId="0" fontId="34"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Alignment="1">
      <alignment horizontal="right" vertical="center" wrapText="1"/>
    </xf>
    <xf numFmtId="0" fontId="23" fillId="0" borderId="16" xfId="0" applyFont="1" applyBorder="1" applyAlignment="1">
      <alignment horizontal="right" vertical="center" wrapText="1"/>
    </xf>
    <xf numFmtId="0" fontId="27" fillId="7" borderId="8" xfId="0" applyFont="1" applyFill="1" applyBorder="1" applyAlignment="1">
      <alignment horizontal="left" vertical="center"/>
    </xf>
    <xf numFmtId="0" fontId="23" fillId="0" borderId="0" xfId="0" applyFont="1" applyAlignment="1">
      <alignment horizontal="left" vertical="center"/>
    </xf>
    <xf numFmtId="0" fontId="35" fillId="0" borderId="0" xfId="0" applyFont="1">
      <alignment vertical="center"/>
    </xf>
    <xf numFmtId="0" fontId="9" fillId="0" borderId="0" xfId="3" applyFont="1">
      <alignment vertical="center"/>
    </xf>
    <xf numFmtId="176" fontId="9" fillId="2" borderId="0" xfId="2" applyNumberFormat="1" applyFont="1" applyFill="1" applyAlignment="1">
      <alignment horizontal="right" vertical="center"/>
    </xf>
    <xf numFmtId="0" fontId="9" fillId="3" borderId="0" xfId="3" applyFont="1" applyFill="1">
      <alignment vertical="center"/>
    </xf>
    <xf numFmtId="0" fontId="7" fillId="3" borderId="0" xfId="3" applyFont="1" applyFill="1">
      <alignment vertical="center"/>
    </xf>
    <xf numFmtId="0" fontId="7" fillId="2" borderId="11" xfId="2" applyFont="1" applyFill="1" applyBorder="1" applyAlignment="1">
      <alignment vertical="center"/>
    </xf>
    <xf numFmtId="176" fontId="7" fillId="0" borderId="11" xfId="2" applyNumberFormat="1" applyFont="1" applyBorder="1" applyAlignment="1">
      <alignment vertical="center" shrinkToFit="1"/>
    </xf>
    <xf numFmtId="0" fontId="7" fillId="3" borderId="0" xfId="3" applyFont="1" applyFill="1" applyAlignment="1">
      <alignment vertical="center" wrapText="1"/>
    </xf>
    <xf numFmtId="176" fontId="7" fillId="2" borderId="0" xfId="2" applyNumberFormat="1" applyFont="1" applyFill="1" applyAlignment="1">
      <alignment horizontal="right" shrinkToFit="1"/>
    </xf>
    <xf numFmtId="176" fontId="9" fillId="2" borderId="0" xfId="2" applyNumberFormat="1" applyFont="1" applyFill="1" applyAlignment="1">
      <alignment shrinkToFit="1"/>
    </xf>
    <xf numFmtId="0" fontId="38" fillId="2" borderId="11" xfId="2" applyFont="1" applyFill="1" applyBorder="1" applyAlignment="1">
      <alignment shrinkToFit="1"/>
    </xf>
    <xf numFmtId="0" fontId="10" fillId="2" borderId="0" xfId="2" applyFont="1" applyFill="1" applyAlignment="1">
      <alignment vertical="center" wrapText="1"/>
    </xf>
    <xf numFmtId="0" fontId="10" fillId="2" borderId="0" xfId="2" applyFont="1" applyFill="1" applyAlignment="1">
      <alignment horizontal="center" vertical="center" wrapText="1"/>
    </xf>
    <xf numFmtId="0" fontId="9" fillId="0" borderId="9" xfId="3" applyFont="1" applyBorder="1" applyAlignment="1">
      <alignment horizontal="center" vertical="center"/>
    </xf>
    <xf numFmtId="176" fontId="7" fillId="2" borderId="12" xfId="2" applyNumberFormat="1" applyFont="1" applyFill="1" applyBorder="1" applyAlignment="1">
      <alignment horizontal="center" vertical="center" wrapText="1" shrinkToFit="1"/>
    </xf>
    <xf numFmtId="176" fontId="7" fillId="2" borderId="9" xfId="2" applyNumberFormat="1" applyFont="1" applyFill="1" applyBorder="1" applyAlignment="1">
      <alignment horizontal="center" vertical="center" wrapText="1" shrinkToFit="1"/>
    </xf>
    <xf numFmtId="0" fontId="38" fillId="2" borderId="11" xfId="2" applyFont="1" applyFill="1" applyBorder="1" applyAlignment="1">
      <alignment vertical="center"/>
    </xf>
    <xf numFmtId="0" fontId="14" fillId="2" borderId="11" xfId="2" applyFont="1" applyFill="1" applyBorder="1" applyAlignment="1">
      <alignment vertical="center" wrapText="1"/>
    </xf>
    <xf numFmtId="0" fontId="7" fillId="0" borderId="0" xfId="3" applyFont="1">
      <alignment vertical="center"/>
    </xf>
    <xf numFmtId="0" fontId="4" fillId="4" borderId="0" xfId="0" applyFont="1" applyFill="1" applyAlignment="1">
      <alignment horizontal="right" vertical="center"/>
    </xf>
    <xf numFmtId="0" fontId="4" fillId="0" borderId="0" xfId="0" applyFont="1" applyAlignment="1">
      <alignment horizontal="left" vertical="center" wrapText="1"/>
    </xf>
    <xf numFmtId="38" fontId="4" fillId="4" borderId="0" xfId="1" applyFont="1" applyFill="1" applyAlignment="1">
      <alignment horizontal="center" vertical="center"/>
    </xf>
    <xf numFmtId="177" fontId="5" fillId="0" borderId="0" xfId="0" applyNumberFormat="1" applyFont="1" applyAlignment="1">
      <alignment horizontal="left" vertical="top" wrapText="1"/>
    </xf>
    <xf numFmtId="177" fontId="5" fillId="0" borderId="0" xfId="0" applyNumberFormat="1" applyFont="1" applyAlignment="1">
      <alignment horizontal="left" vertical="top"/>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left" vertical="center" shrinkToFit="1"/>
    </xf>
    <xf numFmtId="0" fontId="4" fillId="4" borderId="0" xfId="0" applyFont="1" applyFill="1" applyAlignment="1">
      <alignment vertical="center" shrinkToFit="1"/>
    </xf>
    <xf numFmtId="0" fontId="4" fillId="0" borderId="0" xfId="0" applyFont="1" applyAlignment="1">
      <alignment horizontal="left" vertical="center" shrinkToFit="1"/>
    </xf>
    <xf numFmtId="0" fontId="12" fillId="0" borderId="0" xfId="0" applyFont="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34" fillId="4" borderId="0" xfId="0" applyFont="1" applyFill="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2" borderId="7" xfId="0" applyFont="1" applyFill="1" applyBorder="1" applyAlignment="1" applyProtection="1">
      <alignment horizontal="center" vertical="center"/>
      <protection locked="0"/>
    </xf>
    <xf numFmtId="0" fontId="34" fillId="2" borderId="5" xfId="0"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4" fillId="0" borderId="8" xfId="0" applyFont="1" applyBorder="1" applyAlignment="1">
      <alignment horizontal="center" vertical="center"/>
    </xf>
    <xf numFmtId="176" fontId="36" fillId="4" borderId="6" xfId="2" applyNumberFormat="1" applyFont="1" applyFill="1" applyBorder="1" applyAlignment="1" applyProtection="1">
      <alignment horizontal="right" vertical="center" shrinkToFit="1"/>
      <protection locked="0"/>
    </xf>
    <xf numFmtId="176" fontId="36" fillId="4" borderId="9" xfId="2" applyNumberFormat="1" applyFont="1" applyFill="1" applyBorder="1" applyAlignment="1" applyProtection="1">
      <alignment horizontal="right" vertical="center" shrinkToFit="1"/>
      <protection locked="0"/>
    </xf>
    <xf numFmtId="176" fontId="36" fillId="0" borderId="6" xfId="2" applyNumberFormat="1" applyFont="1" applyBorder="1" applyAlignment="1">
      <alignment horizontal="right" vertical="center" shrinkToFit="1"/>
    </xf>
    <xf numFmtId="176" fontId="36" fillId="0" borderId="9" xfId="2" applyNumberFormat="1" applyFont="1" applyBorder="1" applyAlignment="1">
      <alignment horizontal="right" vertical="center" shrinkToFit="1"/>
    </xf>
    <xf numFmtId="176" fontId="36" fillId="2" borderId="6" xfId="2" applyNumberFormat="1" applyFont="1" applyFill="1" applyBorder="1" applyAlignment="1">
      <alignment horizontal="right" vertical="center" shrinkToFit="1"/>
    </xf>
    <xf numFmtId="176" fontId="36" fillId="2" borderId="9" xfId="2" applyNumberFormat="1" applyFont="1" applyFill="1" applyBorder="1" applyAlignment="1">
      <alignment horizontal="right" vertical="center" shrinkToFit="1"/>
    </xf>
    <xf numFmtId="0" fontId="10" fillId="2" borderId="0" xfId="2" applyFont="1" applyFill="1" applyAlignment="1">
      <alignment horizontal="center" vertical="center" wrapText="1"/>
    </xf>
    <xf numFmtId="0" fontId="14" fillId="4" borderId="11" xfId="2" applyFont="1" applyFill="1" applyBorder="1" applyAlignment="1" applyProtection="1">
      <alignment horizontal="left" vertical="center" shrinkToFit="1"/>
      <protection locked="0"/>
    </xf>
    <xf numFmtId="0" fontId="9" fillId="0" borderId="24" xfId="3" applyFont="1" applyBorder="1" applyAlignment="1">
      <alignment horizontal="center" vertical="center" wrapText="1"/>
    </xf>
    <xf numFmtId="0" fontId="9" fillId="0" borderId="21" xfId="3" applyFont="1" applyBorder="1" applyAlignment="1">
      <alignment horizontal="center" vertical="center"/>
    </xf>
    <xf numFmtId="179" fontId="39" fillId="0" borderId="23" xfId="3" applyNumberFormat="1" applyFont="1" applyBorder="1" applyAlignment="1">
      <alignment horizontal="right" vertical="center"/>
    </xf>
    <xf numFmtId="179" fontId="39" fillId="0" borderId="22" xfId="3" applyNumberFormat="1" applyFont="1" applyBorder="1" applyAlignment="1">
      <alignment horizontal="right" vertical="center"/>
    </xf>
    <xf numFmtId="179" fontId="39" fillId="0" borderId="20" xfId="3" applyNumberFormat="1" applyFont="1" applyBorder="1" applyAlignment="1">
      <alignment horizontal="right" vertical="center"/>
    </xf>
    <xf numFmtId="179" fontId="39" fillId="0" borderId="19" xfId="3" applyNumberFormat="1" applyFont="1" applyBorder="1" applyAlignment="1">
      <alignment horizontal="right" vertical="center"/>
    </xf>
    <xf numFmtId="0" fontId="14" fillId="4" borderId="8" xfId="2" applyFont="1" applyFill="1" applyBorder="1" applyAlignment="1" applyProtection="1">
      <alignment horizontal="left" vertical="center" shrinkToFit="1"/>
      <protection locked="0"/>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7" xfId="2" applyFont="1" applyFill="1" applyBorder="1" applyAlignment="1">
      <alignment horizontal="center" vertical="center" shrinkToFit="1"/>
    </xf>
    <xf numFmtId="0" fontId="7" fillId="2" borderId="0" xfId="2" applyFont="1" applyFill="1" applyAlignment="1">
      <alignment horizontal="center" vertical="center" shrinkToFit="1"/>
    </xf>
    <xf numFmtId="0" fontId="7" fillId="2" borderId="16"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176" fontId="7" fillId="2" borderId="6" xfId="2" applyNumberFormat="1" applyFont="1" applyFill="1" applyBorder="1" applyAlignment="1">
      <alignment horizontal="center" vertical="center" wrapText="1" shrinkToFit="1"/>
    </xf>
    <xf numFmtId="176" fontId="7" fillId="2" borderId="13" xfId="2" applyNumberFormat="1" applyFont="1" applyFill="1" applyBorder="1" applyAlignment="1">
      <alignment horizontal="center" vertical="center" wrapText="1" shrinkToFit="1"/>
    </xf>
    <xf numFmtId="176" fontId="7" fillId="2" borderId="13" xfId="2" applyNumberFormat="1" applyFont="1" applyFill="1" applyBorder="1" applyAlignment="1">
      <alignment horizontal="center" vertical="center" shrinkToFit="1"/>
    </xf>
    <xf numFmtId="176" fontId="7" fillId="2" borderId="6"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0" fontId="36" fillId="4" borderId="2" xfId="2" applyFont="1" applyFill="1" applyBorder="1" applyAlignment="1" applyProtection="1">
      <alignment vertical="center" wrapText="1" shrinkToFit="1"/>
      <protection locked="0"/>
    </xf>
    <xf numFmtId="0" fontId="36" fillId="4" borderId="3" xfId="2" applyFont="1" applyFill="1" applyBorder="1" applyAlignment="1" applyProtection="1">
      <alignment vertical="center" wrapText="1" shrinkToFit="1"/>
      <protection locked="0"/>
    </xf>
    <xf numFmtId="0" fontId="36" fillId="4" borderId="4" xfId="2" applyFont="1" applyFill="1" applyBorder="1" applyAlignment="1" applyProtection="1">
      <alignment vertical="center" wrapText="1" shrinkToFit="1"/>
      <protection locked="0"/>
    </xf>
    <xf numFmtId="0" fontId="36" fillId="4" borderId="17" xfId="2" applyFont="1" applyFill="1" applyBorder="1" applyAlignment="1" applyProtection="1">
      <alignment vertical="center" wrapText="1" shrinkToFit="1"/>
      <protection locked="0"/>
    </xf>
    <xf numFmtId="0" fontId="36" fillId="4" borderId="0" xfId="2" applyFont="1" applyFill="1" applyAlignment="1" applyProtection="1">
      <alignment vertical="center" wrapText="1" shrinkToFit="1"/>
      <protection locked="0"/>
    </xf>
    <xf numFmtId="0" fontId="36" fillId="4" borderId="16" xfId="2" applyFont="1" applyFill="1" applyBorder="1" applyAlignment="1" applyProtection="1">
      <alignment vertical="center" wrapText="1" shrinkToFit="1"/>
      <protection locked="0"/>
    </xf>
    <xf numFmtId="176" fontId="36" fillId="4" borderId="13" xfId="2" applyNumberFormat="1" applyFont="1" applyFill="1" applyBorder="1" applyAlignment="1" applyProtection="1">
      <alignment horizontal="right" vertical="center" shrinkToFit="1"/>
      <protection locked="0"/>
    </xf>
    <xf numFmtId="0" fontId="7" fillId="2" borderId="2" xfId="2" applyFont="1" applyFill="1" applyBorder="1" applyAlignment="1">
      <alignment horizontal="center" vertical="center" wrapText="1" shrinkToFit="1"/>
    </xf>
    <xf numFmtId="0" fontId="7" fillId="2" borderId="3" xfId="2" applyFont="1" applyFill="1" applyBorder="1" applyAlignment="1">
      <alignment horizontal="center" vertical="center" wrapText="1" shrinkToFit="1"/>
    </xf>
    <xf numFmtId="0" fontId="7" fillId="2" borderId="4" xfId="2" applyFont="1" applyFill="1" applyBorder="1" applyAlignment="1">
      <alignment horizontal="center" vertical="center" wrapText="1" shrinkToFit="1"/>
    </xf>
    <xf numFmtId="0" fontId="7" fillId="2" borderId="10" xfId="2" applyFont="1" applyFill="1" applyBorder="1" applyAlignment="1">
      <alignment horizontal="center" vertical="center" wrapText="1" shrinkToFit="1"/>
    </xf>
    <xf numFmtId="0" fontId="7" fillId="2" borderId="11" xfId="2" applyFont="1" applyFill="1" applyBorder="1" applyAlignment="1">
      <alignment horizontal="center" vertical="center" wrapText="1" shrinkToFit="1"/>
    </xf>
    <xf numFmtId="0" fontId="7" fillId="2" borderId="12" xfId="2" applyFont="1" applyFill="1" applyBorder="1" applyAlignment="1">
      <alignment horizontal="center" vertical="center" wrapText="1" shrinkToFit="1"/>
    </xf>
    <xf numFmtId="176" fontId="7" fillId="0" borderId="6" xfId="2" applyNumberFormat="1" applyFont="1" applyBorder="1" applyAlignment="1">
      <alignment horizontal="right" vertical="center" shrinkToFit="1"/>
    </xf>
    <xf numFmtId="176" fontId="7" fillId="0" borderId="9" xfId="2" applyNumberFormat="1" applyFont="1" applyBorder="1" applyAlignment="1">
      <alignment horizontal="right" vertical="center" shrinkToFit="1"/>
    </xf>
    <xf numFmtId="0" fontId="38" fillId="2" borderId="11" xfId="2" applyFont="1" applyFill="1" applyBorder="1" applyAlignment="1">
      <alignment horizontal="left" wrapText="1" shrinkToFit="1"/>
    </xf>
    <xf numFmtId="176" fontId="7" fillId="2" borderId="2" xfId="2" applyNumberFormat="1" applyFont="1" applyFill="1" applyBorder="1" applyAlignment="1">
      <alignment horizontal="center" vertical="center" wrapText="1" shrinkToFit="1"/>
    </xf>
    <xf numFmtId="176" fontId="7" fillId="2" borderId="4" xfId="2" applyNumberFormat="1" applyFont="1" applyFill="1" applyBorder="1" applyAlignment="1">
      <alignment horizontal="center" vertical="center" wrapText="1" shrinkToFit="1"/>
    </xf>
    <xf numFmtId="176" fontId="7" fillId="2" borderId="17" xfId="2" applyNumberFormat="1" applyFont="1" applyFill="1" applyBorder="1" applyAlignment="1">
      <alignment horizontal="center" vertical="center" wrapText="1" shrinkToFit="1"/>
    </xf>
    <xf numFmtId="176" fontId="7" fillId="2" borderId="16" xfId="2" applyNumberFormat="1" applyFont="1" applyFill="1" applyBorder="1" applyAlignment="1">
      <alignment horizontal="center" vertical="center" wrapText="1" shrinkToFit="1"/>
    </xf>
    <xf numFmtId="0" fontId="9" fillId="3" borderId="0" xfId="3" applyFont="1" applyFill="1" applyAlignment="1">
      <alignment vertical="center" wrapText="1"/>
    </xf>
    <xf numFmtId="176" fontId="7" fillId="2" borderId="10" xfId="2" applyNumberFormat="1" applyFont="1" applyFill="1" applyBorder="1" applyAlignment="1">
      <alignment horizontal="center" vertical="center" shrinkToFit="1"/>
    </xf>
    <xf numFmtId="176" fontId="7" fillId="2" borderId="12" xfId="2" applyNumberFormat="1" applyFont="1" applyFill="1" applyBorder="1" applyAlignment="1">
      <alignment horizontal="center" vertical="center" shrinkToFit="1"/>
    </xf>
    <xf numFmtId="176" fontId="36" fillId="4" borderId="2" xfId="2" applyNumberFormat="1" applyFont="1" applyFill="1" applyBorder="1" applyAlignment="1" applyProtection="1">
      <alignment horizontal="right" vertical="center" shrinkToFit="1"/>
      <protection locked="0"/>
    </xf>
    <xf numFmtId="176" fontId="36" fillId="4" borderId="4" xfId="2" applyNumberFormat="1" applyFont="1" applyFill="1" applyBorder="1" applyAlignment="1" applyProtection="1">
      <alignment horizontal="right" vertical="center" shrinkToFit="1"/>
      <protection locked="0"/>
    </xf>
    <xf numFmtId="176" fontId="36" fillId="4" borderId="10" xfId="2" applyNumberFormat="1" applyFont="1" applyFill="1" applyBorder="1" applyAlignment="1" applyProtection="1">
      <alignment horizontal="right" vertical="center" shrinkToFit="1"/>
      <protection locked="0"/>
    </xf>
    <xf numFmtId="176" fontId="36" fillId="4" borderId="12" xfId="2" applyNumberFormat="1" applyFont="1" applyFill="1" applyBorder="1" applyAlignment="1" applyProtection="1">
      <alignment horizontal="right" vertical="center" shrinkToFit="1"/>
      <protection locked="0"/>
    </xf>
    <xf numFmtId="176" fontId="7" fillId="0" borderId="3" xfId="2" applyNumberFormat="1" applyFont="1" applyBorder="1" applyAlignment="1">
      <alignment horizontal="center" vertical="center" shrinkToFit="1"/>
    </xf>
    <xf numFmtId="176" fontId="38" fillId="0" borderId="11" xfId="2" applyNumberFormat="1" applyFont="1" applyBorder="1" applyAlignment="1">
      <alignment horizontal="left" vertical="center" shrinkToFit="1"/>
    </xf>
    <xf numFmtId="0" fontId="23" fillId="0" borderId="0" xfId="0" applyFont="1" applyAlignment="1">
      <alignment horizontal="right" vertical="center" wrapText="1"/>
    </xf>
    <xf numFmtId="0" fontId="23" fillId="0" borderId="16" xfId="0" applyFont="1" applyBorder="1" applyAlignment="1">
      <alignment horizontal="right" vertical="center" wrapText="1"/>
    </xf>
    <xf numFmtId="0" fontId="28" fillId="4" borderId="7" xfId="0" applyFont="1" applyFill="1" applyBorder="1" applyAlignment="1">
      <alignment horizontal="left" vertical="center"/>
    </xf>
    <xf numFmtId="0" fontId="28" fillId="4" borderId="8" xfId="0" applyFont="1" applyFill="1" applyBorder="1" applyAlignment="1">
      <alignment horizontal="left" vertical="center"/>
    </xf>
    <xf numFmtId="0" fontId="28" fillId="4" borderId="5" xfId="0" applyFont="1" applyFill="1" applyBorder="1" applyAlignment="1">
      <alignment horizontal="left" vertical="center"/>
    </xf>
    <xf numFmtId="0" fontId="23" fillId="8" borderId="0" xfId="0" applyFont="1" applyFill="1" applyAlignment="1">
      <alignment horizontal="left" vertical="center" indent="8"/>
    </xf>
    <xf numFmtId="0" fontId="23" fillId="0" borderId="0" xfId="0" applyFont="1" applyAlignment="1">
      <alignment horizontal="right" wrapText="1"/>
    </xf>
    <xf numFmtId="0" fontId="23" fillId="0" borderId="16" xfId="0" applyFont="1" applyBorder="1" applyAlignment="1">
      <alignment horizontal="right"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5" xfId="0" applyFont="1" applyBorder="1" applyAlignment="1">
      <alignment horizontal="left" vertical="center" wrapText="1"/>
    </xf>
    <xf numFmtId="0" fontId="28" fillId="6" borderId="7" xfId="0" applyFont="1" applyFill="1" applyBorder="1" applyAlignment="1">
      <alignment vertical="center" wrapText="1"/>
    </xf>
    <xf numFmtId="0" fontId="28" fillId="6" borderId="5" xfId="0" applyFont="1" applyFill="1" applyBorder="1" applyAlignment="1">
      <alignmen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23" fillId="6" borderId="7" xfId="0" applyFont="1" applyFill="1" applyBorder="1" applyAlignment="1">
      <alignment vertical="center" wrapText="1"/>
    </xf>
    <xf numFmtId="0" fontId="23" fillId="6" borderId="5" xfId="0" applyFont="1" applyFill="1" applyBorder="1" applyAlignment="1">
      <alignment vertical="center" wrapText="1"/>
    </xf>
    <xf numFmtId="0" fontId="25" fillId="0" borderId="0" xfId="0" applyFont="1" applyAlignment="1">
      <alignment horizontal="left" vertical="center"/>
    </xf>
    <xf numFmtId="0" fontId="28" fillId="4" borderId="7"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28" fillId="4" borderId="5" xfId="0" applyFont="1" applyFill="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5" xfId="0" applyFont="1" applyBorder="1" applyAlignment="1">
      <alignment horizontal="left" vertical="center" wrapText="1"/>
    </xf>
    <xf numFmtId="0" fontId="27" fillId="7" borderId="7" xfId="0" applyFont="1" applyFill="1" applyBorder="1" applyAlignment="1">
      <alignment horizontal="left" vertical="center"/>
    </xf>
    <xf numFmtId="0" fontId="27" fillId="7" borderId="8" xfId="0" applyFont="1" applyFill="1" applyBorder="1" applyAlignment="1">
      <alignment horizontal="left" vertical="center"/>
    </xf>
    <xf numFmtId="0" fontId="28" fillId="6" borderId="7" xfId="0" applyFont="1" applyFill="1" applyBorder="1" applyAlignment="1">
      <alignment horizontal="left" vertical="center"/>
    </xf>
    <xf numFmtId="0" fontId="28" fillId="6" borderId="8" xfId="0" applyFont="1" applyFill="1" applyBorder="1" applyAlignment="1">
      <alignment horizontal="left" vertical="center"/>
    </xf>
    <xf numFmtId="0" fontId="28" fillId="6" borderId="5" xfId="0" applyFont="1" applyFill="1" applyBorder="1" applyAlignment="1">
      <alignment horizontal="left" vertical="center"/>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28" fillId="6" borderId="7" xfId="0" applyFont="1" applyFill="1" applyBorder="1" applyAlignment="1">
      <alignment horizontal="left" vertical="center" wrapText="1"/>
    </xf>
    <xf numFmtId="0" fontId="28" fillId="6" borderId="5" xfId="0" applyFont="1" applyFill="1" applyBorder="1" applyAlignment="1">
      <alignment horizontal="left" vertical="center" wrapText="1"/>
    </xf>
    <xf numFmtId="3" fontId="34" fillId="4" borderId="7" xfId="0" applyNumberFormat="1" applyFont="1" applyFill="1" applyBorder="1">
      <alignment vertical="center"/>
    </xf>
    <xf numFmtId="3" fontId="34" fillId="4" borderId="15" xfId="0" applyNumberFormat="1" applyFont="1" applyFill="1" applyBorder="1" applyProtection="1">
      <alignment vertical="center"/>
      <protection locked="0"/>
    </xf>
    <xf numFmtId="3" fontId="34" fillId="4" borderId="7" xfId="0" applyNumberFormat="1" applyFont="1" applyFill="1" applyBorder="1" applyProtection="1">
      <alignment vertical="center"/>
      <protection locked="0"/>
    </xf>
    <xf numFmtId="3" fontId="34" fillId="4" borderId="2" xfId="0" applyNumberFormat="1" applyFont="1" applyFill="1" applyBorder="1" applyProtection="1">
      <alignment vertical="center"/>
      <protection locked="0"/>
    </xf>
    <xf numFmtId="0" fontId="34" fillId="4" borderId="0" xfId="0" applyFont="1" applyFill="1" applyAlignment="1" applyProtection="1">
      <alignment horizontal="left" vertical="center"/>
      <protection locked="0"/>
    </xf>
  </cellXfs>
  <cellStyles count="8">
    <cellStyle name="桁区切り" xfId="1" builtinId="6"/>
    <cellStyle name="桁区切り 2" xfId="5" xr:uid="{00000000-0005-0000-0000-000001000000}"/>
    <cellStyle name="標準" xfId="0" builtinId="0"/>
    <cellStyle name="標準 2" xfId="6" xr:uid="{00000000-0005-0000-0000-000003000000}"/>
    <cellStyle name="標準 2 2" xfId="4" xr:uid="{00000000-0005-0000-0000-000004000000}"/>
    <cellStyle name="標準 2 3" xfId="7" xr:uid="{00000000-0005-0000-0000-000005000000}"/>
    <cellStyle name="標準 3" xfId="3" xr:uid="{00000000-0005-0000-0000-000006000000}"/>
    <cellStyle name="標準_別紙（２）精算額内訳" xfId="2" xr:uid="{00000000-0005-0000-0000-000007000000}"/>
  </cellStyles>
  <dxfs count="0"/>
  <tableStyles count="0" defaultTableStyle="TableStyleMedium2" defaultPivotStyle="PivotStyleLight16"/>
  <colors>
    <mruColors>
      <color rgb="FFFBFFCD"/>
      <color rgb="FFFBFFD2"/>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abSelected="1" view="pageBreakPreview" zoomScaleNormal="100" zoomScaleSheetLayoutView="100" workbookViewId="0">
      <selection activeCell="P10" sqref="P10"/>
    </sheetView>
  </sheetViews>
  <sheetFormatPr defaultColWidth="8.08203125" defaultRowHeight="14"/>
  <cols>
    <col min="1" max="2" width="8.08203125" style="1"/>
    <col min="3" max="3" width="3.58203125" style="1" customWidth="1"/>
    <col min="4" max="4" width="10.08203125" style="1" customWidth="1"/>
    <col min="5" max="7" width="8.08203125" style="1"/>
    <col min="8" max="8" width="9.9140625" style="1" customWidth="1"/>
    <col min="9" max="9" width="12.08203125" style="1" customWidth="1"/>
    <col min="10" max="10" width="1.5" style="1" customWidth="1"/>
    <col min="11" max="16384" width="8.08203125" style="1"/>
  </cols>
  <sheetData>
    <row r="1" spans="1:10" ht="22" customHeight="1">
      <c r="A1" s="1" t="s">
        <v>214</v>
      </c>
    </row>
    <row r="2" spans="1:10" ht="22" customHeight="1">
      <c r="H2" s="99" t="s">
        <v>24</v>
      </c>
      <c r="I2" s="99"/>
    </row>
    <row r="3" spans="1:10" ht="22" customHeight="1"/>
    <row r="4" spans="1:10" ht="22" customHeight="1">
      <c r="A4" s="1" t="s">
        <v>8</v>
      </c>
    </row>
    <row r="5" spans="1:10" ht="22" customHeight="1"/>
    <row r="6" spans="1:10" ht="22" customHeight="1">
      <c r="E6" s="9" t="s">
        <v>5</v>
      </c>
      <c r="F6" s="109"/>
      <c r="G6" s="109"/>
    </row>
    <row r="7" spans="1:10" ht="22" customHeight="1">
      <c r="D7" s="6"/>
      <c r="E7" s="8" t="s">
        <v>6</v>
      </c>
      <c r="F7" s="110"/>
      <c r="G7" s="110"/>
      <c r="H7" s="110"/>
      <c r="I7" s="110"/>
    </row>
    <row r="8" spans="1:10" ht="22" customHeight="1">
      <c r="E8" s="8" t="s">
        <v>2</v>
      </c>
      <c r="F8" s="109"/>
      <c r="G8" s="109"/>
      <c r="H8" s="109"/>
      <c r="I8" s="109"/>
    </row>
    <row r="9" spans="1:10" ht="22" customHeight="1">
      <c r="E9" s="111" t="s">
        <v>7</v>
      </c>
      <c r="F9" s="111"/>
      <c r="G9" s="109"/>
      <c r="H9" s="109"/>
      <c r="I9" s="109"/>
    </row>
    <row r="10" spans="1:10" ht="22" customHeight="1"/>
    <row r="11" spans="1:10" ht="36" customHeight="1">
      <c r="A11" s="112" t="s">
        <v>306</v>
      </c>
      <c r="B11" s="112"/>
      <c r="C11" s="112"/>
      <c r="D11" s="112"/>
      <c r="E11" s="112"/>
      <c r="F11" s="112"/>
      <c r="G11" s="112"/>
      <c r="H11" s="112"/>
      <c r="I11" s="112"/>
      <c r="J11" s="112"/>
    </row>
    <row r="12" spans="1:10" ht="22" customHeight="1"/>
    <row r="13" spans="1:10" ht="22" customHeight="1">
      <c r="A13" s="100" t="s">
        <v>213</v>
      </c>
      <c r="B13" s="100"/>
      <c r="C13" s="100"/>
      <c r="D13" s="100"/>
      <c r="E13" s="100"/>
      <c r="F13" s="100"/>
      <c r="G13" s="100"/>
      <c r="H13" s="100"/>
      <c r="I13" s="100"/>
      <c r="J13" s="100"/>
    </row>
    <row r="14" spans="1:10" ht="22" customHeight="1">
      <c r="A14" s="100"/>
      <c r="B14" s="100"/>
      <c r="C14" s="100"/>
      <c r="D14" s="100"/>
      <c r="E14" s="100"/>
      <c r="F14" s="100"/>
      <c r="G14" s="100"/>
      <c r="H14" s="100"/>
      <c r="I14" s="100"/>
      <c r="J14" s="100"/>
    </row>
    <row r="15" spans="1:10" ht="22" customHeight="1"/>
    <row r="16" spans="1:10" ht="22" customHeight="1">
      <c r="A16" s="2" t="s">
        <v>11</v>
      </c>
      <c r="C16" s="7" t="s">
        <v>9</v>
      </c>
      <c r="D16" s="101"/>
      <c r="E16" s="101"/>
      <c r="F16" s="1" t="s">
        <v>10</v>
      </c>
    </row>
    <row r="17" spans="1:9" ht="22" customHeight="1">
      <c r="A17" s="11"/>
      <c r="B17" s="12"/>
      <c r="C17" s="13"/>
      <c r="D17" s="13"/>
      <c r="E17" s="13"/>
      <c r="F17" s="14"/>
      <c r="G17" s="14"/>
      <c r="H17" s="12"/>
    </row>
    <row r="18" spans="1:9" ht="22" customHeight="1">
      <c r="A18" s="10" t="s">
        <v>12</v>
      </c>
      <c r="C18" s="102" t="s">
        <v>215</v>
      </c>
      <c r="D18" s="103"/>
      <c r="E18" s="103"/>
      <c r="F18" s="103"/>
      <c r="G18" s="103"/>
      <c r="H18" s="103"/>
      <c r="I18" s="103"/>
    </row>
    <row r="19" spans="1:9" ht="22" customHeight="1">
      <c r="A19" s="2"/>
      <c r="C19" s="103"/>
      <c r="D19" s="103"/>
      <c r="E19" s="103"/>
      <c r="F19" s="103"/>
      <c r="G19" s="103"/>
      <c r="H19" s="103"/>
      <c r="I19" s="103"/>
    </row>
    <row r="20" spans="1:9" ht="22" customHeight="1">
      <c r="C20" s="103"/>
      <c r="D20" s="103"/>
      <c r="E20" s="103"/>
      <c r="F20" s="103"/>
      <c r="G20" s="103"/>
      <c r="H20" s="103"/>
      <c r="I20" s="103"/>
    </row>
    <row r="21" spans="1:9" ht="22" customHeight="1">
      <c r="C21" s="103"/>
      <c r="D21" s="103"/>
      <c r="E21" s="103"/>
      <c r="F21" s="103"/>
      <c r="G21" s="103"/>
      <c r="H21" s="103"/>
      <c r="I21" s="103"/>
    </row>
    <row r="22" spans="1:9" ht="22" customHeight="1">
      <c r="C22" s="103"/>
      <c r="D22" s="103"/>
      <c r="E22" s="103"/>
      <c r="F22" s="103"/>
      <c r="G22" s="103"/>
      <c r="H22" s="103"/>
      <c r="I22" s="103"/>
    </row>
    <row r="23" spans="1:9" ht="22" customHeight="1">
      <c r="A23" s="2"/>
      <c r="C23" s="103"/>
      <c r="D23" s="103"/>
      <c r="E23" s="103"/>
      <c r="F23" s="103"/>
      <c r="G23" s="103"/>
      <c r="H23" s="103"/>
      <c r="I23" s="103"/>
    </row>
    <row r="24" spans="1:9" ht="22" customHeight="1">
      <c r="A24" s="1" t="s">
        <v>20</v>
      </c>
    </row>
    <row r="25" spans="1:9" ht="22" customHeight="1">
      <c r="A25" s="104" t="s">
        <v>21</v>
      </c>
      <c r="B25" s="105"/>
      <c r="C25" s="106"/>
      <c r="D25" s="107"/>
      <c r="E25" s="108"/>
      <c r="F25" s="113" t="s">
        <v>23</v>
      </c>
      <c r="G25" s="114"/>
      <c r="H25" s="107"/>
      <c r="I25" s="108"/>
    </row>
    <row r="26" spans="1:9" ht="22" customHeight="1">
      <c r="A26" s="104" t="s">
        <v>22</v>
      </c>
      <c r="B26" s="105"/>
      <c r="C26" s="106"/>
      <c r="D26" s="107"/>
      <c r="E26" s="108"/>
      <c r="F26" s="113" t="s">
        <v>23</v>
      </c>
      <c r="G26" s="114"/>
      <c r="H26" s="107"/>
      <c r="I26" s="108"/>
    </row>
    <row r="27" spans="1:9" ht="22" customHeight="1"/>
    <row r="28" spans="1:9" ht="22" customHeight="1"/>
    <row r="29" spans="1:9" ht="22" customHeight="1"/>
    <row r="30" spans="1:9" ht="22" customHeight="1"/>
    <row r="31" spans="1:9" ht="22" customHeight="1"/>
    <row r="32" spans="1:9"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8">
    <mergeCell ref="H26:I26"/>
    <mergeCell ref="F7:I7"/>
    <mergeCell ref="F8:I8"/>
    <mergeCell ref="E9:F9"/>
    <mergeCell ref="A11:J11"/>
    <mergeCell ref="G9:I9"/>
    <mergeCell ref="A26:C26"/>
    <mergeCell ref="D25:E25"/>
    <mergeCell ref="D26:E26"/>
    <mergeCell ref="F25:G25"/>
    <mergeCell ref="F26:G26"/>
    <mergeCell ref="H2:I2"/>
    <mergeCell ref="A13:J14"/>
    <mergeCell ref="D16:E16"/>
    <mergeCell ref="C18:I23"/>
    <mergeCell ref="A25:C25"/>
    <mergeCell ref="H25:I25"/>
    <mergeCell ref="F6:G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40"/>
  <sheetViews>
    <sheetView showGridLines="0" view="pageBreakPreview" zoomScale="103" zoomScaleNormal="100" zoomScaleSheetLayoutView="100" workbookViewId="0">
      <selection activeCell="C23" sqref="C23"/>
    </sheetView>
  </sheetViews>
  <sheetFormatPr defaultRowHeight="13"/>
  <cols>
    <col min="1" max="1" width="4.08203125" style="53" customWidth="1"/>
    <col min="2" max="2" width="24" style="53" customWidth="1"/>
    <col min="3" max="3" width="22.33203125" style="53" customWidth="1"/>
    <col min="4" max="4" width="4.25" style="53" customWidth="1"/>
    <col min="5" max="5" width="19.1640625" style="53" customWidth="1"/>
    <col min="6" max="6" width="8.6640625" style="54"/>
    <col min="7" max="7" width="10.9140625" style="54" customWidth="1"/>
    <col min="8" max="16384" width="8.6640625" style="54"/>
  </cols>
  <sheetData>
    <row r="1" spans="1:7" ht="19.5" customHeight="1">
      <c r="A1" s="53" t="s">
        <v>216</v>
      </c>
    </row>
    <row r="2" spans="1:7" ht="19.5" customHeight="1"/>
    <row r="3" spans="1:7" ht="19.5" customHeight="1"/>
    <row r="4" spans="1:7" ht="37.5" customHeight="1">
      <c r="A4" s="116" t="s">
        <v>308</v>
      </c>
      <c r="B4" s="117"/>
      <c r="C4" s="117"/>
      <c r="D4" s="117"/>
      <c r="E4" s="117"/>
      <c r="F4" s="117"/>
      <c r="G4" s="117"/>
    </row>
    <row r="5" spans="1:7" ht="19.5" customHeight="1"/>
    <row r="6" spans="1:7" ht="26.25" customHeight="1">
      <c r="A6" s="55" t="s">
        <v>19</v>
      </c>
    </row>
    <row r="7" spans="1:7" ht="30" customHeight="1">
      <c r="B7" s="56" t="s">
        <v>16</v>
      </c>
      <c r="C7" s="118" t="s">
        <v>15</v>
      </c>
      <c r="D7" s="119"/>
      <c r="E7" s="56" t="s">
        <v>14</v>
      </c>
    </row>
    <row r="8" spans="1:7" ht="30" customHeight="1">
      <c r="B8" s="57" t="s">
        <v>209</v>
      </c>
      <c r="C8" s="218"/>
      <c r="D8" s="58" t="s">
        <v>4</v>
      </c>
      <c r="E8" s="59"/>
    </row>
    <row r="9" spans="1:7" ht="30" customHeight="1">
      <c r="B9" s="57" t="s">
        <v>18</v>
      </c>
      <c r="C9" s="60">
        <f>C11-C8-C10</f>
        <v>0</v>
      </c>
      <c r="D9" s="58" t="s">
        <v>4</v>
      </c>
      <c r="E9" s="59"/>
    </row>
    <row r="10" spans="1:7" ht="30" customHeight="1" thickBot="1">
      <c r="B10" s="57" t="s">
        <v>219</v>
      </c>
      <c r="C10" s="218"/>
      <c r="D10" s="58" t="s">
        <v>4</v>
      </c>
      <c r="E10" s="59"/>
    </row>
    <row r="11" spans="1:7" ht="30" customHeight="1" thickTop="1">
      <c r="B11" s="61" t="s">
        <v>13</v>
      </c>
      <c r="C11" s="219"/>
      <c r="D11" s="62" t="s">
        <v>4</v>
      </c>
      <c r="E11" s="63" t="s">
        <v>221</v>
      </c>
    </row>
    <row r="12" spans="1:7" ht="39" customHeight="1">
      <c r="C12" s="64"/>
      <c r="D12" s="64"/>
    </row>
    <row r="13" spans="1:7" ht="24.75" customHeight="1">
      <c r="A13" s="55" t="s">
        <v>17</v>
      </c>
      <c r="C13" s="64"/>
      <c r="D13" s="64"/>
    </row>
    <row r="14" spans="1:7" ht="26.25" customHeight="1">
      <c r="B14" s="56" t="s">
        <v>16</v>
      </c>
      <c r="C14" s="120" t="s">
        <v>15</v>
      </c>
      <c r="D14" s="121"/>
      <c r="E14" s="56" t="s">
        <v>14</v>
      </c>
    </row>
    <row r="15" spans="1:7" ht="26.25" customHeight="1">
      <c r="B15" s="57" t="s">
        <v>210</v>
      </c>
      <c r="C15" s="220"/>
      <c r="D15" s="65" t="s">
        <v>4</v>
      </c>
      <c r="E15" s="59"/>
    </row>
    <row r="16" spans="1:7" ht="26.25" customHeight="1" thickBot="1">
      <c r="B16" s="66" t="s">
        <v>220</v>
      </c>
      <c r="C16" s="221"/>
      <c r="D16" s="67" t="s">
        <v>4</v>
      </c>
      <c r="E16" s="68"/>
    </row>
    <row r="17" spans="1:7" ht="27" customHeight="1" thickTop="1">
      <c r="B17" s="61" t="s">
        <v>13</v>
      </c>
      <c r="C17" s="69">
        <f>SUM(C15:C16)</f>
        <v>0</v>
      </c>
      <c r="D17" s="62" t="s">
        <v>4</v>
      </c>
      <c r="E17" s="63" t="s">
        <v>222</v>
      </c>
    </row>
    <row r="18" spans="1:7" ht="27" customHeight="1"/>
    <row r="19" spans="1:7" ht="19.5" customHeight="1">
      <c r="B19" s="122" t="s">
        <v>223</v>
      </c>
      <c r="C19" s="122"/>
    </row>
    <row r="20" spans="1:7" ht="19.5" customHeight="1">
      <c r="B20" s="75"/>
      <c r="C20" s="75"/>
    </row>
    <row r="21" spans="1:7" ht="19.5" customHeight="1">
      <c r="B21" s="75"/>
      <c r="C21" s="75"/>
    </row>
    <row r="22" spans="1:7" ht="19.5" customHeight="1">
      <c r="B22" s="74" t="s">
        <v>217</v>
      </c>
      <c r="C22" s="75"/>
    </row>
    <row r="23" spans="1:7" ht="13.5" customHeight="1">
      <c r="B23" s="75"/>
      <c r="C23" s="75"/>
    </row>
    <row r="24" spans="1:7" ht="16.5" customHeight="1">
      <c r="B24" s="222" t="s">
        <v>211</v>
      </c>
      <c r="C24" s="75"/>
    </row>
    <row r="25" spans="1:7" ht="24.5" customHeight="1">
      <c r="C25" s="73" t="s">
        <v>2</v>
      </c>
      <c r="D25" s="115"/>
      <c r="E25" s="115"/>
      <c r="F25" s="115"/>
      <c r="G25" s="115"/>
    </row>
    <row r="26" spans="1:7" ht="24.5" customHeight="1">
      <c r="C26" s="72" t="s">
        <v>212</v>
      </c>
      <c r="D26" s="115"/>
      <c r="E26" s="115"/>
      <c r="F26" s="115"/>
      <c r="G26" s="115"/>
    </row>
    <row r="27" spans="1:7" ht="24.5" customHeight="1">
      <c r="C27" s="70"/>
      <c r="D27" s="70"/>
      <c r="E27" s="70"/>
    </row>
    <row r="28" spans="1:7" s="1" customFormat="1" ht="22" customHeight="1">
      <c r="A28" s="1" t="s">
        <v>20</v>
      </c>
    </row>
    <row r="29" spans="1:7" s="1" customFormat="1" ht="22" customHeight="1">
      <c r="A29" s="113" t="s">
        <v>21</v>
      </c>
      <c r="B29" s="123"/>
      <c r="C29" s="71"/>
      <c r="D29" s="113" t="s">
        <v>23</v>
      </c>
      <c r="E29" s="114"/>
      <c r="F29" s="107"/>
      <c r="G29" s="108"/>
    </row>
    <row r="30" spans="1:7" s="1" customFormat="1" ht="22" customHeight="1">
      <c r="A30" s="113" t="s">
        <v>22</v>
      </c>
      <c r="B30" s="123"/>
      <c r="C30" s="71"/>
      <c r="D30" s="113" t="s">
        <v>23</v>
      </c>
      <c r="E30" s="114"/>
      <c r="F30" s="107"/>
      <c r="G30" s="108"/>
    </row>
    <row r="31" spans="1:7" s="1" customFormat="1" ht="22" customHeight="1"/>
    <row r="32" spans="1:7" ht="19.5" customHeight="1"/>
    <row r="33" spans="6:48" ht="19.5" customHeight="1"/>
    <row r="34" spans="6:48" ht="19.5" customHeight="1"/>
    <row r="35" spans="6:48" ht="19.5" customHeight="1"/>
    <row r="36" spans="6:48" ht="19.5" customHeight="1"/>
    <row r="37" spans="6:48" ht="19.5" customHeight="1"/>
    <row r="38" spans="6:48" ht="19.5" customHeight="1"/>
    <row r="39" spans="6:48" ht="19.5" customHeight="1">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row>
    <row r="40" spans="6:48" ht="19.5" customHeight="1"/>
  </sheetData>
  <sheetProtection formatCells="0" formatColumns="0" formatRows="0"/>
  <mergeCells count="12">
    <mergeCell ref="A29:B29"/>
    <mergeCell ref="D29:E29"/>
    <mergeCell ref="F29:G29"/>
    <mergeCell ref="A30:B30"/>
    <mergeCell ref="D30:E30"/>
    <mergeCell ref="F30:G30"/>
    <mergeCell ref="D26:G26"/>
    <mergeCell ref="A4:G4"/>
    <mergeCell ref="C7:D7"/>
    <mergeCell ref="C14:D14"/>
    <mergeCell ref="B19:C19"/>
    <mergeCell ref="D25:G25"/>
  </mergeCells>
  <phoneticPr fontId="1"/>
  <pageMargins left="1.1023622047244095" right="0.70866141732283472" top="0.74803149606299213" bottom="0.74803149606299213" header="0.31496062992125984" footer="0.31496062992125984"/>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8"/>
  <sheetViews>
    <sheetView showGridLines="0" view="pageBreakPreview" zoomScale="72" zoomScaleNormal="55" zoomScaleSheetLayoutView="55" workbookViewId="0">
      <selection activeCell="C4" sqref="C4:G4"/>
    </sheetView>
  </sheetViews>
  <sheetFormatPr defaultColWidth="8.08203125" defaultRowHeight="13"/>
  <cols>
    <col min="1" max="1" width="1.58203125" style="81" customWidth="1"/>
    <col min="2" max="2" width="13.33203125" style="81" customWidth="1"/>
    <col min="3" max="3" width="4.9140625" style="81" customWidth="1"/>
    <col min="4" max="4" width="8.58203125" style="81" customWidth="1"/>
    <col min="5" max="5" width="9.6640625" style="81" customWidth="1"/>
    <col min="6" max="16" width="14.33203125" style="81" customWidth="1"/>
    <col min="17" max="18" width="1.58203125" style="81" customWidth="1"/>
    <col min="19" max="16384" width="8.08203125" style="81"/>
  </cols>
  <sheetData>
    <row r="1" spans="2:18" ht="24" customHeight="1">
      <c r="B1" s="98" t="s">
        <v>305</v>
      </c>
    </row>
    <row r="2" spans="2:18" ht="31" customHeight="1">
      <c r="B2" s="130" t="s">
        <v>309</v>
      </c>
      <c r="C2" s="130"/>
      <c r="D2" s="130"/>
      <c r="E2" s="130"/>
      <c r="F2" s="130"/>
      <c r="G2" s="130"/>
      <c r="H2" s="130"/>
      <c r="I2" s="130"/>
      <c r="J2" s="130"/>
      <c r="K2" s="130"/>
      <c r="L2" s="130"/>
      <c r="M2" s="130"/>
      <c r="N2" s="130"/>
      <c r="O2" s="130"/>
      <c r="P2" s="130"/>
      <c r="Q2" s="91"/>
      <c r="R2" s="91"/>
    </row>
    <row r="3" spans="2:18" ht="13" customHeight="1" thickBot="1">
      <c r="B3" s="92"/>
      <c r="C3" s="92"/>
      <c r="D3" s="92"/>
      <c r="E3" s="92"/>
      <c r="F3" s="92"/>
      <c r="G3" s="92"/>
      <c r="H3" s="92"/>
      <c r="I3" s="92"/>
      <c r="J3" s="92"/>
      <c r="K3" s="92"/>
      <c r="L3" s="92"/>
      <c r="M3" s="92"/>
      <c r="N3" s="92"/>
      <c r="O3" s="92"/>
      <c r="P3" s="85"/>
      <c r="Q3" s="91"/>
      <c r="R3" s="91"/>
    </row>
    <row r="4" spans="2:18" ht="19.149999999999999" customHeight="1">
      <c r="B4" s="97" t="s">
        <v>2</v>
      </c>
      <c r="C4" s="131"/>
      <c r="D4" s="131"/>
      <c r="E4" s="131"/>
      <c r="F4" s="131"/>
      <c r="G4" s="131"/>
      <c r="H4" s="92"/>
      <c r="I4" s="92"/>
      <c r="J4" s="92"/>
      <c r="K4" s="92"/>
      <c r="L4" s="92"/>
      <c r="N4" s="132" t="s">
        <v>304</v>
      </c>
      <c r="O4" s="134">
        <f>P21+K29+K36</f>
        <v>0</v>
      </c>
      <c r="P4" s="135"/>
      <c r="Q4" s="91"/>
      <c r="R4" s="91"/>
    </row>
    <row r="5" spans="2:18" ht="19.149999999999999" customHeight="1" thickBot="1">
      <c r="B5" s="97" t="s">
        <v>35</v>
      </c>
      <c r="C5" s="138"/>
      <c r="D5" s="138"/>
      <c r="E5" s="138"/>
      <c r="F5" s="138"/>
      <c r="G5" s="138"/>
      <c r="H5" s="92"/>
      <c r="I5" s="92"/>
      <c r="J5" s="92"/>
      <c r="K5" s="92"/>
      <c r="L5" s="92"/>
      <c r="N5" s="133"/>
      <c r="O5" s="136"/>
      <c r="P5" s="137"/>
      <c r="Q5" s="91"/>
      <c r="R5" s="91"/>
    </row>
    <row r="6" spans="2:18" ht="19" customHeight="1">
      <c r="B6" s="92"/>
      <c r="C6" s="92"/>
      <c r="D6" s="92"/>
      <c r="E6" s="92"/>
      <c r="F6" s="92"/>
      <c r="G6" s="92"/>
      <c r="H6" s="92"/>
      <c r="I6" s="92"/>
      <c r="J6" s="92"/>
      <c r="K6" s="92"/>
      <c r="L6" s="92"/>
      <c r="M6" s="92"/>
      <c r="N6" s="92"/>
      <c r="O6" s="92"/>
      <c r="P6" s="92"/>
      <c r="Q6" s="91"/>
      <c r="R6" s="91"/>
    </row>
    <row r="7" spans="2:18" ht="19" customHeight="1">
      <c r="B7" s="96" t="s">
        <v>303</v>
      </c>
      <c r="C7" s="96"/>
      <c r="D7" s="96"/>
      <c r="E7" s="96"/>
      <c r="F7" s="96"/>
      <c r="G7" s="96"/>
      <c r="H7" s="96"/>
      <c r="I7" s="96"/>
      <c r="J7" s="96"/>
      <c r="K7" s="96"/>
      <c r="L7" s="96"/>
      <c r="M7" s="96"/>
      <c r="N7" s="96"/>
      <c r="O7" s="96"/>
      <c r="P7" s="85" t="s">
        <v>269</v>
      </c>
      <c r="Q7" s="91"/>
      <c r="R7" s="91"/>
    </row>
    <row r="8" spans="2:18" ht="19.149999999999999" customHeight="1">
      <c r="B8" s="139" t="s">
        <v>302</v>
      </c>
      <c r="C8" s="140"/>
      <c r="D8" s="141"/>
      <c r="E8" s="147" t="s">
        <v>301</v>
      </c>
      <c r="F8" s="147" t="s">
        <v>300</v>
      </c>
      <c r="G8" s="147" t="s">
        <v>299</v>
      </c>
      <c r="H8" s="147" t="s">
        <v>298</v>
      </c>
      <c r="I8" s="147" t="s">
        <v>225</v>
      </c>
      <c r="J8" s="147" t="s">
        <v>297</v>
      </c>
      <c r="K8" s="147" t="s">
        <v>296</v>
      </c>
      <c r="L8" s="147" t="s">
        <v>295</v>
      </c>
      <c r="M8" s="150" t="s">
        <v>294</v>
      </c>
      <c r="N8" s="150" t="s">
        <v>218</v>
      </c>
      <c r="O8" s="147" t="s">
        <v>293</v>
      </c>
      <c r="P8" s="150" t="s">
        <v>292</v>
      </c>
      <c r="Q8" s="91"/>
      <c r="R8" s="91"/>
    </row>
    <row r="9" spans="2:18" ht="38" customHeight="1">
      <c r="B9" s="142"/>
      <c r="C9" s="143"/>
      <c r="D9" s="144"/>
      <c r="E9" s="148"/>
      <c r="F9" s="148"/>
      <c r="G9" s="149"/>
      <c r="H9" s="149"/>
      <c r="I9" s="148"/>
      <c r="J9" s="148"/>
      <c r="K9" s="148"/>
      <c r="L9" s="149"/>
      <c r="M9" s="151"/>
      <c r="N9" s="151"/>
      <c r="O9" s="149"/>
      <c r="P9" s="151"/>
      <c r="Q9" s="91"/>
      <c r="R9" s="91"/>
    </row>
    <row r="10" spans="2:18" ht="20.5" customHeight="1">
      <c r="B10" s="145"/>
      <c r="C10" s="146"/>
      <c r="D10" s="146"/>
      <c r="E10" s="95" t="s">
        <v>291</v>
      </c>
      <c r="F10" s="94" t="s">
        <v>290</v>
      </c>
      <c r="G10" s="5" t="s">
        <v>289</v>
      </c>
      <c r="H10" s="5" t="s">
        <v>288</v>
      </c>
      <c r="I10" s="5" t="s">
        <v>287</v>
      </c>
      <c r="J10" s="5" t="s">
        <v>286</v>
      </c>
      <c r="K10" s="5" t="s">
        <v>285</v>
      </c>
      <c r="L10" s="5" t="s">
        <v>272</v>
      </c>
      <c r="M10" s="5" t="s">
        <v>271</v>
      </c>
      <c r="N10" s="5" t="s">
        <v>284</v>
      </c>
      <c r="O10" s="93" t="s">
        <v>283</v>
      </c>
      <c r="P10" s="93" t="s">
        <v>282</v>
      </c>
      <c r="Q10" s="91"/>
      <c r="R10" s="91"/>
    </row>
    <row r="11" spans="2:18" ht="19.149999999999999" customHeight="1">
      <c r="B11" s="152"/>
      <c r="C11" s="153"/>
      <c r="D11" s="154"/>
      <c r="E11" s="158"/>
      <c r="F11" s="124"/>
      <c r="G11" s="124"/>
      <c r="H11" s="126">
        <f>F11+G11</f>
        <v>0</v>
      </c>
      <c r="I11" s="124"/>
      <c r="J11" s="124"/>
      <c r="K11" s="126">
        <f>I11-J11</f>
        <v>0</v>
      </c>
      <c r="L11" s="128" t="str">
        <f>IFERROR(I11/E11,"0")</f>
        <v>0</v>
      </c>
      <c r="M11" s="128">
        <f>ROUNDDOWN(L11*3/4,0)</f>
        <v>0</v>
      </c>
      <c r="N11" s="124"/>
      <c r="O11" s="128">
        <f>MIN(M11:N12)</f>
        <v>0</v>
      </c>
      <c r="P11" s="128">
        <f>ROUNDDOWN(O11,-3)*E11</f>
        <v>0</v>
      </c>
      <c r="Q11" s="91"/>
      <c r="R11" s="91"/>
    </row>
    <row r="12" spans="2:18" ht="19.149999999999999" customHeight="1">
      <c r="B12" s="155"/>
      <c r="C12" s="156"/>
      <c r="D12" s="157"/>
      <c r="E12" s="125"/>
      <c r="F12" s="125"/>
      <c r="G12" s="125"/>
      <c r="H12" s="127"/>
      <c r="I12" s="125"/>
      <c r="J12" s="125"/>
      <c r="K12" s="127"/>
      <c r="L12" s="129"/>
      <c r="M12" s="129"/>
      <c r="N12" s="125"/>
      <c r="O12" s="129"/>
      <c r="P12" s="129"/>
      <c r="Q12" s="91"/>
      <c r="R12" s="91"/>
    </row>
    <row r="13" spans="2:18" ht="19.149999999999999" customHeight="1">
      <c r="B13" s="152"/>
      <c r="C13" s="153"/>
      <c r="D13" s="154"/>
      <c r="E13" s="158"/>
      <c r="F13" s="124"/>
      <c r="G13" s="124"/>
      <c r="H13" s="126">
        <f>F13+G13</f>
        <v>0</v>
      </c>
      <c r="I13" s="124"/>
      <c r="J13" s="124"/>
      <c r="K13" s="126">
        <f>I13-J13</f>
        <v>0</v>
      </c>
      <c r="L13" s="128" t="str">
        <f>IFERROR(I13/E13,"0")</f>
        <v>0</v>
      </c>
      <c r="M13" s="128">
        <f>ROUNDDOWN(L13*3/4,0)</f>
        <v>0</v>
      </c>
      <c r="N13" s="124"/>
      <c r="O13" s="128">
        <f>MIN(M13:N14)</f>
        <v>0</v>
      </c>
      <c r="P13" s="128">
        <f>ROUNDDOWN(O13,-3)*E13</f>
        <v>0</v>
      </c>
      <c r="Q13" s="91"/>
      <c r="R13" s="91"/>
    </row>
    <row r="14" spans="2:18" ht="19.149999999999999" customHeight="1">
      <c r="B14" s="155"/>
      <c r="C14" s="156"/>
      <c r="D14" s="157"/>
      <c r="E14" s="125"/>
      <c r="F14" s="125"/>
      <c r="G14" s="125"/>
      <c r="H14" s="127"/>
      <c r="I14" s="125"/>
      <c r="J14" s="125"/>
      <c r="K14" s="127"/>
      <c r="L14" s="129"/>
      <c r="M14" s="129"/>
      <c r="N14" s="125"/>
      <c r="O14" s="129"/>
      <c r="P14" s="129"/>
      <c r="Q14" s="91"/>
      <c r="R14" s="91"/>
    </row>
    <row r="15" spans="2:18" ht="19.149999999999999" customHeight="1">
      <c r="B15" s="152"/>
      <c r="C15" s="153"/>
      <c r="D15" s="154"/>
      <c r="E15" s="158"/>
      <c r="F15" s="124"/>
      <c r="G15" s="124"/>
      <c r="H15" s="126">
        <f>F15+G15</f>
        <v>0</v>
      </c>
      <c r="I15" s="124"/>
      <c r="J15" s="124"/>
      <c r="K15" s="126">
        <f>I15-J15</f>
        <v>0</v>
      </c>
      <c r="L15" s="128" t="str">
        <f>IFERROR(I15/E15,"0")</f>
        <v>0</v>
      </c>
      <c r="M15" s="128">
        <f>ROUNDDOWN(L15*3/4,0)</f>
        <v>0</v>
      </c>
      <c r="N15" s="124"/>
      <c r="O15" s="128">
        <f>MIN(M15:N16)</f>
        <v>0</v>
      </c>
      <c r="P15" s="128">
        <f>ROUNDDOWN(O15,-3)*E15</f>
        <v>0</v>
      </c>
      <c r="Q15" s="91"/>
      <c r="R15" s="91"/>
    </row>
    <row r="16" spans="2:18" ht="19.149999999999999" customHeight="1">
      <c r="B16" s="155"/>
      <c r="C16" s="156"/>
      <c r="D16" s="157"/>
      <c r="E16" s="125"/>
      <c r="F16" s="125"/>
      <c r="G16" s="125"/>
      <c r="H16" s="127"/>
      <c r="I16" s="125"/>
      <c r="J16" s="125"/>
      <c r="K16" s="127"/>
      <c r="L16" s="129"/>
      <c r="M16" s="129"/>
      <c r="N16" s="125"/>
      <c r="O16" s="129"/>
      <c r="P16" s="129"/>
      <c r="Q16" s="91"/>
      <c r="R16" s="91"/>
    </row>
    <row r="17" spans="2:26" ht="19.149999999999999" customHeight="1">
      <c r="B17" s="152"/>
      <c r="C17" s="153"/>
      <c r="D17" s="154"/>
      <c r="E17" s="158"/>
      <c r="F17" s="124"/>
      <c r="G17" s="124"/>
      <c r="H17" s="126">
        <f>F17+G17</f>
        <v>0</v>
      </c>
      <c r="I17" s="124"/>
      <c r="J17" s="124"/>
      <c r="K17" s="126">
        <f>I17-J17</f>
        <v>0</v>
      </c>
      <c r="L17" s="128" t="str">
        <f>IFERROR(I17/E17,"0")</f>
        <v>0</v>
      </c>
      <c r="M17" s="128">
        <f>ROUNDDOWN(L17*3/4,0)</f>
        <v>0</v>
      </c>
      <c r="N17" s="124"/>
      <c r="O17" s="128">
        <f>MIN(M17:N18)</f>
        <v>0</v>
      </c>
      <c r="P17" s="128">
        <f>ROUNDDOWN(O17,-3)*E17</f>
        <v>0</v>
      </c>
      <c r="Q17" s="91"/>
      <c r="R17" s="91"/>
    </row>
    <row r="18" spans="2:26" ht="19.149999999999999" customHeight="1">
      <c r="B18" s="155"/>
      <c r="C18" s="156"/>
      <c r="D18" s="157"/>
      <c r="E18" s="125"/>
      <c r="F18" s="125"/>
      <c r="G18" s="125"/>
      <c r="H18" s="127"/>
      <c r="I18" s="125"/>
      <c r="J18" s="125"/>
      <c r="K18" s="127"/>
      <c r="L18" s="129"/>
      <c r="M18" s="129"/>
      <c r="N18" s="125"/>
      <c r="O18" s="129"/>
      <c r="P18" s="129"/>
      <c r="Q18" s="91"/>
      <c r="R18" s="91"/>
    </row>
    <row r="19" spans="2:26" ht="19" customHeight="1">
      <c r="B19" s="152"/>
      <c r="C19" s="153"/>
      <c r="D19" s="154"/>
      <c r="E19" s="158"/>
      <c r="F19" s="124"/>
      <c r="G19" s="124"/>
      <c r="H19" s="126">
        <f>F19+G19</f>
        <v>0</v>
      </c>
      <c r="I19" s="124"/>
      <c r="J19" s="124"/>
      <c r="K19" s="126">
        <f>I19-J19</f>
        <v>0</v>
      </c>
      <c r="L19" s="128" t="str">
        <f>IFERROR(I19/E19,"0")</f>
        <v>0</v>
      </c>
      <c r="M19" s="128">
        <f>ROUNDDOWN(L19*3/4,0)</f>
        <v>0</v>
      </c>
      <c r="N19" s="124"/>
      <c r="O19" s="128">
        <f>MIN(M19:N20)</f>
        <v>0</v>
      </c>
      <c r="P19" s="128">
        <f>ROUNDDOWN(O19,-3)*E19</f>
        <v>0</v>
      </c>
      <c r="Q19" s="91"/>
      <c r="R19" s="91"/>
    </row>
    <row r="20" spans="2:26" ht="19.149999999999999" customHeight="1">
      <c r="B20" s="155"/>
      <c r="C20" s="156"/>
      <c r="D20" s="157"/>
      <c r="E20" s="125"/>
      <c r="F20" s="125"/>
      <c r="G20" s="125"/>
      <c r="H20" s="127"/>
      <c r="I20" s="125"/>
      <c r="J20" s="125"/>
      <c r="K20" s="127"/>
      <c r="L20" s="129"/>
      <c r="M20" s="129"/>
      <c r="N20" s="125"/>
      <c r="O20" s="129"/>
      <c r="P20" s="129"/>
      <c r="Q20" s="91"/>
      <c r="R20" s="91"/>
    </row>
    <row r="21" spans="2:26" ht="19.149999999999999" customHeight="1">
      <c r="B21" s="159" t="s">
        <v>281</v>
      </c>
      <c r="C21" s="160"/>
      <c r="D21" s="161"/>
      <c r="E21" s="165">
        <f t="shared" ref="E21:P21" si="0">SUM(E11:E20)</f>
        <v>0</v>
      </c>
      <c r="F21" s="165">
        <f t="shared" si="0"/>
        <v>0</v>
      </c>
      <c r="G21" s="165">
        <f t="shared" si="0"/>
        <v>0</v>
      </c>
      <c r="H21" s="165">
        <f t="shared" si="0"/>
        <v>0</v>
      </c>
      <c r="I21" s="165">
        <f t="shared" si="0"/>
        <v>0</v>
      </c>
      <c r="J21" s="165">
        <f t="shared" si="0"/>
        <v>0</v>
      </c>
      <c r="K21" s="165">
        <f t="shared" si="0"/>
        <v>0</v>
      </c>
      <c r="L21" s="165">
        <f t="shared" si="0"/>
        <v>0</v>
      </c>
      <c r="M21" s="165">
        <f t="shared" si="0"/>
        <v>0</v>
      </c>
      <c r="N21" s="165">
        <f t="shared" si="0"/>
        <v>0</v>
      </c>
      <c r="O21" s="165">
        <f t="shared" si="0"/>
        <v>0</v>
      </c>
      <c r="P21" s="165">
        <f t="shared" si="0"/>
        <v>0</v>
      </c>
      <c r="Q21" s="91"/>
      <c r="R21" s="91"/>
    </row>
    <row r="22" spans="2:26" ht="19.149999999999999" customHeight="1">
      <c r="B22" s="162"/>
      <c r="C22" s="163"/>
      <c r="D22" s="164"/>
      <c r="E22" s="166"/>
      <c r="F22" s="166"/>
      <c r="G22" s="166"/>
      <c r="H22" s="166"/>
      <c r="I22" s="166"/>
      <c r="J22" s="166"/>
      <c r="K22" s="166"/>
      <c r="L22" s="166"/>
      <c r="M22" s="166"/>
      <c r="N22" s="166"/>
      <c r="O22" s="166"/>
      <c r="P22" s="166"/>
      <c r="Q22" s="91"/>
      <c r="R22" s="91"/>
    </row>
    <row r="23" spans="2:26" ht="9" customHeight="1">
      <c r="B23" s="92"/>
      <c r="C23" s="92"/>
      <c r="D23" s="92"/>
      <c r="E23" s="92"/>
      <c r="F23" s="92"/>
      <c r="G23" s="92"/>
      <c r="H23" s="92"/>
      <c r="I23" s="92"/>
      <c r="J23" s="92"/>
      <c r="K23" s="92"/>
      <c r="L23" s="92"/>
      <c r="M23" s="92"/>
      <c r="N23" s="92"/>
      <c r="O23" s="92"/>
      <c r="P23" s="92"/>
      <c r="Q23" s="91"/>
      <c r="R23" s="91"/>
    </row>
    <row r="24" spans="2:26" ht="3" customHeight="1">
      <c r="B24" s="92"/>
      <c r="C24" s="92"/>
      <c r="D24" s="92"/>
      <c r="E24" s="92"/>
      <c r="F24" s="92"/>
      <c r="G24" s="92"/>
      <c r="H24" s="92"/>
      <c r="I24" s="92"/>
      <c r="J24" s="92"/>
      <c r="K24" s="92"/>
      <c r="L24" s="92"/>
      <c r="M24" s="92"/>
      <c r="N24" s="92"/>
      <c r="O24" s="92"/>
      <c r="P24" s="92"/>
      <c r="Q24" s="91"/>
      <c r="R24" s="91"/>
    </row>
    <row r="25" spans="2:26" ht="22.5" customHeight="1">
      <c r="B25" s="167" t="s">
        <v>280</v>
      </c>
      <c r="C25" s="167"/>
      <c r="D25" s="167"/>
      <c r="E25" s="167"/>
      <c r="F25" s="167"/>
      <c r="G25" s="167"/>
      <c r="H25" s="90"/>
      <c r="I25" s="90"/>
      <c r="J25" s="90"/>
      <c r="K25" s="85" t="s">
        <v>269</v>
      </c>
      <c r="L25" s="89"/>
      <c r="M25" s="89"/>
      <c r="N25" s="89"/>
      <c r="O25" s="89"/>
      <c r="P25" s="88"/>
      <c r="Q25" s="3"/>
    </row>
    <row r="26" spans="2:26" ht="13.5" customHeight="1">
      <c r="B26" s="168" t="s">
        <v>224</v>
      </c>
      <c r="C26" s="169"/>
      <c r="D26" s="168" t="s">
        <v>268</v>
      </c>
      <c r="E26" s="169"/>
      <c r="F26" s="150" t="s">
        <v>267</v>
      </c>
      <c r="G26" s="150" t="s">
        <v>266</v>
      </c>
      <c r="H26" s="150" t="s">
        <v>265</v>
      </c>
      <c r="I26" s="150" t="s">
        <v>264</v>
      </c>
      <c r="J26" s="147" t="s">
        <v>263</v>
      </c>
      <c r="K26" s="150" t="s">
        <v>279</v>
      </c>
      <c r="L26" s="172" t="s">
        <v>310</v>
      </c>
      <c r="M26" s="172"/>
      <c r="N26" s="172"/>
      <c r="O26" s="172"/>
      <c r="P26" s="172"/>
    </row>
    <row r="27" spans="2:26" ht="37.5" customHeight="1">
      <c r="B27" s="170"/>
      <c r="C27" s="171"/>
      <c r="D27" s="170"/>
      <c r="E27" s="171"/>
      <c r="F27" s="151"/>
      <c r="G27" s="151"/>
      <c r="H27" s="151"/>
      <c r="I27" s="151"/>
      <c r="J27" s="149"/>
      <c r="K27" s="151"/>
      <c r="L27" s="172"/>
      <c r="M27" s="172"/>
      <c r="N27" s="172"/>
      <c r="O27" s="172"/>
      <c r="P27" s="172"/>
      <c r="Q27" s="4"/>
      <c r="R27" s="4"/>
      <c r="X27" s="4"/>
      <c r="Y27" s="4"/>
      <c r="Z27" s="4"/>
    </row>
    <row r="28" spans="2:26" ht="13.5" customHeight="1">
      <c r="B28" s="173" t="s">
        <v>278</v>
      </c>
      <c r="C28" s="174"/>
      <c r="D28" s="173" t="s">
        <v>277</v>
      </c>
      <c r="E28" s="174"/>
      <c r="F28" s="5" t="s">
        <v>276</v>
      </c>
      <c r="G28" s="5" t="s">
        <v>275</v>
      </c>
      <c r="H28" s="5" t="s">
        <v>274</v>
      </c>
      <c r="I28" s="5" t="s">
        <v>273</v>
      </c>
      <c r="J28" s="5" t="s">
        <v>272</v>
      </c>
      <c r="K28" s="5" t="s">
        <v>271</v>
      </c>
      <c r="L28" s="172"/>
      <c r="M28" s="172"/>
      <c r="N28" s="172"/>
      <c r="O28" s="172"/>
      <c r="P28" s="172"/>
      <c r="Q28" s="4"/>
      <c r="R28" s="4"/>
      <c r="X28" s="4"/>
      <c r="Y28" s="4"/>
      <c r="Z28" s="4"/>
    </row>
    <row r="29" spans="2:26" ht="25" customHeight="1">
      <c r="B29" s="175"/>
      <c r="C29" s="176"/>
      <c r="D29" s="175"/>
      <c r="E29" s="176"/>
      <c r="F29" s="124"/>
      <c r="G29" s="128">
        <f>D29-F29</f>
        <v>0</v>
      </c>
      <c r="H29" s="128">
        <f>G29*3/4</f>
        <v>0</v>
      </c>
      <c r="I29" s="128">
        <v>10000000</v>
      </c>
      <c r="J29" s="128">
        <f>MIN(H29:I30)</f>
        <v>0</v>
      </c>
      <c r="K29" s="128">
        <f>ROUNDDOWN(J29,-3)</f>
        <v>0</v>
      </c>
      <c r="L29" s="172"/>
      <c r="M29" s="172"/>
      <c r="N29" s="172"/>
      <c r="O29" s="172"/>
      <c r="P29" s="172"/>
      <c r="Q29" s="4"/>
      <c r="R29" s="4"/>
      <c r="X29" s="4"/>
      <c r="Y29" s="4"/>
      <c r="Z29" s="4"/>
    </row>
    <row r="30" spans="2:26" ht="24" customHeight="1">
      <c r="B30" s="177"/>
      <c r="C30" s="178"/>
      <c r="D30" s="177"/>
      <c r="E30" s="178"/>
      <c r="F30" s="125"/>
      <c r="G30" s="129"/>
      <c r="H30" s="129"/>
      <c r="I30" s="129"/>
      <c r="J30" s="129"/>
      <c r="K30" s="129"/>
      <c r="L30" s="172"/>
      <c r="M30" s="172"/>
      <c r="N30" s="172"/>
      <c r="O30" s="172"/>
      <c r="P30" s="172"/>
      <c r="Q30" s="87"/>
      <c r="R30" s="87"/>
      <c r="X30" s="87"/>
      <c r="Y30" s="87"/>
      <c r="Z30" s="87"/>
    </row>
    <row r="31" spans="2:26" ht="10.5" customHeight="1">
      <c r="B31" s="179"/>
      <c r="C31" s="179"/>
      <c r="D31" s="179"/>
      <c r="E31" s="179"/>
      <c r="F31" s="179"/>
      <c r="G31" s="179"/>
      <c r="H31" s="179"/>
      <c r="I31" s="179"/>
      <c r="J31" s="179"/>
      <c r="K31" s="179"/>
      <c r="L31" s="172"/>
      <c r="M31" s="172"/>
      <c r="N31" s="172"/>
      <c r="O31" s="172"/>
      <c r="P31" s="172"/>
      <c r="Q31" s="84"/>
      <c r="R31" s="84"/>
      <c r="X31" s="84"/>
      <c r="Y31" s="84"/>
      <c r="Z31" s="84"/>
    </row>
    <row r="32" spans="2:26" ht="21.5" customHeight="1">
      <c r="B32" s="180" t="s">
        <v>270</v>
      </c>
      <c r="C32" s="180"/>
      <c r="D32" s="180"/>
      <c r="E32" s="180"/>
      <c r="F32" s="180"/>
      <c r="G32" s="180"/>
      <c r="H32" s="86"/>
      <c r="I32" s="86"/>
      <c r="J32" s="86"/>
      <c r="K32" s="85" t="s">
        <v>269</v>
      </c>
      <c r="L32" s="172"/>
      <c r="M32" s="172"/>
      <c r="N32" s="172"/>
      <c r="O32" s="172"/>
      <c r="P32" s="172"/>
      <c r="Q32" s="84"/>
      <c r="R32" s="84"/>
      <c r="X32" s="84"/>
      <c r="Y32" s="84"/>
      <c r="Z32" s="84"/>
    </row>
    <row r="33" spans="2:17" ht="24" customHeight="1">
      <c r="B33" s="168" t="s">
        <v>224</v>
      </c>
      <c r="C33" s="169"/>
      <c r="D33" s="168" t="s">
        <v>268</v>
      </c>
      <c r="E33" s="169"/>
      <c r="F33" s="150" t="s">
        <v>267</v>
      </c>
      <c r="G33" s="150" t="s">
        <v>266</v>
      </c>
      <c r="H33" s="150" t="s">
        <v>265</v>
      </c>
      <c r="I33" s="150" t="s">
        <v>264</v>
      </c>
      <c r="J33" s="147" t="s">
        <v>263</v>
      </c>
      <c r="K33" s="150" t="s">
        <v>262</v>
      </c>
      <c r="L33" s="172"/>
      <c r="M33" s="172"/>
      <c r="N33" s="172"/>
      <c r="O33" s="172"/>
      <c r="P33" s="172"/>
      <c r="Q33" s="3"/>
    </row>
    <row r="34" spans="2:17" ht="25.5" customHeight="1">
      <c r="B34" s="170"/>
      <c r="C34" s="171"/>
      <c r="D34" s="170"/>
      <c r="E34" s="171"/>
      <c r="F34" s="151"/>
      <c r="G34" s="151"/>
      <c r="H34" s="151"/>
      <c r="I34" s="151"/>
      <c r="J34" s="149"/>
      <c r="K34" s="151"/>
      <c r="L34" s="172"/>
      <c r="M34" s="172"/>
      <c r="N34" s="172"/>
      <c r="O34" s="172"/>
      <c r="P34" s="172"/>
      <c r="Q34" s="3"/>
    </row>
    <row r="35" spans="2:17" ht="14">
      <c r="B35" s="173" t="s">
        <v>261</v>
      </c>
      <c r="C35" s="174"/>
      <c r="D35" s="173" t="s">
        <v>260</v>
      </c>
      <c r="E35" s="174"/>
      <c r="F35" s="5" t="s">
        <v>259</v>
      </c>
      <c r="G35" s="5" t="s">
        <v>258</v>
      </c>
      <c r="H35" s="5" t="s">
        <v>257</v>
      </c>
      <c r="I35" s="5" t="s">
        <v>256</v>
      </c>
      <c r="J35" s="5" t="s">
        <v>255</v>
      </c>
      <c r="K35" s="5" t="s">
        <v>254</v>
      </c>
      <c r="L35" s="172"/>
      <c r="M35" s="172"/>
      <c r="N35" s="172"/>
      <c r="O35" s="172"/>
      <c r="P35" s="172"/>
    </row>
    <row r="36" spans="2:17">
      <c r="B36" s="175"/>
      <c r="C36" s="176"/>
      <c r="D36" s="175"/>
      <c r="E36" s="176"/>
      <c r="F36" s="124"/>
      <c r="G36" s="128">
        <f>D36-F36</f>
        <v>0</v>
      </c>
      <c r="H36" s="128">
        <f>G36*3/4</f>
        <v>0</v>
      </c>
      <c r="I36" s="128">
        <v>450000</v>
      </c>
      <c r="J36" s="128">
        <f>MIN(H36:I37)</f>
        <v>0</v>
      </c>
      <c r="K36" s="128">
        <f>ROUNDDOWN(J36,-3)</f>
        <v>0</v>
      </c>
      <c r="L36" s="172"/>
      <c r="M36" s="172"/>
      <c r="N36" s="172"/>
      <c r="O36" s="172"/>
      <c r="P36" s="172"/>
    </row>
    <row r="37" spans="2:17" ht="35" customHeight="1">
      <c r="B37" s="177"/>
      <c r="C37" s="178"/>
      <c r="D37" s="177"/>
      <c r="E37" s="178"/>
      <c r="F37" s="125"/>
      <c r="G37" s="129"/>
      <c r="H37" s="129"/>
      <c r="I37" s="129"/>
      <c r="J37" s="129"/>
      <c r="K37" s="129"/>
      <c r="L37" s="172"/>
      <c r="M37" s="172"/>
      <c r="N37" s="172"/>
      <c r="O37" s="172"/>
      <c r="P37" s="172"/>
    </row>
    <row r="38" spans="2:17">
      <c r="B38" s="83"/>
      <c r="C38" s="83"/>
      <c r="D38" s="83"/>
      <c r="E38" s="82"/>
      <c r="F38" s="82"/>
      <c r="G38" s="82"/>
      <c r="H38" s="82"/>
      <c r="I38" s="82"/>
      <c r="J38" s="82"/>
      <c r="K38" s="82"/>
      <c r="L38" s="82"/>
      <c r="M38" s="82"/>
      <c r="N38" s="82"/>
      <c r="O38" s="82"/>
      <c r="P38" s="82"/>
    </row>
  </sheetData>
  <sheetProtection sheet="1" objects="1" scenarios="1" selectLockedCells="1"/>
  <mergeCells count="136">
    <mergeCell ref="D33:E34"/>
    <mergeCell ref="F33:F34"/>
    <mergeCell ref="G33:G34"/>
    <mergeCell ref="J36:J37"/>
    <mergeCell ref="K36:K37"/>
    <mergeCell ref="J33:J34"/>
    <mergeCell ref="K33:K34"/>
    <mergeCell ref="B35:C35"/>
    <mergeCell ref="D35:E35"/>
    <mergeCell ref="B36:C37"/>
    <mergeCell ref="D36:E37"/>
    <mergeCell ref="F36:F37"/>
    <mergeCell ref="G36:G37"/>
    <mergeCell ref="P21:P22"/>
    <mergeCell ref="B25:G25"/>
    <mergeCell ref="B26:C27"/>
    <mergeCell ref="D26:E27"/>
    <mergeCell ref="F26:F27"/>
    <mergeCell ref="G26:G27"/>
    <mergeCell ref="H26:H27"/>
    <mergeCell ref="H33:H34"/>
    <mergeCell ref="I33:I34"/>
    <mergeCell ref="K26:K27"/>
    <mergeCell ref="L26:P37"/>
    <mergeCell ref="B28:C28"/>
    <mergeCell ref="D28:E28"/>
    <mergeCell ref="B29:C30"/>
    <mergeCell ref="D29:E30"/>
    <mergeCell ref="F29:F30"/>
    <mergeCell ref="G29:G30"/>
    <mergeCell ref="H36:H37"/>
    <mergeCell ref="I36:I37"/>
    <mergeCell ref="J29:J30"/>
    <mergeCell ref="K29:K30"/>
    <mergeCell ref="B31:K31"/>
    <mergeCell ref="B32:G32"/>
    <mergeCell ref="B33:C34"/>
    <mergeCell ref="I26:I27"/>
    <mergeCell ref="J26:J27"/>
    <mergeCell ref="I21:I22"/>
    <mergeCell ref="J21:J22"/>
    <mergeCell ref="K21:K22"/>
    <mergeCell ref="L21:L22"/>
    <mergeCell ref="H29:H30"/>
    <mergeCell ref="I29:I30"/>
    <mergeCell ref="O21:O22"/>
    <mergeCell ref="B21:D22"/>
    <mergeCell ref="E21:E22"/>
    <mergeCell ref="F21:F22"/>
    <mergeCell ref="G21:G22"/>
    <mergeCell ref="H21:H22"/>
    <mergeCell ref="M21:M22"/>
    <mergeCell ref="N21:N22"/>
    <mergeCell ref="L19:L20"/>
    <mergeCell ref="M19:M20"/>
    <mergeCell ref="N19:N20"/>
    <mergeCell ref="B19:D20"/>
    <mergeCell ref="E19:E20"/>
    <mergeCell ref="F19:F20"/>
    <mergeCell ref="G19:G20"/>
    <mergeCell ref="H19:H20"/>
    <mergeCell ref="I19:I20"/>
    <mergeCell ref="J19:J20"/>
    <mergeCell ref="K19:K20"/>
    <mergeCell ref="P19:P20"/>
    <mergeCell ref="O19:O20"/>
    <mergeCell ref="M15:M16"/>
    <mergeCell ref="N15:N16"/>
    <mergeCell ref="O15:O16"/>
    <mergeCell ref="P15:P16"/>
    <mergeCell ref="B17:D18"/>
    <mergeCell ref="E17:E18"/>
    <mergeCell ref="F17:F18"/>
    <mergeCell ref="G17:G18"/>
    <mergeCell ref="H17:H18"/>
    <mergeCell ref="I17:I18"/>
    <mergeCell ref="J17:J18"/>
    <mergeCell ref="K17:K18"/>
    <mergeCell ref="L17:L18"/>
    <mergeCell ref="M17:M18"/>
    <mergeCell ref="N17:N18"/>
    <mergeCell ref="O17:O18"/>
    <mergeCell ref="P17:P18"/>
    <mergeCell ref="B15:D16"/>
    <mergeCell ref="E15:E16"/>
    <mergeCell ref="F15:F16"/>
    <mergeCell ref="G15:G16"/>
    <mergeCell ref="H15:H16"/>
    <mergeCell ref="I15:I16"/>
    <mergeCell ref="J15:J16"/>
    <mergeCell ref="K15:K16"/>
    <mergeCell ref="L15:L16"/>
    <mergeCell ref="M11:M12"/>
    <mergeCell ref="N11:N12"/>
    <mergeCell ref="O11:O12"/>
    <mergeCell ref="P11:P12"/>
    <mergeCell ref="B13:D14"/>
    <mergeCell ref="E13:E14"/>
    <mergeCell ref="F13:F14"/>
    <mergeCell ref="G13:G14"/>
    <mergeCell ref="H13:H14"/>
    <mergeCell ref="I13:I14"/>
    <mergeCell ref="J13:J14"/>
    <mergeCell ref="K13:K14"/>
    <mergeCell ref="L13:L14"/>
    <mergeCell ref="M13:M14"/>
    <mergeCell ref="N13:N14"/>
    <mergeCell ref="O13:O14"/>
    <mergeCell ref="P13:P14"/>
    <mergeCell ref="B11:D12"/>
    <mergeCell ref="E11:E12"/>
    <mergeCell ref="F11:F12"/>
    <mergeCell ref="G11:G12"/>
    <mergeCell ref="H11:H12"/>
    <mergeCell ref="I11:I12"/>
    <mergeCell ref="J11:J12"/>
    <mergeCell ref="K11:K12"/>
    <mergeCell ref="L11:L12"/>
    <mergeCell ref="B2:P2"/>
    <mergeCell ref="C4:G4"/>
    <mergeCell ref="N4:N5"/>
    <mergeCell ref="O4:P5"/>
    <mergeCell ref="C5:G5"/>
    <mergeCell ref="B8:D10"/>
    <mergeCell ref="E8:E9"/>
    <mergeCell ref="F8:F9"/>
    <mergeCell ref="G8:G9"/>
    <mergeCell ref="H8:H9"/>
    <mergeCell ref="I8:I9"/>
    <mergeCell ref="J8:J9"/>
    <mergeCell ref="K8:K9"/>
    <mergeCell ref="L8:L9"/>
    <mergeCell ref="M8:M9"/>
    <mergeCell ref="N8:N9"/>
    <mergeCell ref="O8:O9"/>
    <mergeCell ref="P8:P9"/>
  </mergeCells>
  <phoneticPr fontId="1"/>
  <dataValidations count="2">
    <dataValidation type="list" allowBlank="1" showInputMessage="1" showErrorMessage="1" sqref="N11:N20" xr:uid="{00000000-0002-0000-0200-000000000000}">
      <formula1>"300000,1000000,1500000,2000000,2500000,1050000,1550000,2050000,2550000"</formula1>
    </dataValidation>
    <dataValidation type="list" allowBlank="1" showInputMessage="1" showErrorMessage="1" sqref="B11:D20" xr:uid="{00000000-0002-0000-0200-000001000000}">
      <formula1>"①移乗支援,②移動支援,③排泄支援,④入浴支援,⑤見守り・コミュニケーション,⑥-1 介護業務支援に該当する「介護ソフト」,⑥-2 介護ソフト以外の介護業務支援,⑦機能訓練支援,⑧食事・栄養管理支援,⑨認知症生活支援・認知症ケア支援,⑩その他に該当する機器"</formula1>
    </dataValidation>
  </dataValidations>
  <printOptions horizontalCentered="1"/>
  <pageMargins left="0.39370078740157483" right="0.39370078740157483" top="0.6" bottom="0.39" header="0.41" footer="0.23622047244094491"/>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1"/>
  <sheetViews>
    <sheetView showGridLines="0" view="pageBreakPreview" zoomScale="77" zoomScaleNormal="100" zoomScaleSheetLayoutView="100" workbookViewId="0">
      <selection activeCell="D3" sqref="D3"/>
    </sheetView>
  </sheetViews>
  <sheetFormatPr defaultColWidth="8.75" defaultRowHeight="14"/>
  <cols>
    <col min="1" max="1" width="8.75" style="20"/>
    <col min="2" max="2" width="30.75" style="20" customWidth="1"/>
    <col min="3" max="3" width="4.83203125" style="20" customWidth="1"/>
    <col min="4" max="4" width="33.83203125" style="20" customWidth="1"/>
    <col min="5" max="5" width="4.83203125" style="20" customWidth="1"/>
    <col min="6" max="6" width="33.83203125" style="20" customWidth="1"/>
    <col min="7" max="16384" width="8.75" style="20"/>
  </cols>
  <sheetData>
    <row r="1" spans="1:6" ht="16.5">
      <c r="A1" s="15"/>
      <c r="B1" s="16" t="s">
        <v>25</v>
      </c>
      <c r="C1" s="17"/>
      <c r="D1" s="18"/>
      <c r="E1" s="19"/>
    </row>
    <row r="2" spans="1:6" ht="16.5">
      <c r="A2" s="21"/>
      <c r="B2" s="16" t="s">
        <v>26</v>
      </c>
      <c r="C2" s="17"/>
      <c r="D2" s="18"/>
      <c r="E2" s="19"/>
    </row>
    <row r="3" spans="1:6" ht="16.5">
      <c r="A3" s="22"/>
      <c r="B3" s="16" t="s">
        <v>27</v>
      </c>
      <c r="C3" s="17"/>
      <c r="D3" s="18"/>
      <c r="E3" s="19"/>
    </row>
    <row r="4" spans="1:6" ht="22.5" customHeight="1">
      <c r="A4" s="23" t="s">
        <v>245</v>
      </c>
      <c r="B4" s="19"/>
      <c r="C4" s="19"/>
      <c r="E4" s="19"/>
    </row>
    <row r="5" spans="1:6" ht="18" customHeight="1">
      <c r="A5" s="24"/>
      <c r="B5" s="25" t="s">
        <v>28</v>
      </c>
      <c r="C5" s="26"/>
      <c r="D5" s="202" t="s">
        <v>29</v>
      </c>
      <c r="E5" s="19"/>
    </row>
    <row r="6" spans="1:6" ht="18" customHeight="1">
      <c r="A6" s="24" t="s">
        <v>307</v>
      </c>
      <c r="B6" s="25" t="s">
        <v>30</v>
      </c>
      <c r="C6" s="26"/>
      <c r="D6" s="202"/>
      <c r="E6" s="19"/>
    </row>
    <row r="7" spans="1:6" ht="10.5" customHeight="1">
      <c r="A7" s="19"/>
      <c r="B7" s="19"/>
      <c r="C7" s="19"/>
      <c r="E7" s="19"/>
    </row>
    <row r="8" spans="1:6">
      <c r="A8" s="209" t="s">
        <v>31</v>
      </c>
      <c r="B8" s="210"/>
      <c r="C8" s="210"/>
      <c r="D8" s="210"/>
      <c r="E8" s="78"/>
      <c r="F8" s="27"/>
    </row>
    <row r="9" spans="1:6" ht="9.75" customHeight="1">
      <c r="A9" s="28"/>
      <c r="B9" s="28"/>
      <c r="C9" s="28"/>
      <c r="D9" s="28"/>
      <c r="E9" s="28"/>
      <c r="F9" s="28"/>
    </row>
    <row r="10" spans="1:6">
      <c r="A10" s="29" t="s">
        <v>32</v>
      </c>
      <c r="B10" s="30" t="s">
        <v>33</v>
      </c>
      <c r="C10" s="211"/>
      <c r="D10" s="212"/>
      <c r="E10" s="212"/>
      <c r="F10" s="213"/>
    </row>
    <row r="11" spans="1:6">
      <c r="A11" s="29" t="s">
        <v>34</v>
      </c>
      <c r="B11" s="30" t="s">
        <v>35</v>
      </c>
      <c r="C11" s="211"/>
      <c r="D11" s="212"/>
      <c r="E11" s="212"/>
      <c r="F11" s="213"/>
    </row>
    <row r="12" spans="1:6">
      <c r="A12" s="29" t="s">
        <v>36</v>
      </c>
      <c r="B12" s="30" t="s">
        <v>37</v>
      </c>
      <c r="C12" s="183"/>
      <c r="D12" s="184"/>
      <c r="E12" s="184"/>
      <c r="F12" s="185"/>
    </row>
    <row r="13" spans="1:6">
      <c r="A13" s="29" t="s">
        <v>38</v>
      </c>
      <c r="B13" s="31" t="s">
        <v>39</v>
      </c>
      <c r="C13" s="211"/>
      <c r="D13" s="212"/>
      <c r="E13" s="212"/>
      <c r="F13" s="213"/>
    </row>
    <row r="14" spans="1:6">
      <c r="A14" s="29" t="s">
        <v>40</v>
      </c>
      <c r="B14" s="31" t="s">
        <v>1</v>
      </c>
      <c r="C14" s="183"/>
      <c r="D14" s="184"/>
      <c r="E14" s="184"/>
      <c r="F14" s="185"/>
    </row>
    <row r="15" spans="1:6">
      <c r="A15" s="29" t="s">
        <v>41</v>
      </c>
      <c r="B15" s="31" t="s">
        <v>42</v>
      </c>
      <c r="C15" s="183"/>
      <c r="D15" s="184"/>
      <c r="E15" s="184"/>
      <c r="F15" s="185"/>
    </row>
    <row r="16" spans="1:6">
      <c r="A16" s="29" t="s">
        <v>43</v>
      </c>
      <c r="B16" s="31" t="s">
        <v>44</v>
      </c>
      <c r="C16" s="183"/>
      <c r="D16" s="184"/>
      <c r="E16" s="184"/>
      <c r="F16" s="185"/>
    </row>
    <row r="17" spans="1:9" ht="9.75" customHeight="1">
      <c r="A17" s="32"/>
      <c r="B17" s="32"/>
      <c r="C17" s="32"/>
      <c r="D17" s="32"/>
      <c r="E17" s="32"/>
      <c r="F17" s="32"/>
    </row>
    <row r="18" spans="1:9">
      <c r="A18" s="209" t="s">
        <v>45</v>
      </c>
      <c r="B18" s="210"/>
      <c r="C18" s="210"/>
      <c r="D18" s="210"/>
      <c r="E18" s="78"/>
      <c r="F18" s="27"/>
    </row>
    <row r="19" spans="1:9">
      <c r="A19" s="33" t="s">
        <v>46</v>
      </c>
      <c r="B19" s="33"/>
      <c r="C19" s="33"/>
      <c r="D19" s="33"/>
      <c r="E19" s="34"/>
      <c r="F19" s="34"/>
    </row>
    <row r="20" spans="1:9">
      <c r="A20" s="33"/>
      <c r="B20" s="35" t="s">
        <v>47</v>
      </c>
      <c r="C20" s="37"/>
      <c r="D20" s="36" t="s">
        <v>48</v>
      </c>
      <c r="E20" s="37"/>
      <c r="F20" s="38" t="s">
        <v>49</v>
      </c>
    </row>
    <row r="21" spans="1:9">
      <c r="A21" s="33"/>
      <c r="B21" s="39"/>
      <c r="C21" s="37"/>
      <c r="D21" s="36" t="s">
        <v>50</v>
      </c>
      <c r="E21" s="37"/>
      <c r="F21" s="38" t="s">
        <v>51</v>
      </c>
    </row>
    <row r="22" spans="1:9">
      <c r="A22" s="33"/>
      <c r="B22" s="39"/>
      <c r="C22" s="37"/>
      <c r="D22" s="36" t="s">
        <v>52</v>
      </c>
      <c r="E22" s="37"/>
      <c r="F22" s="38" t="s">
        <v>53</v>
      </c>
    </row>
    <row r="23" spans="1:9">
      <c r="A23" s="33"/>
      <c r="B23" s="39"/>
      <c r="C23" s="37"/>
      <c r="D23" s="36" t="s">
        <v>54</v>
      </c>
      <c r="E23" s="37"/>
      <c r="F23" s="38"/>
    </row>
    <row r="24" spans="1:9">
      <c r="A24" s="33"/>
      <c r="B24" s="39"/>
      <c r="C24" s="37"/>
      <c r="D24" s="36" t="s">
        <v>3</v>
      </c>
      <c r="E24" s="216" t="s">
        <v>55</v>
      </c>
      <c r="F24" s="217"/>
    </row>
    <row r="25" spans="1:9">
      <c r="A25" s="33" t="s">
        <v>56</v>
      </c>
      <c r="B25" s="33"/>
      <c r="C25" s="40"/>
      <c r="D25" s="34"/>
      <c r="E25" s="33"/>
      <c r="F25" s="34"/>
    </row>
    <row r="26" spans="1:9">
      <c r="B26" s="35" t="s">
        <v>47</v>
      </c>
      <c r="C26" s="37"/>
      <c r="D26" s="41" t="s">
        <v>57</v>
      </c>
      <c r="E26" s="37"/>
      <c r="F26" s="38" t="s">
        <v>58</v>
      </c>
      <c r="I26" s="42"/>
    </row>
    <row r="27" spans="1:9" ht="14.25" customHeight="1">
      <c r="A27" s="214" t="s">
        <v>59</v>
      </c>
      <c r="B27" s="215"/>
      <c r="C27" s="37"/>
      <c r="D27" s="41" t="s">
        <v>60</v>
      </c>
      <c r="E27" s="37"/>
      <c r="F27" s="38" t="s">
        <v>61</v>
      </c>
    </row>
    <row r="28" spans="1:9">
      <c r="A28" s="214"/>
      <c r="B28" s="215"/>
      <c r="C28" s="37"/>
      <c r="D28" s="43" t="s">
        <v>62</v>
      </c>
      <c r="E28" s="37"/>
      <c r="F28" s="38" t="s">
        <v>63</v>
      </c>
    </row>
    <row r="29" spans="1:9">
      <c r="A29" s="33"/>
      <c r="B29" s="35"/>
      <c r="C29" s="37"/>
      <c r="D29" s="41" t="s">
        <v>64</v>
      </c>
      <c r="E29" s="37"/>
      <c r="F29" s="38" t="s">
        <v>65</v>
      </c>
    </row>
    <row r="30" spans="1:9">
      <c r="A30" s="33"/>
      <c r="B30" s="35"/>
      <c r="C30" s="37"/>
      <c r="D30" s="38" t="s">
        <v>3</v>
      </c>
      <c r="E30" s="195" t="s">
        <v>55</v>
      </c>
      <c r="F30" s="196"/>
    </row>
    <row r="31" spans="1:9">
      <c r="A31" s="33" t="s">
        <v>66</v>
      </c>
      <c r="B31" s="33"/>
      <c r="C31" s="40"/>
      <c r="D31" s="34"/>
      <c r="E31" s="33"/>
      <c r="F31" s="34"/>
    </row>
    <row r="32" spans="1:9">
      <c r="A32" s="33"/>
      <c r="B32" s="35" t="s">
        <v>47</v>
      </c>
      <c r="C32" s="37"/>
      <c r="D32" s="189" t="s">
        <v>67</v>
      </c>
      <c r="E32" s="190"/>
      <c r="F32" s="191"/>
    </row>
    <row r="33" spans="1:6">
      <c r="A33" s="33"/>
      <c r="B33" s="35"/>
      <c r="C33" s="37"/>
      <c r="D33" s="189" t="s">
        <v>244</v>
      </c>
      <c r="E33" s="190"/>
      <c r="F33" s="191"/>
    </row>
    <row r="34" spans="1:6">
      <c r="A34" s="33"/>
      <c r="B34" s="35"/>
      <c r="C34" s="37"/>
      <c r="D34" s="189" t="s">
        <v>68</v>
      </c>
      <c r="E34" s="190"/>
      <c r="F34" s="191"/>
    </row>
    <row r="35" spans="1:6">
      <c r="A35" s="33"/>
      <c r="B35" s="35"/>
      <c r="C35" s="37"/>
      <c r="D35" s="189" t="s">
        <v>69</v>
      </c>
      <c r="E35" s="190"/>
      <c r="F35" s="191"/>
    </row>
    <row r="36" spans="1:6">
      <c r="A36" s="33"/>
      <c r="B36" s="35"/>
      <c r="C36" s="37"/>
      <c r="D36" s="189" t="s">
        <v>70</v>
      </c>
      <c r="E36" s="190"/>
      <c r="F36" s="191"/>
    </row>
    <row r="37" spans="1:6">
      <c r="A37" s="33"/>
      <c r="B37" s="35"/>
      <c r="C37" s="37"/>
      <c r="D37" s="189" t="s">
        <v>71</v>
      </c>
      <c r="E37" s="190"/>
      <c r="F37" s="191"/>
    </row>
    <row r="38" spans="1:6">
      <c r="A38" s="33"/>
      <c r="B38" s="39"/>
      <c r="C38" s="44"/>
      <c r="D38" s="38" t="s">
        <v>3</v>
      </c>
      <c r="E38" s="195" t="s">
        <v>55</v>
      </c>
      <c r="F38" s="196"/>
    </row>
    <row r="39" spans="1:6">
      <c r="A39" s="33" t="s">
        <v>72</v>
      </c>
      <c r="B39" s="33"/>
      <c r="C39" s="40"/>
      <c r="D39" s="34"/>
      <c r="E39" s="33"/>
      <c r="F39" s="34"/>
    </row>
    <row r="40" spans="1:6" ht="30" customHeight="1">
      <c r="A40" s="33"/>
      <c r="B40" s="35" t="s">
        <v>47</v>
      </c>
      <c r="C40" s="37"/>
      <c r="D40" s="189" t="s">
        <v>73</v>
      </c>
      <c r="E40" s="190"/>
      <c r="F40" s="191"/>
    </row>
    <row r="41" spans="1:6" ht="26.25" customHeight="1">
      <c r="A41" s="33"/>
      <c r="B41" s="35"/>
      <c r="C41" s="37"/>
      <c r="D41" s="189" t="s">
        <v>74</v>
      </c>
      <c r="E41" s="190"/>
      <c r="F41" s="191"/>
    </row>
    <row r="42" spans="1:6">
      <c r="A42" s="33"/>
      <c r="B42" s="35"/>
      <c r="C42" s="37"/>
      <c r="D42" s="189" t="s">
        <v>75</v>
      </c>
      <c r="E42" s="190"/>
      <c r="F42" s="191"/>
    </row>
    <row r="43" spans="1:6">
      <c r="A43" s="33"/>
      <c r="B43" s="39"/>
      <c r="C43" s="44"/>
      <c r="D43" s="38" t="s">
        <v>3</v>
      </c>
      <c r="E43" s="195" t="s">
        <v>55</v>
      </c>
      <c r="F43" s="196"/>
    </row>
    <row r="44" spans="1:6">
      <c r="A44" s="33" t="s">
        <v>76</v>
      </c>
      <c r="B44" s="33"/>
      <c r="C44" s="40"/>
      <c r="D44" s="33"/>
      <c r="E44" s="34"/>
      <c r="F44" s="33"/>
    </row>
    <row r="45" spans="1:6">
      <c r="A45" s="33"/>
      <c r="B45" s="35" t="s">
        <v>47</v>
      </c>
      <c r="C45" s="37"/>
      <c r="D45" s="189" t="s">
        <v>77</v>
      </c>
      <c r="E45" s="190"/>
      <c r="F45" s="191"/>
    </row>
    <row r="46" spans="1:6">
      <c r="A46" s="33"/>
      <c r="B46" s="39"/>
      <c r="C46" s="37"/>
      <c r="D46" s="197" t="s">
        <v>78</v>
      </c>
      <c r="E46" s="198"/>
      <c r="F46" s="199"/>
    </row>
    <row r="47" spans="1:6">
      <c r="A47" s="33"/>
      <c r="B47" s="39"/>
      <c r="C47" s="37"/>
      <c r="D47" s="189" t="s">
        <v>79</v>
      </c>
      <c r="E47" s="190"/>
      <c r="F47" s="191"/>
    </row>
    <row r="48" spans="1:6">
      <c r="A48" s="33"/>
      <c r="B48" s="39"/>
      <c r="C48" s="37"/>
      <c r="D48" s="189" t="s">
        <v>80</v>
      </c>
      <c r="E48" s="190"/>
      <c r="F48" s="191"/>
    </row>
    <row r="49" spans="1:6">
      <c r="A49" s="33"/>
      <c r="B49" s="39"/>
      <c r="C49" s="37"/>
      <c r="D49" s="189" t="s">
        <v>81</v>
      </c>
      <c r="E49" s="190"/>
      <c r="F49" s="191"/>
    </row>
    <row r="50" spans="1:6">
      <c r="B50" s="45"/>
      <c r="C50" s="37"/>
      <c r="D50" s="192" t="s">
        <v>82</v>
      </c>
      <c r="E50" s="193"/>
      <c r="F50" s="194"/>
    </row>
    <row r="51" spans="1:6">
      <c r="B51" s="45"/>
      <c r="C51" s="37"/>
      <c r="D51" s="192" t="s">
        <v>83</v>
      </c>
      <c r="E51" s="193"/>
      <c r="F51" s="194"/>
    </row>
    <row r="52" spans="1:6">
      <c r="B52" s="46"/>
      <c r="C52" s="44"/>
      <c r="D52" s="47" t="s">
        <v>3</v>
      </c>
      <c r="E52" s="200" t="s">
        <v>55</v>
      </c>
      <c r="F52" s="201"/>
    </row>
    <row r="53" spans="1:6">
      <c r="A53" s="20" t="s">
        <v>84</v>
      </c>
      <c r="C53" s="48"/>
      <c r="D53" s="28"/>
      <c r="F53" s="28"/>
    </row>
    <row r="54" spans="1:6">
      <c r="B54" s="77" t="s">
        <v>47</v>
      </c>
      <c r="C54" s="37"/>
      <c r="D54" s="206" t="s">
        <v>234</v>
      </c>
      <c r="E54" s="207"/>
      <c r="F54" s="208"/>
    </row>
    <row r="55" spans="1:6">
      <c r="B55" s="45"/>
      <c r="C55" s="37"/>
      <c r="D55" s="192" t="s">
        <v>85</v>
      </c>
      <c r="E55" s="193"/>
      <c r="F55" s="194"/>
    </row>
    <row r="56" spans="1:6">
      <c r="B56" s="45"/>
      <c r="C56" s="37"/>
      <c r="D56" s="192" t="s">
        <v>86</v>
      </c>
      <c r="E56" s="193"/>
      <c r="F56" s="194"/>
    </row>
    <row r="57" spans="1:6">
      <c r="B57" s="45"/>
      <c r="C57" s="37"/>
      <c r="D57" s="192" t="s">
        <v>87</v>
      </c>
      <c r="E57" s="193"/>
      <c r="F57" s="194"/>
    </row>
    <row r="58" spans="1:6" ht="14.25" customHeight="1">
      <c r="C58" s="49"/>
      <c r="D58" s="47" t="s">
        <v>3</v>
      </c>
      <c r="E58" s="200" t="s">
        <v>55</v>
      </c>
      <c r="F58" s="201"/>
    </row>
    <row r="59" spans="1:6" ht="14.25" customHeight="1">
      <c r="A59" s="79" t="s">
        <v>88</v>
      </c>
      <c r="C59" s="203"/>
      <c r="D59" s="204"/>
      <c r="E59" s="204"/>
      <c r="F59" s="205"/>
    </row>
    <row r="60" spans="1:6">
      <c r="A60" s="20" t="s">
        <v>233</v>
      </c>
    </row>
    <row r="61" spans="1:6">
      <c r="B61" s="76" t="s">
        <v>232</v>
      </c>
      <c r="C61" s="183"/>
      <c r="D61" s="184"/>
      <c r="E61" s="184"/>
      <c r="F61" s="185"/>
    </row>
    <row r="62" spans="1:6">
      <c r="A62" s="181" t="s">
        <v>231</v>
      </c>
      <c r="B62" s="182"/>
      <c r="C62" s="183"/>
      <c r="D62" s="184"/>
      <c r="E62" s="184"/>
      <c r="F62" s="185"/>
    </row>
    <row r="63" spans="1:6" ht="7.5" customHeight="1">
      <c r="A63" s="76"/>
      <c r="B63" s="76"/>
      <c r="C63" s="42"/>
      <c r="D63" s="42"/>
      <c r="E63" s="42"/>
      <c r="F63" s="42"/>
    </row>
    <row r="64" spans="1:6">
      <c r="A64" s="20" t="s">
        <v>230</v>
      </c>
    </row>
    <row r="65" spans="1:6">
      <c r="B65" s="76" t="s">
        <v>229</v>
      </c>
      <c r="C65" s="183"/>
      <c r="D65" s="184"/>
      <c r="E65" s="184"/>
      <c r="F65" s="185"/>
    </row>
    <row r="66" spans="1:6" ht="13.15" customHeight="1">
      <c r="A66" s="20" t="s">
        <v>228</v>
      </c>
      <c r="C66" s="33"/>
      <c r="D66" s="34"/>
      <c r="E66" s="33"/>
      <c r="F66" s="34"/>
    </row>
    <row r="67" spans="1:6">
      <c r="B67" s="76" t="s">
        <v>89</v>
      </c>
      <c r="C67" s="183"/>
      <c r="D67" s="184"/>
      <c r="E67" s="184"/>
      <c r="F67" s="185"/>
    </row>
    <row r="68" spans="1:6" ht="12.75" customHeight="1">
      <c r="A68" s="186" t="s">
        <v>227</v>
      </c>
      <c r="B68" s="186"/>
      <c r="C68" s="37"/>
      <c r="D68" s="41" t="s">
        <v>90</v>
      </c>
      <c r="E68" s="44"/>
      <c r="F68" s="38" t="s">
        <v>91</v>
      </c>
    </row>
    <row r="69" spans="1:6" ht="13.5" customHeight="1">
      <c r="A69" s="50" t="s">
        <v>226</v>
      </c>
      <c r="C69" s="33"/>
      <c r="D69" s="33"/>
      <c r="E69" s="33"/>
      <c r="F69" s="33"/>
    </row>
    <row r="70" spans="1:6" ht="18.75" customHeight="1">
      <c r="A70" s="187" t="s">
        <v>92</v>
      </c>
      <c r="B70" s="188"/>
      <c r="C70" s="183"/>
      <c r="D70" s="184"/>
      <c r="E70" s="184"/>
      <c r="F70" s="185"/>
    </row>
    <row r="71" spans="1:6" ht="5.25" customHeight="1"/>
  </sheetData>
  <mergeCells count="46">
    <mergeCell ref="D36:F36"/>
    <mergeCell ref="E38:F38"/>
    <mergeCell ref="D37:F37"/>
    <mergeCell ref="A27:B28"/>
    <mergeCell ref="C15:F15"/>
    <mergeCell ref="C16:F16"/>
    <mergeCell ref="A18:D18"/>
    <mergeCell ref="E24:F24"/>
    <mergeCell ref="A8:D8"/>
    <mergeCell ref="C11:F11"/>
    <mergeCell ref="C12:F12"/>
    <mergeCell ref="C13:F13"/>
    <mergeCell ref="C14:F14"/>
    <mergeCell ref="C10:F10"/>
    <mergeCell ref="D56:F56"/>
    <mergeCell ref="D57:F57"/>
    <mergeCell ref="E58:F58"/>
    <mergeCell ref="C61:F61"/>
    <mergeCell ref="D5:D6"/>
    <mergeCell ref="C59:F59"/>
    <mergeCell ref="D50:F50"/>
    <mergeCell ref="D51:F51"/>
    <mergeCell ref="E52:F52"/>
    <mergeCell ref="D54:F54"/>
    <mergeCell ref="D33:F33"/>
    <mergeCell ref="D34:F34"/>
    <mergeCell ref="D41:F41"/>
    <mergeCell ref="E30:F30"/>
    <mergeCell ref="D32:F32"/>
    <mergeCell ref="D35:F35"/>
    <mergeCell ref="D40:F40"/>
    <mergeCell ref="D55:F55"/>
    <mergeCell ref="D42:F42"/>
    <mergeCell ref="E43:F43"/>
    <mergeCell ref="D45:F45"/>
    <mergeCell ref="D46:F46"/>
    <mergeCell ref="D47:F47"/>
    <mergeCell ref="D48:F48"/>
    <mergeCell ref="D49:F49"/>
    <mergeCell ref="A62:B62"/>
    <mergeCell ref="C67:F67"/>
    <mergeCell ref="A68:B68"/>
    <mergeCell ref="C70:F70"/>
    <mergeCell ref="A70:B70"/>
    <mergeCell ref="C65:F65"/>
    <mergeCell ref="C62:F62"/>
  </mergeCells>
  <phoneticPr fontId="1"/>
  <pageMargins left="0" right="0" top="0" bottom="0" header="0.31496062992125984" footer="0.31496062992125984"/>
  <pageSetup paperSize="9" scale="79" fitToHeight="0"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0000000}">
          <x14:formula1>
            <xm:f>データセット!$C$2:$C$41</xm:f>
          </x14:formula1>
          <xm:sqref>C14</xm:sqref>
        </x14:dataValidation>
        <x14:dataValidation type="list" allowBlank="1" showInputMessage="1" showErrorMessage="1" xr:uid="{00000000-0002-0000-0300-000001000000}">
          <x14:formula1>
            <xm:f>データセット!$N$6:$N$17</xm:f>
          </x14:formula1>
          <xm:sqref>C59:F59</xm:sqref>
        </x14:dataValidation>
        <x14:dataValidation type="list" allowBlank="1" showInputMessage="1" showErrorMessage="1" xr:uid="{00000000-0002-0000-0300-000002000000}">
          <x14:formula1>
            <xm:f>データセット!$M$2:$M$3</xm:f>
          </x14:formula1>
          <xm:sqref>C67:F67</xm:sqref>
        </x14:dataValidation>
        <x14:dataValidation type="list" allowBlank="1" showInputMessage="1" showErrorMessage="1" xr:uid="{00000000-0002-0000-0300-000003000000}">
          <x14:formula1>
            <xm:f>データセット!$G$9:$G$11</xm:f>
          </x14:formula1>
          <xm:sqref>C62:F62</xm:sqref>
        </x14:dataValidation>
        <x14:dataValidation type="list" allowBlank="1" showInputMessage="1" showErrorMessage="1" xr:uid="{00000000-0002-0000-0300-000004000000}">
          <x14:formula1>
            <xm:f>データセット!$B$5:$B$7</xm:f>
          </x14:formula1>
          <xm:sqref>C26:C30 E26:E29</xm:sqref>
        </x14:dataValidation>
        <x14:dataValidation type="list" allowBlank="1" showInputMessage="1" showErrorMessage="1" xr:uid="{00000000-0002-0000-0300-000005000000}">
          <x14:formula1>
            <xm:f>データセット!$E$2:$E$12</xm:f>
          </x14:formula1>
          <xm:sqref>C16</xm:sqref>
        </x14:dataValidation>
        <x14:dataValidation type="list" allowBlank="1" showInputMessage="1" showErrorMessage="1" xr:uid="{00000000-0002-0000-0300-000006000000}">
          <x14:formula1>
            <xm:f>データセット!$D$2:$D$5</xm:f>
          </x14:formula1>
          <xm:sqref>C15</xm:sqref>
        </x14:dataValidation>
        <x14:dataValidation type="list" allowBlank="1" showInputMessage="1" showErrorMessage="1" xr:uid="{00000000-0002-0000-0300-000007000000}">
          <x14:formula1>
            <xm:f>データセット!$B$2:$B$3</xm:f>
          </x14:formula1>
          <xm:sqref>C20:C24 C45:C52 E68 A5:A6 E40:E42 E54:E57 E45:E51 C40:C43 E20:E23 C68 C54:C58 C32:C38</xm:sqref>
        </x14:dataValidation>
        <x14:dataValidation type="list" allowBlank="1" showInputMessage="1" showErrorMessage="1" xr:uid="{00000000-0002-0000-0300-000008000000}">
          <x14:formula1>
            <xm:f>データセット!$A$2:$A$48</xm:f>
          </x14:formula1>
          <xm:sqref>C12</xm:sqref>
        </x14:dataValidation>
        <x14:dataValidation type="list" allowBlank="1" showInputMessage="1" showErrorMessage="1" xr:uid="{00000000-0002-0000-0300-000009000000}">
          <x14:formula1>
            <xm:f>データセット!$F$2:$F$45</xm:f>
          </x14:formula1>
          <xm:sqref>C61:F61 C65:F65</xm:sqref>
        </x14:dataValidation>
        <x14:dataValidation type="list" allowBlank="1" showInputMessage="1" showErrorMessage="1" xr:uid="{00000000-0002-0000-0300-00000A000000}">
          <x14:formula1>
            <xm:f>データセット!$G$2:$G$3</xm:f>
          </x14:formula1>
          <xm:sqref>C70:F70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0"/>
  <sheetViews>
    <sheetView topLeftCell="A2" zoomScaleNormal="100" workbookViewId="0">
      <selection activeCell="G3" sqref="G3"/>
    </sheetView>
  </sheetViews>
  <sheetFormatPr defaultRowHeight="18"/>
  <cols>
    <col min="1" max="1" width="13.08203125" style="52" customWidth="1"/>
    <col min="3" max="3" width="75" bestFit="1" customWidth="1"/>
  </cols>
  <sheetData>
    <row r="1" spans="1:16">
      <c r="A1" s="51" t="s">
        <v>93</v>
      </c>
      <c r="B1" t="s">
        <v>94</v>
      </c>
      <c r="C1" s="51" t="s">
        <v>1</v>
      </c>
      <c r="D1" t="s">
        <v>95</v>
      </c>
      <c r="E1" t="s">
        <v>0</v>
      </c>
      <c r="F1" t="s">
        <v>96</v>
      </c>
      <c r="G1" t="s">
        <v>97</v>
      </c>
    </row>
    <row r="2" spans="1:16">
      <c r="A2" s="51" t="s">
        <v>98</v>
      </c>
      <c r="B2" t="s">
        <v>243</v>
      </c>
      <c r="C2" s="51" t="s">
        <v>99</v>
      </c>
      <c r="D2" s="51" t="s">
        <v>100</v>
      </c>
      <c r="E2" s="51" t="s">
        <v>100</v>
      </c>
      <c r="F2" s="51" t="s">
        <v>242</v>
      </c>
      <c r="G2" t="s">
        <v>241</v>
      </c>
      <c r="M2" t="s">
        <v>101</v>
      </c>
      <c r="P2" t="s">
        <v>240</v>
      </c>
    </row>
    <row r="3" spans="1:16">
      <c r="A3" s="51" t="s">
        <v>102</v>
      </c>
      <c r="B3" t="s">
        <v>253</v>
      </c>
      <c r="C3" s="51" t="s">
        <v>104</v>
      </c>
      <c r="D3" s="51" t="s">
        <v>105</v>
      </c>
      <c r="E3" s="51" t="s">
        <v>105</v>
      </c>
      <c r="F3" s="51" t="s">
        <v>239</v>
      </c>
      <c r="G3" s="51" t="s">
        <v>106</v>
      </c>
      <c r="M3" t="s">
        <v>107</v>
      </c>
    </row>
    <row r="4" spans="1:16">
      <c r="A4" s="51" t="s">
        <v>108</v>
      </c>
      <c r="C4" s="51" t="s">
        <v>109</v>
      </c>
      <c r="D4" s="51" t="s">
        <v>110</v>
      </c>
      <c r="E4" s="51" t="s">
        <v>110</v>
      </c>
      <c r="F4" s="51" t="s">
        <v>111</v>
      </c>
      <c r="I4" t="s">
        <v>112</v>
      </c>
    </row>
    <row r="5" spans="1:16">
      <c r="A5" s="51" t="s">
        <v>113</v>
      </c>
      <c r="B5" t="s">
        <v>114</v>
      </c>
      <c r="C5" s="51" t="s">
        <v>115</v>
      </c>
      <c r="D5" s="51" t="s">
        <v>116</v>
      </c>
      <c r="E5" s="51" t="s">
        <v>117</v>
      </c>
      <c r="F5" s="51"/>
      <c r="I5" t="s">
        <v>238</v>
      </c>
    </row>
    <row r="6" spans="1:16">
      <c r="A6" s="51" t="s">
        <v>118</v>
      </c>
      <c r="B6" t="s">
        <v>252</v>
      </c>
      <c r="C6" s="51" t="s">
        <v>119</v>
      </c>
      <c r="E6" s="51" t="s">
        <v>120</v>
      </c>
      <c r="G6" s="51" t="s">
        <v>121</v>
      </c>
      <c r="N6" t="s">
        <v>122</v>
      </c>
    </row>
    <row r="7" spans="1:16">
      <c r="A7" s="51" t="s">
        <v>123</v>
      </c>
      <c r="B7" t="s">
        <v>103</v>
      </c>
      <c r="C7" s="51" t="s">
        <v>124</v>
      </c>
      <c r="E7" s="51" t="s">
        <v>125</v>
      </c>
      <c r="G7" s="51" t="s">
        <v>126</v>
      </c>
      <c r="N7" t="s">
        <v>127</v>
      </c>
    </row>
    <row r="8" spans="1:16">
      <c r="A8" s="51" t="s">
        <v>128</v>
      </c>
      <c r="C8" s="51" t="s">
        <v>129</v>
      </c>
      <c r="E8" s="51" t="s">
        <v>130</v>
      </c>
      <c r="N8" t="s">
        <v>131</v>
      </c>
    </row>
    <row r="9" spans="1:16">
      <c r="A9" s="51" t="s">
        <v>132</v>
      </c>
      <c r="C9" s="51" t="s">
        <v>133</v>
      </c>
      <c r="E9" s="51" t="s">
        <v>134</v>
      </c>
      <c r="G9" t="s">
        <v>237</v>
      </c>
      <c r="N9" t="s">
        <v>135</v>
      </c>
    </row>
    <row r="10" spans="1:16">
      <c r="A10" s="51" t="s">
        <v>136</v>
      </c>
      <c r="C10" s="51" t="s">
        <v>251</v>
      </c>
      <c r="E10" s="51" t="s">
        <v>137</v>
      </c>
      <c r="N10" t="s">
        <v>250</v>
      </c>
    </row>
    <row r="11" spans="1:16">
      <c r="A11" s="51" t="s">
        <v>138</v>
      </c>
      <c r="C11" s="51" t="s">
        <v>139</v>
      </c>
      <c r="E11" s="51" t="s">
        <v>140</v>
      </c>
      <c r="N11" t="s">
        <v>141</v>
      </c>
    </row>
    <row r="12" spans="1:16">
      <c r="A12" s="51" t="s">
        <v>142</v>
      </c>
      <c r="C12" s="51" t="s">
        <v>143</v>
      </c>
      <c r="E12" s="51" t="s">
        <v>144</v>
      </c>
      <c r="N12" t="s">
        <v>145</v>
      </c>
    </row>
    <row r="13" spans="1:16">
      <c r="A13" s="51" t="s">
        <v>146</v>
      </c>
      <c r="C13" s="51" t="s">
        <v>147</v>
      </c>
      <c r="N13" t="s">
        <v>249</v>
      </c>
    </row>
    <row r="14" spans="1:16">
      <c r="A14" s="51" t="s">
        <v>148</v>
      </c>
      <c r="C14" s="80" t="s">
        <v>236</v>
      </c>
      <c r="N14" t="s">
        <v>150</v>
      </c>
    </row>
    <row r="15" spans="1:16">
      <c r="A15" s="51" t="s">
        <v>151</v>
      </c>
      <c r="C15" s="51" t="s">
        <v>149</v>
      </c>
      <c r="N15" t="s">
        <v>248</v>
      </c>
    </row>
    <row r="16" spans="1:16">
      <c r="A16" s="51" t="s">
        <v>153</v>
      </c>
      <c r="C16" s="51" t="s">
        <v>152</v>
      </c>
      <c r="N16" t="s">
        <v>155</v>
      </c>
    </row>
    <row r="17" spans="1:3">
      <c r="A17" s="51" t="s">
        <v>156</v>
      </c>
      <c r="C17" s="51" t="s">
        <v>154</v>
      </c>
    </row>
    <row r="18" spans="1:3">
      <c r="A18" s="51" t="s">
        <v>158</v>
      </c>
      <c r="C18" s="51" t="s">
        <v>157</v>
      </c>
    </row>
    <row r="19" spans="1:3">
      <c r="A19" s="51" t="s">
        <v>160</v>
      </c>
      <c r="C19" s="51" t="s">
        <v>159</v>
      </c>
    </row>
    <row r="20" spans="1:3">
      <c r="A20" s="51" t="s">
        <v>162</v>
      </c>
      <c r="C20" s="51" t="s">
        <v>161</v>
      </c>
    </row>
    <row r="21" spans="1:3">
      <c r="A21" s="51" t="s">
        <v>164</v>
      </c>
      <c r="C21" s="51" t="s">
        <v>163</v>
      </c>
    </row>
    <row r="22" spans="1:3">
      <c r="A22" s="51" t="s">
        <v>165</v>
      </c>
      <c r="C22" s="51" t="s">
        <v>247</v>
      </c>
    </row>
    <row r="23" spans="1:3">
      <c r="A23" s="51" t="s">
        <v>167</v>
      </c>
      <c r="C23" s="51" t="s">
        <v>166</v>
      </c>
    </row>
    <row r="24" spans="1:3">
      <c r="A24" s="51" t="s">
        <v>169</v>
      </c>
      <c r="C24" s="51" t="s">
        <v>168</v>
      </c>
    </row>
    <row r="25" spans="1:3">
      <c r="A25" s="51" t="s">
        <v>170</v>
      </c>
      <c r="C25" s="51" t="s">
        <v>246</v>
      </c>
    </row>
    <row r="26" spans="1:3">
      <c r="A26" s="51" t="s">
        <v>172</v>
      </c>
      <c r="C26" s="51" t="s">
        <v>171</v>
      </c>
    </row>
    <row r="27" spans="1:3">
      <c r="A27" s="51" t="s">
        <v>174</v>
      </c>
      <c r="C27" s="51" t="s">
        <v>173</v>
      </c>
    </row>
    <row r="28" spans="1:3">
      <c r="A28" s="51" t="s">
        <v>176</v>
      </c>
      <c r="C28" s="51" t="s">
        <v>175</v>
      </c>
    </row>
    <row r="29" spans="1:3">
      <c r="A29" s="51" t="s">
        <v>178</v>
      </c>
      <c r="C29" s="51" t="s">
        <v>177</v>
      </c>
    </row>
    <row r="30" spans="1:3">
      <c r="A30" s="51" t="s">
        <v>180</v>
      </c>
      <c r="C30" s="80" t="s">
        <v>235</v>
      </c>
    </row>
    <row r="31" spans="1:3">
      <c r="A31" s="51" t="s">
        <v>182</v>
      </c>
      <c r="C31" s="51" t="s">
        <v>179</v>
      </c>
    </row>
    <row r="32" spans="1:3">
      <c r="A32" s="51" t="s">
        <v>184</v>
      </c>
      <c r="C32" s="51" t="s">
        <v>181</v>
      </c>
    </row>
    <row r="33" spans="1:3">
      <c r="A33" s="51" t="s">
        <v>186</v>
      </c>
      <c r="C33" s="51" t="s">
        <v>183</v>
      </c>
    </row>
    <row r="34" spans="1:3">
      <c r="A34" s="51" t="s">
        <v>188</v>
      </c>
      <c r="C34" s="51" t="s">
        <v>185</v>
      </c>
    </row>
    <row r="35" spans="1:3">
      <c r="A35" s="51" t="s">
        <v>190</v>
      </c>
      <c r="C35" s="51" t="s">
        <v>187</v>
      </c>
    </row>
    <row r="36" spans="1:3">
      <c r="A36" s="51" t="s">
        <v>192</v>
      </c>
      <c r="C36" s="51" t="s">
        <v>189</v>
      </c>
    </row>
    <row r="37" spans="1:3">
      <c r="A37" s="51" t="s">
        <v>194</v>
      </c>
      <c r="C37" s="51" t="s">
        <v>191</v>
      </c>
    </row>
    <row r="38" spans="1:3">
      <c r="A38" s="51" t="s">
        <v>196</v>
      </c>
      <c r="C38" s="51" t="s">
        <v>193</v>
      </c>
    </row>
    <row r="39" spans="1:3">
      <c r="A39" s="51" t="s">
        <v>198</v>
      </c>
      <c r="C39" s="51" t="s">
        <v>195</v>
      </c>
    </row>
    <row r="40" spans="1:3">
      <c r="A40" s="51" t="s">
        <v>200</v>
      </c>
      <c r="C40" s="51" t="s">
        <v>197</v>
      </c>
    </row>
    <row r="41" spans="1:3">
      <c r="A41" s="51" t="s">
        <v>201</v>
      </c>
      <c r="C41" s="51" t="s">
        <v>199</v>
      </c>
    </row>
    <row r="42" spans="1:3">
      <c r="A42" s="51" t="s">
        <v>202</v>
      </c>
      <c r="C42" s="51"/>
    </row>
    <row r="43" spans="1:3">
      <c r="A43" s="51" t="s">
        <v>203</v>
      </c>
      <c r="C43" s="51"/>
    </row>
    <row r="44" spans="1:3">
      <c r="A44" s="51" t="s">
        <v>204</v>
      </c>
      <c r="C44" s="51"/>
    </row>
    <row r="45" spans="1:3">
      <c r="A45" s="51" t="s">
        <v>205</v>
      </c>
      <c r="C45" s="51"/>
    </row>
    <row r="46" spans="1:3">
      <c r="A46" s="51" t="s">
        <v>206</v>
      </c>
      <c r="C46" s="51"/>
    </row>
    <row r="47" spans="1:3">
      <c r="A47" s="51" t="s">
        <v>207</v>
      </c>
      <c r="C47" s="51"/>
    </row>
    <row r="48" spans="1:3">
      <c r="A48" s="51" t="s">
        <v>208</v>
      </c>
      <c r="C48" s="51"/>
    </row>
    <row r="49" spans="3:3">
      <c r="C49" s="51"/>
    </row>
    <row r="50" spans="3:3">
      <c r="C50" s="5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第１号</vt:lpstr>
      <vt:lpstr>第１号様式別紙１（収支予算書）</vt:lpstr>
      <vt:lpstr>第１号様式別紙２（所要額調書）</vt:lpstr>
      <vt:lpstr>第１号別紙３（業務改善計画）</vt:lpstr>
      <vt:lpstr>データセット</vt:lpstr>
      <vt:lpstr>第１号!Print_Area</vt:lpstr>
      <vt:lpstr>'第１号別紙３（業務改善計画）'!Print_Area</vt:lpstr>
      <vt:lpstr>'第１号様式別紙２（所要額調書）'!Print_Area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中村恵一</dc:creator>
  <cp:lastModifiedBy>2400141</cp:lastModifiedBy>
  <cp:lastPrinted>2025-10-14T06:25:34Z</cp:lastPrinted>
  <dcterms:created xsi:type="dcterms:W3CDTF">2020-02-21T07:29:57Z</dcterms:created>
  <dcterms:modified xsi:type="dcterms:W3CDTF">2025-10-14T06:26:18Z</dcterms:modified>
</cp:coreProperties>
</file>