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71\医療政策課共有hdd\02 医療企画班\◎病床機能報告制度\R7年度\◇R3・R4確定値（個票）HP掲載\02_起案\"/>
    </mc:Choice>
  </mc:AlternateContent>
  <bookViews>
    <workbookView xWindow="0" yWindow="0" windowWidth="28800" windowHeight="12315" tabRatio="831" activeTab="1"/>
  </bookViews>
  <sheets>
    <sheet name="令和４年度病床機能報告（熊本・上益城）" sheetId="32" r:id="rId1"/>
    <sheet name="2025年度病床機能報告（熊本・上益城）" sheetId="33" r:id="rId2"/>
    <sheet name="令和４年度 病床機能報告(宇城)" sheetId="9" r:id="rId3"/>
    <sheet name="2025年度病床機能報告 (宇城)" sheetId="13" r:id="rId4"/>
    <sheet name="令和４年度病床機能報告（有明）" sheetId="16" r:id="rId5"/>
    <sheet name="2025年度病床機能報告（有明）" sheetId="17" r:id="rId6"/>
    <sheet name="令和４年度病床機能報告（鹿本）" sheetId="18" r:id="rId7"/>
    <sheet name="2025年度病床機能報告（鹿本）" sheetId="19" r:id="rId8"/>
    <sheet name="令和４年度病床機能報告（菊池）" sheetId="20" r:id="rId9"/>
    <sheet name="2025年度病床機能報告（菊池）" sheetId="21" r:id="rId10"/>
    <sheet name="令和４年度病床機能報告（阿蘇）" sheetId="22" r:id="rId11"/>
    <sheet name="2025年度病床機能報告（阿蘇）" sheetId="23" r:id="rId12"/>
    <sheet name="令和４年度病床機能報告（八代）" sheetId="24" r:id="rId13"/>
    <sheet name="2025年度病床機能報告（八代）" sheetId="25" r:id="rId14"/>
    <sheet name="令和４年度病床機能報告（水俣）" sheetId="26" r:id="rId15"/>
    <sheet name="2025年度病床機能報告（水俣）" sheetId="27" r:id="rId16"/>
    <sheet name="令和４年度病床機能報告（球磨）" sheetId="28" r:id="rId17"/>
    <sheet name="2025年度病床機能報告（球磨）" sheetId="29" r:id="rId18"/>
    <sheet name="令和４年度病床機能報告（天草）" sheetId="30" r:id="rId19"/>
    <sheet name="2025年度病床機能報告（天草）" sheetId="31" r:id="rId20"/>
  </sheets>
  <definedNames>
    <definedName name="_xlnm._FilterDatabase" localSheetId="3" hidden="1">'2025年度病床機能報告 (宇城)'!$A$2:$J$26</definedName>
    <definedName name="_xlnm._FilterDatabase" localSheetId="1" hidden="1">'2025年度病床機能報告（熊本・上益城）'!$A$3:$U$195</definedName>
    <definedName name="_xlnm._FilterDatabase" localSheetId="2" hidden="1">'令和４年度 病床機能報告(宇城)'!$A$2:$I$26</definedName>
    <definedName name="_xlnm._FilterDatabase" localSheetId="0" hidden="1">'令和４年度病床機能報告（熊本・上益城）'!$A$3:$K$195</definedName>
    <definedName name="_xlnm.Print_Area" localSheetId="0">'令和４年度病床機能報告（熊本・上益城）'!$A$1:$K$196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5" l="1"/>
  <c r="C9" i="17" l="1"/>
  <c r="T196" i="33" l="1"/>
  <c r="U196" i="33"/>
  <c r="E196" i="32"/>
  <c r="F196" i="32"/>
  <c r="G196" i="32"/>
  <c r="H196" i="32"/>
  <c r="I196" i="32"/>
  <c r="J196" i="32"/>
  <c r="D32" i="21" l="1"/>
  <c r="F32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4" i="21"/>
  <c r="O178" i="33" l="1"/>
  <c r="O179" i="33"/>
  <c r="O180" i="33"/>
  <c r="O181" i="33"/>
  <c r="O182" i="33"/>
  <c r="O183" i="33"/>
  <c r="O184" i="33"/>
  <c r="O185" i="33"/>
  <c r="O186" i="33"/>
  <c r="O187" i="33"/>
  <c r="O188" i="33"/>
  <c r="O189" i="33"/>
  <c r="O190" i="33"/>
  <c r="O191" i="33"/>
  <c r="O192" i="33"/>
  <c r="O193" i="33"/>
  <c r="O194" i="33"/>
  <c r="O195" i="33"/>
  <c r="D195" i="32" l="1"/>
  <c r="D194" i="32"/>
  <c r="D193" i="32"/>
  <c r="D192" i="32"/>
  <c r="D191" i="32"/>
  <c r="D190" i="32"/>
  <c r="D188" i="32"/>
  <c r="D187" i="32"/>
  <c r="D186" i="32"/>
  <c r="D185" i="32"/>
  <c r="D184" i="32"/>
  <c r="D183" i="32"/>
  <c r="D182" i="32"/>
  <c r="D181" i="32"/>
  <c r="D180" i="32"/>
  <c r="D179" i="32"/>
  <c r="D178" i="32"/>
  <c r="S177" i="33" l="1"/>
  <c r="R177" i="33"/>
  <c r="Q177" i="33"/>
  <c r="P177" i="33"/>
  <c r="O177" i="33" s="1"/>
  <c r="S176" i="33"/>
  <c r="R176" i="33"/>
  <c r="Q176" i="33"/>
  <c r="P176" i="33"/>
  <c r="O176" i="33" s="1"/>
  <c r="S175" i="33"/>
  <c r="R175" i="33"/>
  <c r="Q175" i="33"/>
  <c r="P175" i="33"/>
  <c r="O175" i="33" s="1"/>
  <c r="S174" i="33"/>
  <c r="R174" i="33"/>
  <c r="Q174" i="33"/>
  <c r="P174" i="33"/>
  <c r="O174" i="33" s="1"/>
  <c r="S173" i="33"/>
  <c r="R173" i="33"/>
  <c r="Q173" i="33"/>
  <c r="P173" i="33"/>
  <c r="O173" i="33" s="1"/>
  <c r="S172" i="33"/>
  <c r="R172" i="33"/>
  <c r="Q172" i="33"/>
  <c r="P172" i="33"/>
  <c r="O172" i="33" s="1"/>
  <c r="S171" i="33"/>
  <c r="R171" i="33"/>
  <c r="Q171" i="33"/>
  <c r="P171" i="33"/>
  <c r="O171" i="33" s="1"/>
  <c r="S170" i="33"/>
  <c r="R170" i="33"/>
  <c r="Q170" i="33"/>
  <c r="P170" i="33"/>
  <c r="O170" i="33" s="1"/>
  <c r="S169" i="33"/>
  <c r="R169" i="33"/>
  <c r="Q169" i="33"/>
  <c r="P169" i="33"/>
  <c r="O169" i="33" s="1"/>
  <c r="S168" i="33"/>
  <c r="R168" i="33"/>
  <c r="Q168" i="33"/>
  <c r="P168" i="33"/>
  <c r="O168" i="33" s="1"/>
  <c r="S167" i="33"/>
  <c r="R167" i="33"/>
  <c r="Q167" i="33"/>
  <c r="P167" i="33"/>
  <c r="O167" i="33" s="1"/>
  <c r="S166" i="33"/>
  <c r="R166" i="33"/>
  <c r="Q166" i="33"/>
  <c r="P166" i="33"/>
  <c r="O166" i="33" s="1"/>
  <c r="S165" i="33"/>
  <c r="R165" i="33"/>
  <c r="Q165" i="33"/>
  <c r="P165" i="33"/>
  <c r="O165" i="33" s="1"/>
  <c r="S164" i="33"/>
  <c r="R164" i="33"/>
  <c r="Q164" i="33"/>
  <c r="P164" i="33"/>
  <c r="O164" i="33" s="1"/>
  <c r="S163" i="33"/>
  <c r="R163" i="33"/>
  <c r="Q163" i="33"/>
  <c r="P163" i="33"/>
  <c r="O163" i="33" s="1"/>
  <c r="S162" i="33"/>
  <c r="R162" i="33"/>
  <c r="Q162" i="33"/>
  <c r="P162" i="33"/>
  <c r="S161" i="33"/>
  <c r="R161" i="33"/>
  <c r="Q161" i="33"/>
  <c r="P161" i="33"/>
  <c r="O161" i="33" s="1"/>
  <c r="S160" i="33"/>
  <c r="R160" i="33"/>
  <c r="Q160" i="33"/>
  <c r="P160" i="33"/>
  <c r="O160" i="33" s="1"/>
  <c r="S159" i="33"/>
  <c r="R159" i="33"/>
  <c r="Q159" i="33"/>
  <c r="P159" i="33"/>
  <c r="O159" i="33" s="1"/>
  <c r="S158" i="33"/>
  <c r="R158" i="33"/>
  <c r="Q158" i="33"/>
  <c r="P158" i="33"/>
  <c r="O158" i="33" s="1"/>
  <c r="S157" i="33"/>
  <c r="R157" i="33"/>
  <c r="Q157" i="33"/>
  <c r="P157" i="33"/>
  <c r="O157" i="33" s="1"/>
  <c r="S156" i="33"/>
  <c r="R156" i="33"/>
  <c r="Q156" i="33"/>
  <c r="P156" i="33"/>
  <c r="O156" i="33" s="1"/>
  <c r="S155" i="33"/>
  <c r="R155" i="33"/>
  <c r="Q155" i="33"/>
  <c r="P155" i="33"/>
  <c r="O155" i="33" s="1"/>
  <c r="S154" i="33"/>
  <c r="R154" i="33"/>
  <c r="Q154" i="33"/>
  <c r="P154" i="33"/>
  <c r="O154" i="33" s="1"/>
  <c r="S153" i="33"/>
  <c r="R153" i="33"/>
  <c r="Q153" i="33"/>
  <c r="P153" i="33"/>
  <c r="O153" i="33" s="1"/>
  <c r="S152" i="33"/>
  <c r="R152" i="33"/>
  <c r="Q152" i="33"/>
  <c r="P152" i="33"/>
  <c r="O152" i="33" s="1"/>
  <c r="S151" i="33"/>
  <c r="R151" i="33"/>
  <c r="Q151" i="33"/>
  <c r="P151" i="33"/>
  <c r="O151" i="33" s="1"/>
  <c r="S150" i="33"/>
  <c r="R150" i="33"/>
  <c r="Q150" i="33"/>
  <c r="P150" i="33"/>
  <c r="O150" i="33" s="1"/>
  <c r="S149" i="33"/>
  <c r="R149" i="33"/>
  <c r="Q149" i="33"/>
  <c r="P149" i="33"/>
  <c r="O149" i="33" s="1"/>
  <c r="S148" i="33"/>
  <c r="R148" i="33"/>
  <c r="Q148" i="33"/>
  <c r="P148" i="33"/>
  <c r="O148" i="33" s="1"/>
  <c r="S147" i="33"/>
  <c r="R147" i="33"/>
  <c r="Q147" i="33"/>
  <c r="P147" i="33"/>
  <c r="O147" i="33" s="1"/>
  <c r="S146" i="33"/>
  <c r="R146" i="33"/>
  <c r="Q146" i="33"/>
  <c r="P146" i="33"/>
  <c r="O146" i="33" s="1"/>
  <c r="S145" i="33"/>
  <c r="R145" i="33"/>
  <c r="Q145" i="33"/>
  <c r="P145" i="33"/>
  <c r="O145" i="33" s="1"/>
  <c r="S144" i="33"/>
  <c r="R144" i="33"/>
  <c r="Q144" i="33"/>
  <c r="P144" i="33"/>
  <c r="O144" i="33" s="1"/>
  <c r="S143" i="33"/>
  <c r="R143" i="33"/>
  <c r="Q143" i="33"/>
  <c r="P143" i="33"/>
  <c r="O143" i="33" s="1"/>
  <c r="S142" i="33"/>
  <c r="R142" i="33"/>
  <c r="Q142" i="33"/>
  <c r="P142" i="33"/>
  <c r="O142" i="33" s="1"/>
  <c r="S141" i="33"/>
  <c r="R141" i="33"/>
  <c r="Q141" i="33"/>
  <c r="P141" i="33"/>
  <c r="O141" i="33" s="1"/>
  <c r="S140" i="33"/>
  <c r="R140" i="33"/>
  <c r="Q140" i="33"/>
  <c r="P140" i="33"/>
  <c r="O140" i="33" s="1"/>
  <c r="S139" i="33"/>
  <c r="R139" i="33"/>
  <c r="Q139" i="33"/>
  <c r="P139" i="33"/>
  <c r="O139" i="33" s="1"/>
  <c r="S138" i="33"/>
  <c r="R138" i="33"/>
  <c r="Q138" i="33"/>
  <c r="P138" i="33"/>
  <c r="O138" i="33" s="1"/>
  <c r="S137" i="33"/>
  <c r="R137" i="33"/>
  <c r="Q137" i="33"/>
  <c r="P137" i="33"/>
  <c r="O137" i="33" s="1"/>
  <c r="S136" i="33"/>
  <c r="R136" i="33"/>
  <c r="Q136" i="33"/>
  <c r="P136" i="33"/>
  <c r="O136" i="33" s="1"/>
  <c r="S135" i="33"/>
  <c r="R135" i="33"/>
  <c r="Q135" i="33"/>
  <c r="P135" i="33"/>
  <c r="O135" i="33" s="1"/>
  <c r="S134" i="33"/>
  <c r="R134" i="33"/>
  <c r="Q134" i="33"/>
  <c r="P134" i="33"/>
  <c r="O134" i="33" s="1"/>
  <c r="S133" i="33"/>
  <c r="R133" i="33"/>
  <c r="Q133" i="33"/>
  <c r="P133" i="33"/>
  <c r="O133" i="33" s="1"/>
  <c r="S132" i="33"/>
  <c r="R132" i="33"/>
  <c r="Q132" i="33"/>
  <c r="P132" i="33"/>
  <c r="O132" i="33" s="1"/>
  <c r="S131" i="33"/>
  <c r="R131" i="33"/>
  <c r="Q131" i="33"/>
  <c r="P131" i="33"/>
  <c r="O131" i="33" s="1"/>
  <c r="S130" i="33"/>
  <c r="R130" i="33"/>
  <c r="Q130" i="33"/>
  <c r="P130" i="33"/>
  <c r="O130" i="33" s="1"/>
  <c r="S129" i="33"/>
  <c r="R129" i="33"/>
  <c r="Q129" i="33"/>
  <c r="P129" i="33"/>
  <c r="O129" i="33" s="1"/>
  <c r="S128" i="33"/>
  <c r="R128" i="33"/>
  <c r="Q128" i="33"/>
  <c r="P128" i="33"/>
  <c r="O128" i="33" s="1"/>
  <c r="S127" i="33"/>
  <c r="R127" i="33"/>
  <c r="Q127" i="33"/>
  <c r="P127" i="33"/>
  <c r="O127" i="33" s="1"/>
  <c r="S126" i="33"/>
  <c r="R126" i="33"/>
  <c r="Q126" i="33"/>
  <c r="P126" i="33"/>
  <c r="O126" i="33" s="1"/>
  <c r="S125" i="33"/>
  <c r="R125" i="33"/>
  <c r="Q125" i="33"/>
  <c r="P125" i="33"/>
  <c r="O125" i="33" s="1"/>
  <c r="S124" i="33"/>
  <c r="R124" i="33"/>
  <c r="Q124" i="33"/>
  <c r="P124" i="33"/>
  <c r="O124" i="33" s="1"/>
  <c r="S123" i="33"/>
  <c r="R123" i="33"/>
  <c r="Q123" i="33"/>
  <c r="P123" i="33"/>
  <c r="O123" i="33" s="1"/>
  <c r="S122" i="33"/>
  <c r="R122" i="33"/>
  <c r="Q122" i="33"/>
  <c r="P122" i="33"/>
  <c r="O122" i="33" s="1"/>
  <c r="S121" i="33"/>
  <c r="Q121" i="33"/>
  <c r="P121" i="33"/>
  <c r="O121" i="33" s="1"/>
  <c r="S120" i="33"/>
  <c r="R120" i="33"/>
  <c r="Q120" i="33"/>
  <c r="P120" i="33"/>
  <c r="S119" i="33"/>
  <c r="R119" i="33"/>
  <c r="Q119" i="33"/>
  <c r="P119" i="33"/>
  <c r="O119" i="33" s="1"/>
  <c r="S118" i="33"/>
  <c r="R118" i="33"/>
  <c r="Q118" i="33"/>
  <c r="P118" i="33"/>
  <c r="O118" i="33" s="1"/>
  <c r="S117" i="33"/>
  <c r="R117" i="33"/>
  <c r="Q117" i="33"/>
  <c r="P117" i="33"/>
  <c r="S116" i="33"/>
  <c r="R116" i="33"/>
  <c r="Q116" i="33"/>
  <c r="P116" i="33"/>
  <c r="S115" i="33"/>
  <c r="R115" i="33"/>
  <c r="Q115" i="33"/>
  <c r="P115" i="33"/>
  <c r="O115" i="33" s="1"/>
  <c r="Q114" i="33"/>
  <c r="P114" i="33"/>
  <c r="O114" i="33" s="1"/>
  <c r="S113" i="33"/>
  <c r="R113" i="33"/>
  <c r="Q113" i="33"/>
  <c r="P113" i="33"/>
  <c r="S112" i="33"/>
  <c r="R112" i="33"/>
  <c r="Q112" i="33"/>
  <c r="P112" i="33"/>
  <c r="S111" i="33"/>
  <c r="R111" i="33"/>
  <c r="Q111" i="33"/>
  <c r="P111" i="33"/>
  <c r="S110" i="33"/>
  <c r="R110" i="33"/>
  <c r="Q110" i="33"/>
  <c r="P110" i="33"/>
  <c r="O110" i="33" s="1"/>
  <c r="S109" i="33"/>
  <c r="R109" i="33"/>
  <c r="Q109" i="33"/>
  <c r="P109" i="33"/>
  <c r="S108" i="33"/>
  <c r="R108" i="33"/>
  <c r="Q108" i="33"/>
  <c r="P108" i="33"/>
  <c r="S107" i="33"/>
  <c r="R107" i="33"/>
  <c r="Q107" i="33"/>
  <c r="P107" i="33"/>
  <c r="S106" i="33"/>
  <c r="R106" i="33"/>
  <c r="Q106" i="33"/>
  <c r="P106" i="33"/>
  <c r="O106" i="33" s="1"/>
  <c r="S105" i="33"/>
  <c r="R105" i="33"/>
  <c r="Q105" i="33"/>
  <c r="P105" i="33"/>
  <c r="S104" i="33"/>
  <c r="R104" i="33"/>
  <c r="Q104" i="33"/>
  <c r="P104" i="33"/>
  <c r="S103" i="33"/>
  <c r="R103" i="33"/>
  <c r="Q103" i="33"/>
  <c r="P103" i="33"/>
  <c r="S102" i="33"/>
  <c r="R102" i="33"/>
  <c r="Q102" i="33"/>
  <c r="P102" i="33"/>
  <c r="O102" i="33" s="1"/>
  <c r="S101" i="33"/>
  <c r="R101" i="33"/>
  <c r="Q101" i="33"/>
  <c r="P101" i="33"/>
  <c r="S100" i="33"/>
  <c r="R100" i="33"/>
  <c r="Q100" i="33"/>
  <c r="P100" i="33"/>
  <c r="S99" i="33"/>
  <c r="R99" i="33"/>
  <c r="Q99" i="33"/>
  <c r="P99" i="33"/>
  <c r="S98" i="33"/>
  <c r="R98" i="33"/>
  <c r="Q98" i="33"/>
  <c r="P98" i="33"/>
  <c r="O98" i="33" s="1"/>
  <c r="S97" i="33"/>
  <c r="R97" i="33"/>
  <c r="Q97" i="33"/>
  <c r="P97" i="33"/>
  <c r="S96" i="33"/>
  <c r="R96" i="33"/>
  <c r="Q96" i="33"/>
  <c r="P96" i="33"/>
  <c r="S95" i="33"/>
  <c r="R95" i="33"/>
  <c r="Q95" i="33"/>
  <c r="P95" i="33"/>
  <c r="S94" i="33"/>
  <c r="R94" i="33"/>
  <c r="Q94" i="33"/>
  <c r="P94" i="33"/>
  <c r="O94" i="33" s="1"/>
  <c r="S93" i="33"/>
  <c r="R93" i="33"/>
  <c r="Q93" i="33"/>
  <c r="P93" i="33"/>
  <c r="S92" i="33"/>
  <c r="R92" i="33"/>
  <c r="Q92" i="33"/>
  <c r="P92" i="33"/>
  <c r="S91" i="33"/>
  <c r="R91" i="33"/>
  <c r="Q91" i="33"/>
  <c r="P91" i="33"/>
  <c r="S90" i="33"/>
  <c r="R90" i="33"/>
  <c r="Q90" i="33"/>
  <c r="P90" i="33"/>
  <c r="O90" i="33" s="1"/>
  <c r="S89" i="33"/>
  <c r="R89" i="33"/>
  <c r="Q89" i="33"/>
  <c r="P89" i="33"/>
  <c r="S88" i="33"/>
  <c r="R88" i="33"/>
  <c r="Q88" i="33"/>
  <c r="P88" i="33"/>
  <c r="S87" i="33"/>
  <c r="R87" i="33"/>
  <c r="Q87" i="33"/>
  <c r="P87" i="33"/>
  <c r="S86" i="33"/>
  <c r="R86" i="33"/>
  <c r="Q86" i="33"/>
  <c r="P86" i="33"/>
  <c r="O86" i="33" s="1"/>
  <c r="S85" i="33"/>
  <c r="R85" i="33"/>
  <c r="Q85" i="33"/>
  <c r="P85" i="33"/>
  <c r="S84" i="33"/>
  <c r="R84" i="33"/>
  <c r="Q84" i="33"/>
  <c r="P84" i="33"/>
  <c r="S83" i="33"/>
  <c r="R83" i="33"/>
  <c r="Q83" i="33"/>
  <c r="P83" i="33"/>
  <c r="S82" i="33"/>
  <c r="R82" i="33"/>
  <c r="Q82" i="33"/>
  <c r="P82" i="33"/>
  <c r="O82" i="33" s="1"/>
  <c r="S81" i="33"/>
  <c r="R81" i="33"/>
  <c r="Q81" i="33"/>
  <c r="P81" i="33"/>
  <c r="S80" i="33"/>
  <c r="R80" i="33"/>
  <c r="Q80" i="33"/>
  <c r="P80" i="33"/>
  <c r="S79" i="33"/>
  <c r="R79" i="33"/>
  <c r="Q79" i="33"/>
  <c r="P79" i="33"/>
  <c r="S78" i="33"/>
  <c r="R78" i="33"/>
  <c r="Q78" i="33"/>
  <c r="P78" i="33"/>
  <c r="O78" i="33" s="1"/>
  <c r="S77" i="33"/>
  <c r="R77" i="33"/>
  <c r="Q77" i="33"/>
  <c r="P77" i="33"/>
  <c r="S76" i="33"/>
  <c r="R76" i="33"/>
  <c r="Q76" i="33"/>
  <c r="P76" i="33"/>
  <c r="S75" i="33"/>
  <c r="R75" i="33"/>
  <c r="Q75" i="33"/>
  <c r="P75" i="33"/>
  <c r="S74" i="33"/>
  <c r="R74" i="33"/>
  <c r="Q74" i="33"/>
  <c r="P74" i="33"/>
  <c r="O74" i="33" s="1"/>
  <c r="S73" i="33"/>
  <c r="R73" i="33"/>
  <c r="Q73" i="33"/>
  <c r="P73" i="33"/>
  <c r="S72" i="33"/>
  <c r="R72" i="33"/>
  <c r="Q72" i="33"/>
  <c r="P72" i="33"/>
  <c r="S71" i="33"/>
  <c r="R71" i="33"/>
  <c r="Q71" i="33"/>
  <c r="P71" i="33"/>
  <c r="S70" i="33"/>
  <c r="R70" i="33"/>
  <c r="Q70" i="33"/>
  <c r="P70" i="33"/>
  <c r="O70" i="33" s="1"/>
  <c r="S69" i="33"/>
  <c r="R69" i="33"/>
  <c r="Q69" i="33"/>
  <c r="P69" i="33"/>
  <c r="S68" i="33"/>
  <c r="R68" i="33"/>
  <c r="Q68" i="33"/>
  <c r="P68" i="33"/>
  <c r="S67" i="33"/>
  <c r="R67" i="33"/>
  <c r="Q67" i="33"/>
  <c r="P67" i="33"/>
  <c r="S66" i="33"/>
  <c r="R66" i="33"/>
  <c r="Q66" i="33"/>
  <c r="P66" i="33"/>
  <c r="O66" i="33" s="1"/>
  <c r="S65" i="33"/>
  <c r="R65" i="33"/>
  <c r="Q65" i="33"/>
  <c r="P65" i="33"/>
  <c r="S64" i="33"/>
  <c r="R64" i="33"/>
  <c r="Q64" i="33"/>
  <c r="P64" i="33"/>
  <c r="S63" i="33"/>
  <c r="R63" i="33"/>
  <c r="Q63" i="33"/>
  <c r="P63" i="33"/>
  <c r="S62" i="33"/>
  <c r="R62" i="33"/>
  <c r="Q62" i="33"/>
  <c r="P62" i="33"/>
  <c r="O62" i="33" s="1"/>
  <c r="S61" i="33"/>
  <c r="R61" i="33"/>
  <c r="Q61" i="33"/>
  <c r="P61" i="33"/>
  <c r="S60" i="33"/>
  <c r="R60" i="33"/>
  <c r="Q60" i="33"/>
  <c r="P60" i="33"/>
  <c r="S59" i="33"/>
  <c r="R59" i="33"/>
  <c r="Q59" i="33"/>
  <c r="P59" i="33"/>
  <c r="S58" i="33"/>
  <c r="R58" i="33"/>
  <c r="Q58" i="33"/>
  <c r="P58" i="33"/>
  <c r="O58" i="33" s="1"/>
  <c r="S57" i="33"/>
  <c r="R57" i="33"/>
  <c r="Q57" i="33"/>
  <c r="P57" i="33"/>
  <c r="S56" i="33"/>
  <c r="R56" i="33"/>
  <c r="Q56" i="33"/>
  <c r="P56" i="33"/>
  <c r="S55" i="33"/>
  <c r="R55" i="33"/>
  <c r="Q55" i="33"/>
  <c r="P55" i="33"/>
  <c r="S54" i="33"/>
  <c r="R54" i="33"/>
  <c r="Q54" i="33"/>
  <c r="P54" i="33"/>
  <c r="O54" i="33" s="1"/>
  <c r="S53" i="33"/>
  <c r="R53" i="33"/>
  <c r="Q53" i="33"/>
  <c r="P53" i="33"/>
  <c r="S52" i="33"/>
  <c r="R52" i="33"/>
  <c r="Q52" i="33"/>
  <c r="P52" i="33"/>
  <c r="S51" i="33"/>
  <c r="R51" i="33"/>
  <c r="Q51" i="33"/>
  <c r="P51" i="33"/>
  <c r="S50" i="33"/>
  <c r="R50" i="33"/>
  <c r="Q50" i="33"/>
  <c r="P50" i="33"/>
  <c r="O50" i="33" s="1"/>
  <c r="S49" i="33"/>
  <c r="R49" i="33"/>
  <c r="Q49" i="33"/>
  <c r="P49" i="33"/>
  <c r="S48" i="33"/>
  <c r="R48" i="33"/>
  <c r="Q48" i="33"/>
  <c r="P48" i="33"/>
  <c r="S47" i="33"/>
  <c r="R47" i="33"/>
  <c r="Q47" i="33"/>
  <c r="P47" i="33"/>
  <c r="S46" i="33"/>
  <c r="R46" i="33"/>
  <c r="Q46" i="33"/>
  <c r="P46" i="33"/>
  <c r="O46" i="33" s="1"/>
  <c r="S45" i="33"/>
  <c r="R45" i="33"/>
  <c r="Q45" i="33"/>
  <c r="P45" i="33"/>
  <c r="S44" i="33"/>
  <c r="R44" i="33"/>
  <c r="Q44" i="33"/>
  <c r="P44" i="33"/>
  <c r="S43" i="33"/>
  <c r="R43" i="33"/>
  <c r="Q43" i="33"/>
  <c r="P43" i="33"/>
  <c r="S42" i="33"/>
  <c r="R42" i="33"/>
  <c r="Q42" i="33"/>
  <c r="P42" i="33"/>
  <c r="O42" i="33" s="1"/>
  <c r="S41" i="33"/>
  <c r="R41" i="33"/>
  <c r="Q41" i="33"/>
  <c r="P41" i="33"/>
  <c r="S40" i="33"/>
  <c r="R40" i="33"/>
  <c r="Q40" i="33"/>
  <c r="P40" i="33"/>
  <c r="S39" i="33"/>
  <c r="R39" i="33"/>
  <c r="Q39" i="33"/>
  <c r="P39" i="33"/>
  <c r="S38" i="33"/>
  <c r="R38" i="33"/>
  <c r="Q38" i="33"/>
  <c r="P38" i="33"/>
  <c r="O38" i="33" s="1"/>
  <c r="S37" i="33"/>
  <c r="R37" i="33"/>
  <c r="Q37" i="33"/>
  <c r="P37" i="33"/>
  <c r="S36" i="33"/>
  <c r="R36" i="33"/>
  <c r="Q36" i="33"/>
  <c r="P36" i="33"/>
  <c r="S35" i="33"/>
  <c r="R35" i="33"/>
  <c r="Q35" i="33"/>
  <c r="P35" i="33"/>
  <c r="S34" i="33"/>
  <c r="R34" i="33"/>
  <c r="Q34" i="33"/>
  <c r="P34" i="33"/>
  <c r="O34" i="33" s="1"/>
  <c r="S33" i="33"/>
  <c r="R33" i="33"/>
  <c r="Q33" i="33"/>
  <c r="P33" i="33"/>
  <c r="S32" i="33"/>
  <c r="R32" i="33"/>
  <c r="Q32" i="33"/>
  <c r="P32" i="33"/>
  <c r="S31" i="33"/>
  <c r="R31" i="33"/>
  <c r="Q31" i="33"/>
  <c r="P31" i="33"/>
  <c r="S30" i="33"/>
  <c r="R30" i="33"/>
  <c r="Q30" i="33"/>
  <c r="P30" i="33"/>
  <c r="O30" i="33" s="1"/>
  <c r="S29" i="33"/>
  <c r="R29" i="33"/>
  <c r="Q29" i="33"/>
  <c r="P29" i="33"/>
  <c r="S28" i="33"/>
  <c r="R28" i="33"/>
  <c r="Q28" i="33"/>
  <c r="P28" i="33"/>
  <c r="S27" i="33"/>
  <c r="R27" i="33"/>
  <c r="Q27" i="33"/>
  <c r="P27" i="33"/>
  <c r="S26" i="33"/>
  <c r="R26" i="33"/>
  <c r="Q26" i="33"/>
  <c r="P26" i="33"/>
  <c r="O26" i="33" s="1"/>
  <c r="S25" i="33"/>
  <c r="R25" i="33"/>
  <c r="Q25" i="33"/>
  <c r="P25" i="33"/>
  <c r="S24" i="33"/>
  <c r="R24" i="33"/>
  <c r="Q24" i="33"/>
  <c r="P24" i="33"/>
  <c r="S23" i="33"/>
  <c r="R23" i="33"/>
  <c r="Q23" i="33"/>
  <c r="P23" i="33"/>
  <c r="S22" i="33"/>
  <c r="R22" i="33"/>
  <c r="Q22" i="33"/>
  <c r="P22" i="33"/>
  <c r="O22" i="33" s="1"/>
  <c r="S21" i="33"/>
  <c r="R21" i="33"/>
  <c r="Q21" i="33"/>
  <c r="P21" i="33"/>
  <c r="S20" i="33"/>
  <c r="R20" i="33"/>
  <c r="Q20" i="33"/>
  <c r="P20" i="33"/>
  <c r="S19" i="33"/>
  <c r="R19" i="33"/>
  <c r="Q19" i="33"/>
  <c r="P19" i="33"/>
  <c r="S18" i="33"/>
  <c r="R18" i="33"/>
  <c r="Q18" i="33"/>
  <c r="P18" i="33"/>
  <c r="O18" i="33" s="1"/>
  <c r="S17" i="33"/>
  <c r="R17" i="33"/>
  <c r="Q17" i="33"/>
  <c r="P17" i="33"/>
  <c r="S16" i="33"/>
  <c r="R16" i="33"/>
  <c r="Q16" i="33"/>
  <c r="P16" i="33"/>
  <c r="S15" i="33"/>
  <c r="R15" i="33"/>
  <c r="Q15" i="33"/>
  <c r="P15" i="33"/>
  <c r="S14" i="33"/>
  <c r="R14" i="33"/>
  <c r="Q14" i="33"/>
  <c r="P14" i="33"/>
  <c r="O14" i="33" s="1"/>
  <c r="S13" i="33"/>
  <c r="R13" i="33"/>
  <c r="Q13" i="33"/>
  <c r="P13" i="33"/>
  <c r="S12" i="33"/>
  <c r="R12" i="33"/>
  <c r="Q12" i="33"/>
  <c r="P12" i="33"/>
  <c r="S11" i="33"/>
  <c r="R11" i="33"/>
  <c r="Q11" i="33"/>
  <c r="P11" i="33"/>
  <c r="S10" i="33"/>
  <c r="R10" i="33"/>
  <c r="Q10" i="33"/>
  <c r="P10" i="33"/>
  <c r="O10" i="33" s="1"/>
  <c r="S9" i="33"/>
  <c r="R9" i="33"/>
  <c r="Q9" i="33"/>
  <c r="P9" i="33"/>
  <c r="S8" i="33"/>
  <c r="R8" i="33"/>
  <c r="Q8" i="33"/>
  <c r="P8" i="33"/>
  <c r="S7" i="33"/>
  <c r="R7" i="33"/>
  <c r="Q7" i="33"/>
  <c r="P7" i="33"/>
  <c r="S6" i="33"/>
  <c r="R6" i="33"/>
  <c r="Q6" i="33"/>
  <c r="P6" i="33"/>
  <c r="O6" i="33" s="1"/>
  <c r="S5" i="33"/>
  <c r="Q5" i="33"/>
  <c r="P5" i="33"/>
  <c r="O5" i="33" s="1"/>
  <c r="S4" i="33"/>
  <c r="R4" i="33"/>
  <c r="Q4" i="33"/>
  <c r="P4" i="33"/>
  <c r="O162" i="33" l="1"/>
  <c r="O7" i="33"/>
  <c r="O11" i="33"/>
  <c r="O15" i="33"/>
  <c r="O19" i="33"/>
  <c r="O23" i="33"/>
  <c r="O27" i="33"/>
  <c r="O31" i="33"/>
  <c r="O35" i="33"/>
  <c r="O39" i="33"/>
  <c r="O43" i="33"/>
  <c r="O47" i="33"/>
  <c r="O51" i="33"/>
  <c r="O55" i="33"/>
  <c r="O59" i="33"/>
  <c r="O63" i="33"/>
  <c r="O67" i="33"/>
  <c r="O71" i="33"/>
  <c r="O75" i="33"/>
  <c r="O79" i="33"/>
  <c r="O83" i="33"/>
  <c r="O87" i="33"/>
  <c r="O91" i="33"/>
  <c r="O95" i="33"/>
  <c r="O99" i="33"/>
  <c r="O103" i="33"/>
  <c r="O107" i="33"/>
  <c r="O111" i="33"/>
  <c r="O116" i="33"/>
  <c r="O120" i="33"/>
  <c r="O8" i="33"/>
  <c r="O12" i="33"/>
  <c r="O16" i="33"/>
  <c r="O20" i="33"/>
  <c r="O24" i="33"/>
  <c r="O28" i="33"/>
  <c r="O32" i="33"/>
  <c r="O36" i="33"/>
  <c r="O40" i="33"/>
  <c r="O44" i="33"/>
  <c r="O48" i="33"/>
  <c r="O52" i="33"/>
  <c r="O56" i="33"/>
  <c r="O60" i="33"/>
  <c r="O64" i="33"/>
  <c r="O68" i="33"/>
  <c r="O72" i="33"/>
  <c r="O76" i="33"/>
  <c r="O80" i="33"/>
  <c r="O84" i="33"/>
  <c r="O88" i="33"/>
  <c r="O92" i="33"/>
  <c r="O96" i="33"/>
  <c r="O100" i="33"/>
  <c r="O104" i="33"/>
  <c r="O108" i="33"/>
  <c r="O112" i="33"/>
  <c r="O4" i="33"/>
  <c r="P196" i="33"/>
  <c r="Q196" i="33"/>
  <c r="O117" i="33"/>
  <c r="R196" i="33"/>
  <c r="S196" i="33"/>
  <c r="O9" i="33"/>
  <c r="O13" i="33"/>
  <c r="O17" i="33"/>
  <c r="O21" i="33"/>
  <c r="O25" i="33"/>
  <c r="O29" i="33"/>
  <c r="O33" i="33"/>
  <c r="O37" i="33"/>
  <c r="O41" i="33"/>
  <c r="O45" i="33"/>
  <c r="O49" i="33"/>
  <c r="O53" i="33"/>
  <c r="O57" i="33"/>
  <c r="O61" i="33"/>
  <c r="O65" i="33"/>
  <c r="O69" i="33"/>
  <c r="O73" i="33"/>
  <c r="O77" i="33"/>
  <c r="O81" i="33"/>
  <c r="O85" i="33"/>
  <c r="O89" i="33"/>
  <c r="O93" i="33"/>
  <c r="O97" i="33"/>
  <c r="O101" i="33"/>
  <c r="O105" i="33"/>
  <c r="O109" i="33"/>
  <c r="O113" i="33"/>
  <c r="K177" i="32"/>
  <c r="D177" i="32" s="1"/>
  <c r="K176" i="32"/>
  <c r="D176" i="32" s="1"/>
  <c r="K175" i="32"/>
  <c r="D175" i="32" s="1"/>
  <c r="K174" i="32"/>
  <c r="D174" i="32" s="1"/>
  <c r="K173" i="32"/>
  <c r="D173" i="32" s="1"/>
  <c r="K172" i="32"/>
  <c r="D172" i="32" s="1"/>
  <c r="K171" i="32"/>
  <c r="D171" i="32" s="1"/>
  <c r="K170" i="32"/>
  <c r="D170" i="32" s="1"/>
  <c r="K169" i="32"/>
  <c r="D169" i="32" s="1"/>
  <c r="K168" i="32"/>
  <c r="D168" i="32" s="1"/>
  <c r="K167" i="32"/>
  <c r="D167" i="32" s="1"/>
  <c r="K166" i="32"/>
  <c r="D166" i="32" s="1"/>
  <c r="K165" i="32"/>
  <c r="D165" i="32" s="1"/>
  <c r="K164" i="32"/>
  <c r="D164" i="32" s="1"/>
  <c r="K163" i="32"/>
  <c r="D163" i="32" s="1"/>
  <c r="K162" i="32"/>
  <c r="D162" i="32" s="1"/>
  <c r="K161" i="32"/>
  <c r="D161" i="32" s="1"/>
  <c r="K160" i="32"/>
  <c r="D160" i="32" s="1"/>
  <c r="K159" i="32"/>
  <c r="D159" i="32" s="1"/>
  <c r="K158" i="32"/>
  <c r="D158" i="32" s="1"/>
  <c r="K157" i="32"/>
  <c r="D157" i="32" s="1"/>
  <c r="K156" i="32"/>
  <c r="D156" i="32" s="1"/>
  <c r="K155" i="32"/>
  <c r="D155" i="32" s="1"/>
  <c r="K154" i="32"/>
  <c r="D154" i="32" s="1"/>
  <c r="K153" i="32"/>
  <c r="D153" i="32" s="1"/>
  <c r="K152" i="32"/>
  <c r="D152" i="32" s="1"/>
  <c r="K151" i="32"/>
  <c r="D151" i="32" s="1"/>
  <c r="K150" i="32"/>
  <c r="D150" i="32" s="1"/>
  <c r="K149" i="32"/>
  <c r="D149" i="32"/>
  <c r="K148" i="32"/>
  <c r="D148" i="32" s="1"/>
  <c r="K147" i="32"/>
  <c r="D147" i="32" s="1"/>
  <c r="K146" i="32"/>
  <c r="D146" i="32" s="1"/>
  <c r="K145" i="32"/>
  <c r="D145" i="32" s="1"/>
  <c r="K144" i="32"/>
  <c r="D144" i="32" s="1"/>
  <c r="K143" i="32"/>
  <c r="D143" i="32" s="1"/>
  <c r="K142" i="32"/>
  <c r="D142" i="32" s="1"/>
  <c r="K141" i="32"/>
  <c r="D141" i="32" s="1"/>
  <c r="K140" i="32"/>
  <c r="D140" i="32" s="1"/>
  <c r="K139" i="32"/>
  <c r="D139" i="32" s="1"/>
  <c r="K138" i="32"/>
  <c r="D138" i="32" s="1"/>
  <c r="K137" i="32"/>
  <c r="D137" i="32" s="1"/>
  <c r="K136" i="32"/>
  <c r="D136" i="32" s="1"/>
  <c r="K135" i="32"/>
  <c r="D135" i="32" s="1"/>
  <c r="K134" i="32"/>
  <c r="D134" i="32" s="1"/>
  <c r="K133" i="32"/>
  <c r="D133" i="32" s="1"/>
  <c r="K132" i="32"/>
  <c r="D132" i="32" s="1"/>
  <c r="K131" i="32"/>
  <c r="D131" i="32" s="1"/>
  <c r="K130" i="32"/>
  <c r="D130" i="32" s="1"/>
  <c r="K129" i="32"/>
  <c r="D129" i="32" s="1"/>
  <c r="K128" i="32"/>
  <c r="D128" i="32" s="1"/>
  <c r="K127" i="32"/>
  <c r="D127" i="32" s="1"/>
  <c r="K126" i="32"/>
  <c r="D126" i="32" s="1"/>
  <c r="K125" i="32"/>
  <c r="D125" i="32" s="1"/>
  <c r="K124" i="32"/>
  <c r="D124" i="32" s="1"/>
  <c r="K123" i="32"/>
  <c r="D123" i="32" s="1"/>
  <c r="K122" i="32"/>
  <c r="D122" i="32" s="1"/>
  <c r="K121" i="32"/>
  <c r="D121" i="32" s="1"/>
  <c r="K120" i="32"/>
  <c r="D120" i="32" s="1"/>
  <c r="K119" i="32"/>
  <c r="D119" i="32" s="1"/>
  <c r="K118" i="32"/>
  <c r="D118" i="32" s="1"/>
  <c r="K117" i="32"/>
  <c r="D117" i="32" s="1"/>
  <c r="K116" i="32"/>
  <c r="D116" i="32" s="1"/>
  <c r="K115" i="32"/>
  <c r="D115" i="32" s="1"/>
  <c r="K114" i="32"/>
  <c r="D114" i="32" s="1"/>
  <c r="K113" i="32"/>
  <c r="D113" i="32" s="1"/>
  <c r="K112" i="32"/>
  <c r="D112" i="32" s="1"/>
  <c r="K111" i="32"/>
  <c r="D111" i="32" s="1"/>
  <c r="K110" i="32"/>
  <c r="D110" i="32" s="1"/>
  <c r="K109" i="32"/>
  <c r="D109" i="32" s="1"/>
  <c r="K108" i="32"/>
  <c r="D108" i="32" s="1"/>
  <c r="K107" i="32"/>
  <c r="D107" i="32" s="1"/>
  <c r="K106" i="32"/>
  <c r="D106" i="32" s="1"/>
  <c r="K105" i="32"/>
  <c r="D105" i="32" s="1"/>
  <c r="K104" i="32"/>
  <c r="D104" i="32" s="1"/>
  <c r="K103" i="32"/>
  <c r="D103" i="32" s="1"/>
  <c r="K102" i="32"/>
  <c r="D102" i="32" s="1"/>
  <c r="K101" i="32"/>
  <c r="D101" i="32" s="1"/>
  <c r="K100" i="32"/>
  <c r="D100" i="32" s="1"/>
  <c r="K99" i="32"/>
  <c r="D99" i="32" s="1"/>
  <c r="K98" i="32"/>
  <c r="D98" i="32" s="1"/>
  <c r="K97" i="32"/>
  <c r="D97" i="32" s="1"/>
  <c r="K96" i="32"/>
  <c r="D96" i="32" s="1"/>
  <c r="K95" i="32"/>
  <c r="D95" i="32" s="1"/>
  <c r="K94" i="32"/>
  <c r="D94" i="32" s="1"/>
  <c r="K93" i="32"/>
  <c r="D93" i="32" s="1"/>
  <c r="K92" i="32"/>
  <c r="D92" i="32" s="1"/>
  <c r="K91" i="32"/>
  <c r="D91" i="32" s="1"/>
  <c r="K90" i="32"/>
  <c r="D90" i="32" s="1"/>
  <c r="K89" i="32"/>
  <c r="D89" i="32" s="1"/>
  <c r="K88" i="32"/>
  <c r="D88" i="32" s="1"/>
  <c r="K87" i="32"/>
  <c r="D87" i="32" s="1"/>
  <c r="K86" i="32"/>
  <c r="D86" i="32" s="1"/>
  <c r="K85" i="32"/>
  <c r="D85" i="32" s="1"/>
  <c r="K84" i="32"/>
  <c r="D84" i="32" s="1"/>
  <c r="K83" i="32"/>
  <c r="D83" i="32" s="1"/>
  <c r="K82" i="32"/>
  <c r="D82" i="32" s="1"/>
  <c r="K81" i="32"/>
  <c r="D81" i="32" s="1"/>
  <c r="K80" i="32"/>
  <c r="D80" i="32" s="1"/>
  <c r="K79" i="32"/>
  <c r="D79" i="32" s="1"/>
  <c r="K78" i="32"/>
  <c r="D78" i="32" s="1"/>
  <c r="K77" i="32"/>
  <c r="D77" i="32" s="1"/>
  <c r="K76" i="32"/>
  <c r="D76" i="32" s="1"/>
  <c r="K75" i="32"/>
  <c r="D75" i="32" s="1"/>
  <c r="K74" i="32"/>
  <c r="D74" i="32" s="1"/>
  <c r="K73" i="32"/>
  <c r="D73" i="32" s="1"/>
  <c r="K72" i="32"/>
  <c r="D72" i="32" s="1"/>
  <c r="K71" i="32"/>
  <c r="D71" i="32" s="1"/>
  <c r="K70" i="32"/>
  <c r="D70" i="32" s="1"/>
  <c r="K69" i="32"/>
  <c r="D69" i="32" s="1"/>
  <c r="K68" i="32"/>
  <c r="D68" i="32" s="1"/>
  <c r="K67" i="32"/>
  <c r="D67" i="32" s="1"/>
  <c r="K66" i="32"/>
  <c r="D66" i="32" s="1"/>
  <c r="K65" i="32"/>
  <c r="D65" i="32" s="1"/>
  <c r="K64" i="32"/>
  <c r="D64" i="32" s="1"/>
  <c r="K63" i="32"/>
  <c r="D63" i="32" s="1"/>
  <c r="K62" i="32"/>
  <c r="D62" i="32" s="1"/>
  <c r="K61" i="32"/>
  <c r="D61" i="32" s="1"/>
  <c r="K60" i="32"/>
  <c r="D60" i="32" s="1"/>
  <c r="K59" i="32"/>
  <c r="D59" i="32" s="1"/>
  <c r="K58" i="32"/>
  <c r="D58" i="32" s="1"/>
  <c r="K57" i="32"/>
  <c r="D57" i="32" s="1"/>
  <c r="K56" i="32"/>
  <c r="D56" i="32" s="1"/>
  <c r="K55" i="32"/>
  <c r="D55" i="32" s="1"/>
  <c r="K54" i="32"/>
  <c r="D54" i="32" s="1"/>
  <c r="K53" i="32"/>
  <c r="D53" i="32" s="1"/>
  <c r="K52" i="32"/>
  <c r="D52" i="32" s="1"/>
  <c r="K51" i="32"/>
  <c r="D51" i="32" s="1"/>
  <c r="K50" i="32"/>
  <c r="D50" i="32" s="1"/>
  <c r="K49" i="32"/>
  <c r="D49" i="32" s="1"/>
  <c r="K48" i="32"/>
  <c r="D48" i="32" s="1"/>
  <c r="K47" i="32"/>
  <c r="D47" i="32" s="1"/>
  <c r="K46" i="32"/>
  <c r="D46" i="32" s="1"/>
  <c r="K45" i="32"/>
  <c r="D45" i="32" s="1"/>
  <c r="K44" i="32"/>
  <c r="D44" i="32" s="1"/>
  <c r="K43" i="32"/>
  <c r="D43" i="32" s="1"/>
  <c r="K42" i="32"/>
  <c r="D42" i="32" s="1"/>
  <c r="K41" i="32"/>
  <c r="D41" i="32" s="1"/>
  <c r="K40" i="32"/>
  <c r="D40" i="32" s="1"/>
  <c r="K39" i="32"/>
  <c r="D39" i="32" s="1"/>
  <c r="K38" i="32"/>
  <c r="D38" i="32" s="1"/>
  <c r="K37" i="32"/>
  <c r="D37" i="32" s="1"/>
  <c r="K36" i="32"/>
  <c r="D36" i="32" s="1"/>
  <c r="K35" i="32"/>
  <c r="D35" i="32" s="1"/>
  <c r="K34" i="32"/>
  <c r="D34" i="32" s="1"/>
  <c r="K33" i="32"/>
  <c r="D33" i="32" s="1"/>
  <c r="K32" i="32"/>
  <c r="D32" i="32" s="1"/>
  <c r="K31" i="32"/>
  <c r="D31" i="32" s="1"/>
  <c r="K30" i="32"/>
  <c r="D30" i="32" s="1"/>
  <c r="K29" i="32"/>
  <c r="D29" i="32" s="1"/>
  <c r="K28" i="32"/>
  <c r="D28" i="32" s="1"/>
  <c r="K27" i="32"/>
  <c r="D27" i="32" s="1"/>
  <c r="K26" i="32"/>
  <c r="D26" i="32" s="1"/>
  <c r="K25" i="32"/>
  <c r="K24" i="32"/>
  <c r="D24" i="32" s="1"/>
  <c r="K23" i="32"/>
  <c r="D23" i="32" s="1"/>
  <c r="K22" i="32"/>
  <c r="D22" i="32" s="1"/>
  <c r="K21" i="32"/>
  <c r="D21" i="32" s="1"/>
  <c r="K20" i="32"/>
  <c r="D20" i="32" s="1"/>
  <c r="K19" i="32"/>
  <c r="D19" i="32" s="1"/>
  <c r="K18" i="32"/>
  <c r="D18" i="32" s="1"/>
  <c r="K17" i="32"/>
  <c r="D17" i="32" s="1"/>
  <c r="K16" i="32"/>
  <c r="D16" i="32" s="1"/>
  <c r="K15" i="32"/>
  <c r="D15" i="32" s="1"/>
  <c r="K14" i="32"/>
  <c r="D14" i="32" s="1"/>
  <c r="K13" i="32"/>
  <c r="D13" i="32" s="1"/>
  <c r="K12" i="32"/>
  <c r="D12" i="32" s="1"/>
  <c r="K11" i="32"/>
  <c r="D11" i="32" s="1"/>
  <c r="K10" i="32"/>
  <c r="D10" i="32" s="1"/>
  <c r="K9" i="32"/>
  <c r="D9" i="32" s="1"/>
  <c r="K8" i="32"/>
  <c r="D8" i="32" s="1"/>
  <c r="K7" i="32"/>
  <c r="D7" i="32" s="1"/>
  <c r="K6" i="32"/>
  <c r="D6" i="32" s="1"/>
  <c r="K5" i="32"/>
  <c r="D5" i="32" s="1"/>
  <c r="K4" i="32"/>
  <c r="K196" i="32" l="1"/>
  <c r="O196" i="33"/>
  <c r="D25" i="32"/>
  <c r="D4" i="32"/>
  <c r="D196" i="32" s="1"/>
  <c r="J41" i="31"/>
  <c r="I41" i="31"/>
  <c r="H41" i="31"/>
  <c r="G41" i="31"/>
  <c r="F41" i="31"/>
  <c r="E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I41" i="30"/>
  <c r="H41" i="30"/>
  <c r="G41" i="30"/>
  <c r="F41" i="30"/>
  <c r="E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41" i="31" l="1"/>
  <c r="D41" i="30"/>
  <c r="J25" i="29" l="1"/>
  <c r="I25" i="29"/>
  <c r="H25" i="29"/>
  <c r="G25" i="29"/>
  <c r="F25" i="29"/>
  <c r="E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I25" i="28"/>
  <c r="H25" i="28"/>
  <c r="G25" i="28"/>
  <c r="F25" i="28"/>
  <c r="E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25" i="29" l="1"/>
  <c r="D25" i="28"/>
  <c r="J24" i="27" l="1"/>
  <c r="I24" i="27"/>
  <c r="H24" i="27"/>
  <c r="G24" i="27"/>
  <c r="F24" i="27"/>
  <c r="E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I24" i="26"/>
  <c r="H24" i="26"/>
  <c r="G24" i="26"/>
  <c r="F24" i="26"/>
  <c r="E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  <c r="D24" i="27" l="1"/>
  <c r="D24" i="26"/>
  <c r="J34" i="25" l="1"/>
  <c r="I34" i="25"/>
  <c r="H34" i="25"/>
  <c r="G34" i="25"/>
  <c r="F34" i="25"/>
  <c r="E34" i="25"/>
  <c r="D33" i="25"/>
  <c r="D31" i="25"/>
  <c r="D30" i="25"/>
  <c r="D29" i="25"/>
  <c r="D27" i="25"/>
  <c r="D26" i="25"/>
  <c r="D25" i="25"/>
  <c r="D24" i="25"/>
  <c r="D22" i="25"/>
  <c r="D21" i="25"/>
  <c r="D20" i="25"/>
  <c r="D19" i="25"/>
  <c r="D18" i="25"/>
  <c r="D17" i="25"/>
  <c r="D16" i="25"/>
  <c r="D14" i="25"/>
  <c r="D13" i="25"/>
  <c r="D12" i="25"/>
  <c r="D11" i="25"/>
  <c r="D10" i="25"/>
  <c r="D9" i="25"/>
  <c r="D8" i="25"/>
  <c r="D7" i="25"/>
  <c r="D6" i="25"/>
  <c r="D5" i="25"/>
  <c r="D4" i="25"/>
  <c r="I34" i="24"/>
  <c r="H34" i="24"/>
  <c r="G34" i="24"/>
  <c r="F34" i="24"/>
  <c r="E34" i="24"/>
  <c r="D33" i="24"/>
  <c r="D32" i="24"/>
  <c r="D31" i="24"/>
  <c r="D30" i="24"/>
  <c r="D29" i="24"/>
  <c r="D28" i="24"/>
  <c r="D27" i="24"/>
  <c r="D26" i="24"/>
  <c r="D25" i="24"/>
  <c r="D24" i="24"/>
  <c r="D22" i="24"/>
  <c r="D21" i="24"/>
  <c r="D20" i="24"/>
  <c r="D19" i="24"/>
  <c r="D18" i="24"/>
  <c r="D17" i="24"/>
  <c r="D16" i="24"/>
  <c r="D14" i="24"/>
  <c r="D13" i="24"/>
  <c r="D12" i="24"/>
  <c r="D11" i="24"/>
  <c r="D10" i="24"/>
  <c r="D9" i="24"/>
  <c r="D8" i="24"/>
  <c r="D7" i="24"/>
  <c r="D6" i="24"/>
  <c r="D5" i="24"/>
  <c r="D4" i="24"/>
  <c r="D34" i="25" l="1"/>
  <c r="D34" i="24"/>
  <c r="J13" i="23" l="1"/>
  <c r="I13" i="23"/>
  <c r="H13" i="23"/>
  <c r="G13" i="23"/>
  <c r="F13" i="23"/>
  <c r="E13" i="23"/>
  <c r="D12" i="23"/>
  <c r="D11" i="23"/>
  <c r="D10" i="23"/>
  <c r="D9" i="23"/>
  <c r="D8" i="23"/>
  <c r="D7" i="23"/>
  <c r="D6" i="23"/>
  <c r="D5" i="23"/>
  <c r="D4" i="23"/>
  <c r="I13" i="22"/>
  <c r="H13" i="22"/>
  <c r="G13" i="22"/>
  <c r="F13" i="22"/>
  <c r="E13" i="22"/>
  <c r="D12" i="22"/>
  <c r="D11" i="22"/>
  <c r="D10" i="22"/>
  <c r="D9" i="22"/>
  <c r="D8" i="22"/>
  <c r="D7" i="22"/>
  <c r="D6" i="22"/>
  <c r="D5" i="22"/>
  <c r="D4" i="22"/>
  <c r="D13" i="22" s="1"/>
  <c r="D13" i="23" l="1"/>
  <c r="J32" i="21" l="1"/>
  <c r="I32" i="21"/>
  <c r="H32" i="21"/>
  <c r="G32" i="21"/>
  <c r="E32" i="21"/>
  <c r="H32" i="20"/>
  <c r="G32" i="20"/>
  <c r="F32" i="20"/>
  <c r="E32" i="20"/>
  <c r="D32" i="20"/>
  <c r="C31" i="20"/>
  <c r="C30" i="20"/>
  <c r="C29" i="20"/>
  <c r="C28" i="20"/>
  <c r="C27" i="20"/>
  <c r="C26" i="20"/>
  <c r="C25" i="20"/>
  <c r="C24" i="20"/>
  <c r="C23" i="20"/>
  <c r="C22" i="20"/>
  <c r="C21" i="20"/>
  <c r="C19" i="20"/>
  <c r="C17" i="20"/>
  <c r="C16" i="20"/>
  <c r="C15" i="20"/>
  <c r="C14" i="20"/>
  <c r="C13" i="20"/>
  <c r="C12" i="20"/>
  <c r="C11" i="20"/>
  <c r="C10" i="20"/>
  <c r="C8" i="20"/>
  <c r="C7" i="20"/>
  <c r="C6" i="20"/>
  <c r="C5" i="20"/>
  <c r="C4" i="20"/>
  <c r="C32" i="20" l="1"/>
  <c r="I17" i="19"/>
  <c r="H17" i="19"/>
  <c r="G17" i="19"/>
  <c r="F17" i="19"/>
  <c r="E17" i="19"/>
  <c r="D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H17" i="18"/>
  <c r="G17" i="18"/>
  <c r="F17" i="18"/>
  <c r="E17" i="18"/>
  <c r="D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17" i="19" l="1"/>
  <c r="C17" i="18"/>
  <c r="I36" i="17" l="1"/>
  <c r="H36" i="17"/>
  <c r="G36" i="17"/>
  <c r="F36" i="17"/>
  <c r="E36" i="17"/>
  <c r="D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7" i="17"/>
  <c r="C16" i="17"/>
  <c r="C15" i="17"/>
  <c r="C14" i="17"/>
  <c r="C13" i="17"/>
  <c r="C12" i="17"/>
  <c r="C11" i="17"/>
  <c r="C8" i="17"/>
  <c r="C6" i="17"/>
  <c r="C5" i="17"/>
  <c r="C4" i="17"/>
  <c r="H36" i="16"/>
  <c r="G36" i="16"/>
  <c r="F36" i="16"/>
  <c r="E36" i="16"/>
  <c r="D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5" i="16"/>
  <c r="C14" i="16"/>
  <c r="C13" i="16"/>
  <c r="C12" i="16"/>
  <c r="C11" i="16"/>
  <c r="C10" i="16"/>
  <c r="C9" i="16"/>
  <c r="C8" i="16"/>
  <c r="C7" i="16"/>
  <c r="C6" i="16"/>
  <c r="C5" i="16"/>
  <c r="C4" i="16"/>
  <c r="C36" i="17" l="1"/>
  <c r="C36" i="16"/>
  <c r="H26" i="9" l="1"/>
  <c r="G26" i="9"/>
  <c r="F26" i="9"/>
  <c r="E26" i="9"/>
  <c r="D25" i="9"/>
  <c r="D20" i="9"/>
  <c r="D19" i="9"/>
  <c r="D13" i="9"/>
  <c r="D6" i="9"/>
  <c r="D4" i="9"/>
  <c r="D5" i="9"/>
  <c r="D8" i="9"/>
  <c r="D25" i="13" l="1"/>
  <c r="D24" i="13"/>
  <c r="D23" i="13"/>
  <c r="D22" i="13"/>
  <c r="D21" i="13"/>
  <c r="D20" i="13"/>
  <c r="J26" i="13"/>
  <c r="H26" i="13"/>
  <c r="G26" i="13"/>
  <c r="F26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I26" i="9"/>
  <c r="D24" i="9"/>
  <c r="D23" i="9"/>
  <c r="D22" i="9"/>
  <c r="D21" i="9"/>
  <c r="D18" i="9"/>
  <c r="D17" i="9"/>
  <c r="D16" i="9"/>
  <c r="D15" i="9"/>
  <c r="D14" i="9"/>
  <c r="D12" i="9"/>
  <c r="D11" i="9"/>
  <c r="D10" i="9"/>
  <c r="D9" i="9"/>
  <c r="D7" i="9"/>
  <c r="D26" i="9" l="1"/>
  <c r="D26" i="13"/>
  <c r="I26" i="13"/>
  <c r="E26" i="13"/>
</calcChain>
</file>

<file path=xl/sharedStrings.xml><?xml version="1.0" encoding="utf-8"?>
<sst xmlns="http://schemas.openxmlformats.org/spreadsheetml/2006/main" count="1415" uniqueCount="454">
  <si>
    <t>医療法人社団　尾崎医院</t>
  </si>
  <si>
    <t>みどりかわクリニック</t>
  </si>
  <si>
    <t>宇土中央クリニック　</t>
  </si>
  <si>
    <t>金森医院</t>
  </si>
  <si>
    <t>田山産科婦人科医院</t>
  </si>
  <si>
    <t>独立行政法人国立病院機構熊本南病院　</t>
  </si>
  <si>
    <t>宇城総合病院</t>
  </si>
  <si>
    <t>熊本県こども総合療育センター</t>
  </si>
  <si>
    <t>あおば病院　</t>
  </si>
  <si>
    <t>済生会みすみ病院</t>
  </si>
  <si>
    <t>うきクリニック　</t>
  </si>
  <si>
    <t>小篠内科医院</t>
  </si>
  <si>
    <t>医療法人社団仁水会　清水整形外科医院</t>
  </si>
  <si>
    <t>勝目眼科医院</t>
  </si>
  <si>
    <t>泉胃腸科外科医院</t>
  </si>
  <si>
    <t>みずたみ医院</t>
  </si>
  <si>
    <t>医療法人社団本田会　本田医院</t>
  </si>
  <si>
    <t>まつばせレディースクリニック</t>
  </si>
  <si>
    <t>くまもと温石病院</t>
  </si>
  <si>
    <t>間部病院</t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</si>
  <si>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</si>
  <si>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</si>
  <si>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</si>
  <si>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</si>
  <si>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</si>
  <si>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休棟等</t>
    <rPh sb="0" eb="1">
      <t>キュウ</t>
    </rPh>
    <rPh sb="1" eb="2">
      <t>トウ</t>
    </rPh>
    <rPh sb="2" eb="3">
      <t>トウ</t>
    </rPh>
    <phoneticPr fontId="2"/>
  </si>
  <si>
    <t>（単位：床）</t>
    <rPh sb="1" eb="3">
      <t>タンイ</t>
    </rPh>
    <rPh sb="4" eb="5">
      <t>ショウ</t>
    </rPh>
    <phoneticPr fontId="2"/>
  </si>
  <si>
    <t>計</t>
    <rPh sb="0" eb="1">
      <t>ケイ</t>
    </rPh>
    <phoneticPr fontId="2"/>
  </si>
  <si>
    <t>介護保険施設等へ移行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phoneticPr fontId="2"/>
  </si>
  <si>
    <t>あおば</t>
    <phoneticPr fontId="2"/>
  </si>
  <si>
    <t>うきくりにっく</t>
    <phoneticPr fontId="2"/>
  </si>
  <si>
    <t>おおもり</t>
    <phoneticPr fontId="2"/>
  </si>
  <si>
    <t>くまもとおんじゃく</t>
    <phoneticPr fontId="2"/>
  </si>
  <si>
    <t>しゃかいいりょうほうじんれいめい</t>
    <phoneticPr fontId="2"/>
  </si>
  <si>
    <t>まつえ</t>
    <phoneticPr fontId="2"/>
  </si>
  <si>
    <t>まつばせ</t>
    <phoneticPr fontId="2"/>
  </si>
  <si>
    <t>いりょうほうじんしゃだんおざき</t>
    <phoneticPr fontId="2"/>
  </si>
  <si>
    <t>いりょうほうじんしゃだんじんすいかい</t>
    <phoneticPr fontId="2"/>
  </si>
  <si>
    <t>いりょうほうじんしゃだんほうえいかい</t>
    <phoneticPr fontId="2"/>
  </si>
  <si>
    <t>いりょうほうじんしゃだんほんだかい</t>
    <phoneticPr fontId="2"/>
  </si>
  <si>
    <t>うきそうごう</t>
    <phoneticPr fontId="2"/>
  </si>
  <si>
    <t>まべびょういん</t>
    <phoneticPr fontId="2"/>
  </si>
  <si>
    <t>かなもりいいん</t>
    <phoneticPr fontId="2"/>
  </si>
  <si>
    <t>くまもとけんこども</t>
    <phoneticPr fontId="2"/>
  </si>
  <si>
    <t>けんなんたかき</t>
    <phoneticPr fontId="2"/>
  </si>
  <si>
    <t>さいせいかいみすみ</t>
    <phoneticPr fontId="2"/>
  </si>
  <si>
    <t>かつめがんか</t>
    <phoneticPr fontId="2"/>
  </si>
  <si>
    <t>おざさないか</t>
    <phoneticPr fontId="2"/>
  </si>
  <si>
    <t>いずみいちょうか</t>
    <phoneticPr fontId="2"/>
  </si>
  <si>
    <t>たやまさんか</t>
    <phoneticPr fontId="2"/>
  </si>
  <si>
    <t>どくりつぎょうせいほうじん</t>
    <phoneticPr fontId="2"/>
  </si>
  <si>
    <t>桜十字熊本宇城病院</t>
  </si>
  <si>
    <t>医療法人one happiness 県南髙木クリニック</t>
  </si>
  <si>
    <t>施設名称</t>
    <rPh sb="0" eb="2">
      <t>シセツ</t>
    </rPh>
    <rPh sb="2" eb="4">
      <t>メイショウ</t>
    </rPh>
    <phoneticPr fontId="2"/>
  </si>
  <si>
    <t>施設名称（五十音順）</t>
    <rPh sb="0" eb="2">
      <t>シセツ</t>
    </rPh>
    <rPh sb="2" eb="4">
      <t>メイショウ</t>
    </rPh>
    <rPh sb="5" eb="8">
      <t>５０オン</t>
    </rPh>
    <rPh sb="8" eb="9">
      <t>ジュン</t>
    </rPh>
    <phoneticPr fontId="2"/>
  </si>
  <si>
    <t>いしかわ産婦人科</t>
  </si>
  <si>
    <t>おおかど胃腸科クリニック</t>
  </si>
  <si>
    <t>くまもと県北病院</t>
  </si>
  <si>
    <t>ふれあいクリニック</t>
  </si>
  <si>
    <t>伊藤医院</t>
  </si>
  <si>
    <t>医療法人九萬会南整形外科医院</t>
  </si>
  <si>
    <t>医療法人社団 荒尾クリニック</t>
  </si>
  <si>
    <t>医療法人悠紀会病院</t>
  </si>
  <si>
    <t>浦田医院</t>
  </si>
  <si>
    <t>岡本外科医院</t>
  </si>
  <si>
    <t>下川産婦人科医院</t>
  </si>
  <si>
    <t>関整形外科</t>
  </si>
  <si>
    <t>吉田医院</t>
  </si>
  <si>
    <t>古庄胃腸科・内科医院</t>
  </si>
  <si>
    <t>荒尾市民病院</t>
  </si>
  <si>
    <t>荒尾中央病院</t>
  </si>
  <si>
    <t>荒尾脳神経外科医院</t>
  </si>
  <si>
    <t>国民健康保険 和水町立病院</t>
  </si>
  <si>
    <t>坂本産婦人科クリニック</t>
  </si>
  <si>
    <t>山田クリニック</t>
  </si>
  <si>
    <t>産科婦人科まつおレディースクリニック</t>
  </si>
  <si>
    <t>小田整形外科医院</t>
  </si>
  <si>
    <t>松山医院</t>
  </si>
  <si>
    <t>新生翠病院</t>
  </si>
  <si>
    <t>西原クリニック</t>
  </si>
  <si>
    <t>西整形外科医院</t>
  </si>
  <si>
    <t>西良文医院</t>
  </si>
  <si>
    <t>大塚医院</t>
  </si>
  <si>
    <t>藤枝医院</t>
  </si>
  <si>
    <t>福島眼科医院</t>
  </si>
  <si>
    <t>本田医院</t>
  </si>
  <si>
    <t>有明成仁病院</t>
  </si>
  <si>
    <t>うちだ内科医院</t>
  </si>
  <si>
    <t>かもと整形外科医院</t>
  </si>
  <si>
    <t>まえはら泌尿器科クリニック</t>
  </si>
  <si>
    <t>井上産婦人科医院</t>
  </si>
  <si>
    <t>後藤整形外科医院</t>
  </si>
  <si>
    <t>三森循環器科・呼吸器科病院</t>
  </si>
  <si>
    <t>山鹿温泉リハビリテーション病院</t>
  </si>
  <si>
    <t>山鹿市民医療センター</t>
  </si>
  <si>
    <t>山鹿中央病院</t>
  </si>
  <si>
    <t>大橋通クリニック</t>
  </si>
  <si>
    <t>武内医院</t>
  </si>
  <si>
    <t>平井・藤岡医院</t>
  </si>
  <si>
    <t>保利病院</t>
  </si>
  <si>
    <t>ひかりヶ丘眼科・内科医院</t>
  </si>
  <si>
    <t>ふくだ医院</t>
  </si>
  <si>
    <t>阿梨花病院大津</t>
  </si>
  <si>
    <t>医療法人社団博慈会 ちが産婦人科医院</t>
  </si>
  <si>
    <t>岸病院</t>
  </si>
  <si>
    <t>菊池郡市医師会立病院</t>
  </si>
  <si>
    <t>菊池中央病院</t>
  </si>
  <si>
    <t>菊陽レディースクリニック</t>
  </si>
  <si>
    <t>菊陽台病院</t>
  </si>
  <si>
    <t>宮川内科医院</t>
  </si>
  <si>
    <t>宮本内科医院</t>
  </si>
  <si>
    <t>郷胃腸科内科クリニック</t>
  </si>
  <si>
    <t>熊本セントラル病院</t>
  </si>
  <si>
    <t>熊本リハビリテーション病院</t>
  </si>
  <si>
    <t>合志第一病院</t>
  </si>
  <si>
    <t>国立療養所菊池恵楓園</t>
  </si>
  <si>
    <t>大津中村整形外科医院</t>
    <rPh sb="0" eb="2">
      <t>オオヅ</t>
    </rPh>
    <rPh sb="2" eb="4">
      <t>ナカムラ</t>
    </rPh>
    <rPh sb="4" eb="6">
      <t>セイケイ</t>
    </rPh>
    <rPh sb="6" eb="8">
      <t>ゲカ</t>
    </rPh>
    <rPh sb="8" eb="10">
      <t>イイン</t>
    </rPh>
    <phoneticPr fontId="2"/>
  </si>
  <si>
    <t>緒方整形外科医院</t>
  </si>
  <si>
    <t>仁誠会クリニック大津</t>
  </si>
  <si>
    <t>川口病院</t>
  </si>
  <si>
    <t>樽美外科整形外科医院</t>
  </si>
  <si>
    <t>中野クリニック</t>
  </si>
  <si>
    <t>東熊本第二病院</t>
  </si>
  <si>
    <t>独立行政法人国立病院機構菊池病院</t>
  </si>
  <si>
    <t>独立行政法人国立病院機構熊本再春医療センター</t>
  </si>
  <si>
    <t>平瀬内科医院</t>
  </si>
  <si>
    <t>米田産婦人科医院</t>
  </si>
  <si>
    <t>斎藤産婦人科医院</t>
  </si>
  <si>
    <t>大津中村整形外科医院</t>
    <rPh sb="0" eb="2">
      <t>オオヅ</t>
    </rPh>
    <rPh sb="2" eb="4">
      <t>ナカムラ</t>
    </rPh>
    <rPh sb="4" eb="6">
      <t>セイケイ</t>
    </rPh>
    <rPh sb="6" eb="10">
      <t>ゲカイイン</t>
    </rPh>
    <phoneticPr fontId="2"/>
  </si>
  <si>
    <t>阿蘇医療センター</t>
  </si>
  <si>
    <t>阿蘇温泉病院</t>
  </si>
  <si>
    <t>阿蘇立野病院</t>
  </si>
  <si>
    <t>医療法人　眼科　古嶋医院</t>
  </si>
  <si>
    <t>坂梨ハートクリニック</t>
  </si>
  <si>
    <t>市原胃腸科外科</t>
  </si>
  <si>
    <t>小国公立病院</t>
  </si>
  <si>
    <t>大阿蘇病院</t>
  </si>
  <si>
    <t>問端内科</t>
  </si>
  <si>
    <t>眼科古嶋医院</t>
  </si>
  <si>
    <t>市原胃腸科外科　</t>
  </si>
  <si>
    <t>大阿蘇病院　</t>
  </si>
  <si>
    <t>あらき整形外科医院</t>
  </si>
  <si>
    <t>ひらきクリニック</t>
  </si>
  <si>
    <t>むらたクリニック</t>
  </si>
  <si>
    <t>医療法人社団久原会 久原外科胃腸科医院</t>
  </si>
  <si>
    <t>医療法人社団桑原産婦人科医院</t>
  </si>
  <si>
    <t>医療法人社団腎愛会 大手町クリニック</t>
  </si>
  <si>
    <t>医療法人社団武内会 武内外科胃腸科医院</t>
  </si>
  <si>
    <t>一般社団法人八代市医師会 八代市医師会立病院</t>
  </si>
  <si>
    <t>右田クリニック</t>
  </si>
  <si>
    <t>岡村医院</t>
  </si>
  <si>
    <t>高田病院</t>
  </si>
  <si>
    <t>桜十字八代リハビリテーション病院</t>
  </si>
  <si>
    <t>桜十字八代病院</t>
  </si>
  <si>
    <t>松岡内科クリニック</t>
  </si>
  <si>
    <t>松村眼科医院</t>
  </si>
  <si>
    <t>松本医院</t>
  </si>
  <si>
    <t>泉内科医院</t>
  </si>
  <si>
    <t>鶴田胃腸科内科</t>
  </si>
  <si>
    <t>田中泌尿器科外科医院</t>
  </si>
  <si>
    <t>独立行政法人地域医療機能推進機構 熊本総合病院</t>
  </si>
  <si>
    <t>独立行政法人労働者健康安全機構熊本労災病院</t>
  </si>
  <si>
    <t>日置町クリニック</t>
  </si>
  <si>
    <t>八代敬仁病院</t>
  </si>
  <si>
    <t>八代北部地域医療センター</t>
  </si>
  <si>
    <t>尾田内科医院</t>
  </si>
  <si>
    <t>平成病院</t>
  </si>
  <si>
    <t>片岡レディスクリニック</t>
  </si>
  <si>
    <t>保元内科クリニック</t>
  </si>
  <si>
    <t>磧本胃腸科外科医院</t>
  </si>
  <si>
    <t>峯苫医院</t>
    <rPh sb="0" eb="2">
      <t>ミネトマ</t>
    </rPh>
    <rPh sb="2" eb="4">
      <t>イイン</t>
    </rPh>
    <phoneticPr fontId="2"/>
  </si>
  <si>
    <t>くまもと芦北療育医療センター</t>
  </si>
  <si>
    <t>てらさきクリニック</t>
  </si>
  <si>
    <t>芦北整形外科医院</t>
  </si>
  <si>
    <t>医療法人啓愛会 白梅病院</t>
  </si>
  <si>
    <t>医療法人社団 弘翔会 井上医院</t>
  </si>
  <si>
    <t>医療法人新清会 篠原医院</t>
  </si>
  <si>
    <t>医療法人深水医院</t>
  </si>
  <si>
    <t>井上病院</t>
  </si>
  <si>
    <t>岡部病院</t>
  </si>
  <si>
    <t>宮島医院</t>
  </si>
  <si>
    <t>溝部病院</t>
  </si>
  <si>
    <t>国保水俣市立総合医療センター</t>
  </si>
  <si>
    <t>緒方眼科医院</t>
  </si>
  <si>
    <t>水俣協立病院</t>
  </si>
  <si>
    <t>水俣市立明水園</t>
  </si>
  <si>
    <t>竹本医院</t>
  </si>
  <si>
    <t>尾田胃腸科</t>
  </si>
  <si>
    <t>百崎内科医院</t>
  </si>
  <si>
    <t>本田レディースクリニック</t>
  </si>
  <si>
    <t>たけだ眼科クリニック</t>
  </si>
  <si>
    <t>ひとよし内科</t>
  </si>
  <si>
    <t>愛甲産婦人科麻酔科医院</t>
  </si>
  <si>
    <t>愛生記念病院</t>
  </si>
  <si>
    <t>医療法人 仙寿会 緒方医院</t>
  </si>
  <si>
    <t>医療法人つばめ　河野産婦人科医院</t>
  </si>
  <si>
    <t>医療法人みなみ眼科</t>
  </si>
  <si>
    <t>医療法人社団新晃会 浜田医院</t>
  </si>
  <si>
    <t>医療法人清藍会たかみや医院</t>
  </si>
  <si>
    <t>医療法人蘇春堂球磨病院</t>
  </si>
  <si>
    <t>岡医院</t>
  </si>
  <si>
    <t>外山胃腸病院</t>
  </si>
  <si>
    <t>球磨郡公立多良木病院</t>
  </si>
  <si>
    <t>光永医院</t>
  </si>
  <si>
    <t>人吉リハビリテーション病院</t>
  </si>
  <si>
    <t>誠心会東病院</t>
  </si>
  <si>
    <t>堤病院</t>
  </si>
  <si>
    <t>独立行政法人地域医療機能推進機構 人吉医療センター</t>
  </si>
  <si>
    <t>平井整形外科リハビリテーションクリニック</t>
  </si>
  <si>
    <t>豊永耳鼻咽喉科医院</t>
  </si>
  <si>
    <t>万江病院</t>
  </si>
  <si>
    <t>さかいクリニック</t>
  </si>
  <si>
    <t>ニュー天草病院</t>
  </si>
  <si>
    <t>やまうち医院</t>
  </si>
  <si>
    <t>医療法人社団福本会 福本病院</t>
  </si>
  <si>
    <t>医療法人本原会産科婦人科本原クリニック</t>
  </si>
  <si>
    <t>一般社団法人天草郡市医師会立天草地域医療センター</t>
  </si>
  <si>
    <t>一般社団法人天草郡市医師会立天草地域健診センター</t>
  </si>
  <si>
    <t>永芳医院</t>
  </si>
  <si>
    <t>開内科医院</t>
  </si>
  <si>
    <t>鬼塚クリニック</t>
  </si>
  <si>
    <t>宮崎外科胃腸科医院</t>
  </si>
  <si>
    <t>国民健康保険 天草市立 河浦病院</t>
  </si>
  <si>
    <t>国民健康保険 天草市立 新和病院</t>
  </si>
  <si>
    <t>重症心身障害児施設はまゆう療育園</t>
  </si>
  <si>
    <t>春田医院</t>
  </si>
  <si>
    <t>小松医院</t>
  </si>
  <si>
    <t>松本内科・眼科</t>
  </si>
  <si>
    <t>上天草市立上天草総合病院</t>
  </si>
  <si>
    <t>村上医院</t>
  </si>
  <si>
    <t>大岩クリニック</t>
  </si>
  <si>
    <t>大塚泌尿器科クリニック</t>
  </si>
  <si>
    <t>中村こども・内科クリニック</t>
  </si>
  <si>
    <t>中邑医院</t>
  </si>
  <si>
    <t>長野内科小児科医院</t>
  </si>
  <si>
    <t>天草セントラル病院</t>
  </si>
  <si>
    <t>天草郡市医師会立 苓北医師会病院</t>
  </si>
  <si>
    <t>天草厚生病院</t>
  </si>
  <si>
    <t>天草市立 牛深市民病院</t>
  </si>
  <si>
    <t>天草市立 栖本病院</t>
  </si>
  <si>
    <t>天草慈恵病院</t>
  </si>
  <si>
    <t>天草第一病院</t>
  </si>
  <si>
    <t>島田小児科医院</t>
  </si>
  <si>
    <t>独立行政法人地域医療機能推進機構 天草中央総合病院</t>
  </si>
  <si>
    <t>福本医院</t>
  </si>
  <si>
    <t>福本眼科</t>
  </si>
  <si>
    <t>毛利医院</t>
  </si>
  <si>
    <t>休棟（再開予定）</t>
    <rPh sb="0" eb="2">
      <t>キュウトウ</t>
    </rPh>
    <rPh sb="3" eb="7">
      <t>サイカイヨテイ</t>
    </rPh>
    <phoneticPr fontId="2"/>
  </si>
  <si>
    <t>休棟（廃止予定）</t>
    <rPh sb="0" eb="2">
      <t>キュウトウ</t>
    </rPh>
    <rPh sb="3" eb="7">
      <t>ハイシヨテイ</t>
    </rPh>
    <phoneticPr fontId="2"/>
  </si>
  <si>
    <t>ＡＲＴ女性クリニック</t>
  </si>
  <si>
    <t>あきた病院</t>
  </si>
  <si>
    <t>あけぼのクリニック</t>
  </si>
  <si>
    <t>あだち内科胃腸科</t>
  </si>
  <si>
    <t>あやの第一クリニック</t>
  </si>
  <si>
    <t>アラキ整形外科</t>
  </si>
  <si>
    <t>イエズスの聖心病院</t>
  </si>
  <si>
    <t>いんでレディースクリニック</t>
  </si>
  <si>
    <t>ウィメンズクリニック グリーンヒル</t>
  </si>
  <si>
    <t>うちの産婦人科</t>
  </si>
  <si>
    <t>えがみ小児科</t>
  </si>
  <si>
    <t>えず総合診療所　きむら・きたに・よこやま・えがしらクリニック</t>
  </si>
  <si>
    <t>くまもと江津湖療育医療センター</t>
  </si>
  <si>
    <t>くまもと森都総合病院</t>
  </si>
  <si>
    <t>くまもと成城病院</t>
  </si>
  <si>
    <t>くまもと成仁病院</t>
  </si>
  <si>
    <t>くまもと南部広域病院</t>
  </si>
  <si>
    <t>くまもと乳腺・胃腸外科病院</t>
  </si>
  <si>
    <t>くまもと令和クリニック</t>
  </si>
  <si>
    <t>くわみず病院</t>
  </si>
  <si>
    <t>サキサカ病院</t>
  </si>
  <si>
    <t>しみず整形外科内科クリニック</t>
  </si>
  <si>
    <t>そのだ脳神経外科消化器内科</t>
  </si>
  <si>
    <t>ソフィアレディースクリニック水道町</t>
  </si>
  <si>
    <t>にのみやクリニック</t>
  </si>
  <si>
    <t>ひらやまクリニック</t>
  </si>
  <si>
    <t>みねとまクリニック</t>
  </si>
  <si>
    <t>メディカルスクエア九品寺クリニック</t>
  </si>
  <si>
    <t>ゆのはら産婦人科医院</t>
  </si>
  <si>
    <t>よしむら産婦人科皮ふ科クリニック</t>
  </si>
  <si>
    <t>レディースクリニックなかむら</t>
  </si>
  <si>
    <t>阿部内科医院</t>
  </si>
  <si>
    <t>伊井産婦人科病院</t>
  </si>
  <si>
    <t>伊東歯科口腔病院</t>
  </si>
  <si>
    <t>医法・水前寺大腸肛門科医院</t>
  </si>
  <si>
    <t>医療法人 憲和会 南部中央病院</t>
  </si>
  <si>
    <t>医療法人 相生会 にしくまもと病院</t>
  </si>
  <si>
    <t>医療法人ウッドメッド会 森永上野胃・腸・肛門科</t>
  </si>
  <si>
    <t>医療法人金澤会 青磁野リハビリテーション病院</t>
  </si>
  <si>
    <t>医療法人継匠会 上村内科クリニック</t>
  </si>
  <si>
    <t>医療法人健軍クリニック</t>
  </si>
  <si>
    <t>医療法人寺尾病院</t>
  </si>
  <si>
    <t>医療法人社団 上野会 熊本博愛病院</t>
  </si>
  <si>
    <t>医療法人社団青葉会 石神クリニック</t>
  </si>
  <si>
    <t>医療法人出田会 呉服町診療所</t>
  </si>
  <si>
    <t>医療法人聖粒会慈恵病院</t>
  </si>
  <si>
    <t>医療法人東陽会 東病院</t>
  </si>
  <si>
    <t>医療法人保田窪会 保田窪整形外科病院</t>
  </si>
  <si>
    <t>一般社団法人 熊本市医師会 熊本地域医療センター</t>
  </si>
  <si>
    <t>稲葉内科医院</t>
  </si>
  <si>
    <t>越山眼科医院</t>
  </si>
  <si>
    <t>下田内科クリニック</t>
  </si>
  <si>
    <t>外間整形外科医院</t>
  </si>
  <si>
    <t>菊南病院</t>
  </si>
  <si>
    <t>宮本内科小児科医院</t>
  </si>
  <si>
    <t>魚返外科胃腸科医院</t>
  </si>
  <si>
    <t>橋本整形外科内科</t>
  </si>
  <si>
    <t>九州記念病院</t>
  </si>
  <si>
    <t>熊本バースクリニック</t>
  </si>
  <si>
    <t>熊本眼科医院</t>
  </si>
  <si>
    <t>熊本機能病院</t>
  </si>
  <si>
    <t>熊本光洋台病院</t>
  </si>
  <si>
    <t>熊本市医師会ヘルスケアセンター</t>
  </si>
  <si>
    <t>熊本市立熊本市民病院</t>
  </si>
  <si>
    <t>熊本市立植木病院</t>
  </si>
  <si>
    <t>熊本循環器科病院</t>
  </si>
  <si>
    <t>熊本整形外科病院</t>
  </si>
  <si>
    <t>熊本赤十字病院</t>
  </si>
  <si>
    <t>熊本大学病院</t>
  </si>
  <si>
    <t>熊本第一病院</t>
  </si>
  <si>
    <t>熊本託麻台リハビリテーション病院</t>
  </si>
  <si>
    <t>熊本中央病院</t>
  </si>
  <si>
    <t>熊本田崎クリニック</t>
  </si>
  <si>
    <t>熊本内科病院</t>
  </si>
  <si>
    <t>熊本脳神経外科病院</t>
  </si>
  <si>
    <t>熊本泌尿器科病院</t>
  </si>
  <si>
    <t>熊本未来クリニック</t>
  </si>
  <si>
    <t>桑原クリニック</t>
  </si>
  <si>
    <t>桑原産科婦人科医院</t>
  </si>
  <si>
    <t>原口循環器科内科医院</t>
  </si>
  <si>
    <t>御幸病院</t>
  </si>
  <si>
    <t>江南病院</t>
  </si>
  <si>
    <t>済生会熊本病院</t>
  </si>
  <si>
    <t>桜十字熊本東病院</t>
  </si>
  <si>
    <t>桜十字病院</t>
  </si>
  <si>
    <t>山口病院</t>
  </si>
  <si>
    <t>産科・婦人科 うしじまクリニック</t>
  </si>
  <si>
    <t>柴田内科・柴田整形外科</t>
  </si>
  <si>
    <t>社会医療法人愛育会福田病院</t>
  </si>
  <si>
    <t>蛇島肛門科外科</t>
  </si>
  <si>
    <t>十善病院</t>
  </si>
  <si>
    <t>出田眼科病院</t>
  </si>
  <si>
    <t>緒方脳神経外科医院</t>
  </si>
  <si>
    <t>小貫医院</t>
  </si>
  <si>
    <t>小島内科小児科医院</t>
  </si>
  <si>
    <t>小堀胃腸科外科</t>
  </si>
  <si>
    <t>小林病院</t>
  </si>
  <si>
    <t>松元整形・外科</t>
  </si>
  <si>
    <t>松原リウマチ科・整形外科</t>
  </si>
  <si>
    <t>上熊本内科</t>
  </si>
  <si>
    <t>上代成城病院</t>
  </si>
  <si>
    <t>上野クリニック</t>
  </si>
  <si>
    <t>城北胃腸科内科クリニック</t>
  </si>
  <si>
    <t>植木いまふじクリニック</t>
  </si>
  <si>
    <t>森川レディースクリニック</t>
  </si>
  <si>
    <t>森田整形外科医院</t>
  </si>
  <si>
    <t>仁誠会クリニックながみね</t>
  </si>
  <si>
    <t>仁誠会クリニック黒髪</t>
  </si>
  <si>
    <t>仁誠会クリニック新屋敷</t>
  </si>
  <si>
    <t>陣内病院</t>
  </si>
  <si>
    <t>水前寺とうや病院</t>
  </si>
  <si>
    <t>水前寺脳神経外科医院</t>
  </si>
  <si>
    <t>水本整形外科・内科クリニック</t>
  </si>
  <si>
    <t>杉村病院</t>
  </si>
  <si>
    <t>成尾整形外科病院</t>
  </si>
  <si>
    <t>整形外科 井上病院</t>
  </si>
  <si>
    <t>清田産婦人科医院</t>
  </si>
  <si>
    <t>清田循環器科内科医院</t>
  </si>
  <si>
    <t>聖アンナレディスクリニック</t>
  </si>
  <si>
    <t>聖ヶ塔病院</t>
  </si>
  <si>
    <t>西村内科・脳神経外科病院</t>
  </si>
  <si>
    <t>西村内科医院</t>
  </si>
  <si>
    <t>西日本病院</t>
  </si>
  <si>
    <t>石原伊牟田内科</t>
  </si>
  <si>
    <t>石川整形外科リウマチ科</t>
  </si>
  <si>
    <t>川野病院</t>
  </si>
  <si>
    <t>前田産婦人科医院</t>
  </si>
  <si>
    <t>村上クリニック</t>
  </si>
  <si>
    <t>帯山中央病院</t>
  </si>
  <si>
    <t>大宮整形外科医院</t>
  </si>
  <si>
    <t>大隈整形外科医院</t>
  </si>
  <si>
    <t>大腸肛門病センター高野病院</t>
  </si>
  <si>
    <t>大塚病院</t>
  </si>
  <si>
    <t>中垣胃腸科医院</t>
  </si>
  <si>
    <t>中村整形外科</t>
  </si>
  <si>
    <t>中嶋内科</t>
  </si>
  <si>
    <t>朝日野総合病院</t>
  </si>
  <si>
    <t>町野胃腸科外科</t>
  </si>
  <si>
    <t>鳥谷医院</t>
  </si>
  <si>
    <t>鶴田胃腸科内科医院</t>
  </si>
  <si>
    <t>鶴田病院</t>
  </si>
  <si>
    <t>天神内科医院</t>
  </si>
  <si>
    <t>田上心臓リハビリテーション病院</t>
  </si>
  <si>
    <t>田代産婦人科医院</t>
  </si>
  <si>
    <t>田嶋外科内科医院</t>
  </si>
  <si>
    <t>渡辺医院</t>
  </si>
  <si>
    <t>土井内科クリニック</t>
  </si>
  <si>
    <t>嶋田病院</t>
  </si>
  <si>
    <t>東熊クリニック</t>
  </si>
  <si>
    <t>独立行政法人国立病院機構熊本医療センター</t>
  </si>
  <si>
    <t>内科熊本クリニック</t>
  </si>
  <si>
    <t>南熊本病院</t>
  </si>
  <si>
    <t>日隈眼科医院</t>
  </si>
  <si>
    <t>日本赤十字社熊本健康管理センター</t>
  </si>
  <si>
    <t>八景水谷クリニック</t>
  </si>
  <si>
    <t>八木産婦人科医院</t>
  </si>
  <si>
    <t>比企病院</t>
  </si>
  <si>
    <t>表参道吉田病院</t>
  </si>
  <si>
    <t>武蔵ケ丘病院</t>
  </si>
  <si>
    <t>武藤泌尿器科クリニック</t>
  </si>
  <si>
    <t>服部胃腸科</t>
  </si>
  <si>
    <t>福永耳鼻咽喉科医院</t>
  </si>
  <si>
    <t>平山泌尿器科医院</t>
  </si>
  <si>
    <t>平成とうや病院</t>
  </si>
  <si>
    <t>米村眼科医院</t>
  </si>
  <si>
    <t>北熊本井上産婦人科医院</t>
  </si>
  <si>
    <t>北部脳神経外科・神経内科</t>
  </si>
  <si>
    <t>北部病院</t>
  </si>
  <si>
    <t>堀尾内科医院</t>
  </si>
  <si>
    <t>本庄内科病院</t>
  </si>
  <si>
    <t>末次内科</t>
  </si>
  <si>
    <t>悠愛病院</t>
  </si>
  <si>
    <t>良町ふくしまクリニック</t>
  </si>
  <si>
    <t>六反田内科・循環器科</t>
  </si>
  <si>
    <t>許可病床（一般＋療養）</t>
    <rPh sb="0" eb="4">
      <t>キョカビョウショウ</t>
    </rPh>
    <rPh sb="5" eb="7">
      <t>イッパン</t>
    </rPh>
    <rPh sb="8" eb="10">
      <t>リョウヨウ</t>
    </rPh>
    <phoneticPr fontId="2"/>
  </si>
  <si>
    <t>許可病床数（一般）</t>
    <rPh sb="0" eb="2">
      <t>キョカ</t>
    </rPh>
    <rPh sb="2" eb="4">
      <t>ビョウショウ</t>
    </rPh>
    <rPh sb="4" eb="5">
      <t>スウ</t>
    </rPh>
    <rPh sb="6" eb="8">
      <t>イッパン</t>
    </rPh>
    <phoneticPr fontId="2"/>
  </si>
  <si>
    <t>高度急性期（一般）</t>
    <rPh sb="0" eb="2">
      <t>コウド</t>
    </rPh>
    <rPh sb="2" eb="5">
      <t>キュウセイキ</t>
    </rPh>
    <rPh sb="6" eb="8">
      <t>イッパン</t>
    </rPh>
    <phoneticPr fontId="2"/>
  </si>
  <si>
    <t>急性期（一般）</t>
    <rPh sb="0" eb="2">
      <t>キュウセイ</t>
    </rPh>
    <rPh sb="2" eb="3">
      <t>キ</t>
    </rPh>
    <rPh sb="4" eb="6">
      <t>イッパン</t>
    </rPh>
    <phoneticPr fontId="2"/>
  </si>
  <si>
    <t>回復期（一般）</t>
    <rPh sb="0" eb="3">
      <t>カイフクキ</t>
    </rPh>
    <rPh sb="4" eb="6">
      <t>イッパン</t>
    </rPh>
    <phoneticPr fontId="2"/>
  </si>
  <si>
    <t>慢性期（一般）</t>
    <rPh sb="0" eb="3">
      <t>マンセイキ</t>
    </rPh>
    <rPh sb="4" eb="6">
      <t>イッパン</t>
    </rPh>
    <phoneticPr fontId="2"/>
  </si>
  <si>
    <t>許可病床（療養）</t>
    <rPh sb="0" eb="4">
      <t>キョカビョウショウ</t>
    </rPh>
    <rPh sb="5" eb="7">
      <t>リョウヨウ</t>
    </rPh>
    <phoneticPr fontId="2"/>
  </si>
  <si>
    <t>高度急性期（療養）</t>
    <rPh sb="0" eb="5">
      <t>コウドキュウセイキ</t>
    </rPh>
    <rPh sb="6" eb="8">
      <t>リョウヨウ</t>
    </rPh>
    <phoneticPr fontId="2"/>
  </si>
  <si>
    <t>急性期（療養）</t>
    <rPh sb="0" eb="3">
      <t>キュウセイキ</t>
    </rPh>
    <rPh sb="4" eb="6">
      <t>リョウヨウ</t>
    </rPh>
    <phoneticPr fontId="2"/>
  </si>
  <si>
    <t>回復期（療養）</t>
    <rPh sb="0" eb="3">
      <t>カイフクキ</t>
    </rPh>
    <rPh sb="4" eb="6">
      <t>リョウヨウ</t>
    </rPh>
    <phoneticPr fontId="2"/>
  </si>
  <si>
    <t>慢性期（療養）</t>
    <rPh sb="0" eb="3">
      <t>マンセイキ</t>
    </rPh>
    <rPh sb="4" eb="6">
      <t>リョウヨウ</t>
    </rPh>
    <phoneticPr fontId="2"/>
  </si>
  <si>
    <t>熊本市</t>
    <rPh sb="0" eb="3">
      <t>クマモトシ</t>
    </rPh>
    <phoneticPr fontId="2"/>
  </si>
  <si>
    <t>上益城</t>
    <rPh sb="0" eb="3">
      <t>カミマシキ</t>
    </rPh>
    <phoneticPr fontId="2"/>
  </si>
  <si>
    <t>さくら病院</t>
  </si>
  <si>
    <t>たかぞえ内科循環器内科クリニック</t>
  </si>
  <si>
    <t>リハビリテーションセンター 熊本回生会病院</t>
  </si>
  <si>
    <t>医療法人荒瀬会 荒瀬病院</t>
  </si>
  <si>
    <t>益城中央病院</t>
  </si>
  <si>
    <t>榊田泌尿器科外科医院</t>
  </si>
  <si>
    <t>山都町包括医療センターそよう病院</t>
  </si>
  <si>
    <t>市原産婦人科医院</t>
  </si>
  <si>
    <t>小糸整形外科</t>
  </si>
  <si>
    <t>瀬戸病院</t>
  </si>
  <si>
    <t>西村病院</t>
  </si>
  <si>
    <t>谷田病院</t>
  </si>
  <si>
    <t>藤岡医院</t>
  </si>
  <si>
    <t>伴病院</t>
  </si>
  <si>
    <t>野田医院</t>
  </si>
  <si>
    <t>矢部広域病院</t>
  </si>
  <si>
    <t>髙本脳神経外科医院</t>
  </si>
  <si>
    <t>香田整形外科・内科</t>
    <rPh sb="7" eb="9">
      <t>ナイカ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</si>
</sst>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38" fontId="7" fillId="0" borderId="1" xfId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8" fontId="3" fillId="0" borderId="0" xfId="1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38" fontId="3" fillId="0" borderId="0" xfId="0" applyNumberFormat="1" applyFont="1">
      <alignment vertical="center"/>
    </xf>
    <xf numFmtId="49" fontId="7" fillId="0" borderId="1" xfId="0" applyNumberFormat="1" applyFont="1" applyFill="1" applyBorder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 wrapText="1"/>
    </xf>
    <xf numFmtId="0" fontId="0" fillId="0" borderId="1" xfId="0" applyBorder="1">
      <alignment vertical="center"/>
    </xf>
    <xf numFmtId="0" fontId="3" fillId="0" borderId="9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38" fontId="3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38" fontId="7" fillId="0" borderId="1" xfId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6"/>
  <sheetViews>
    <sheetView view="pageBreakPreview" topLeftCell="A181" zoomScaleNormal="100" zoomScaleSheetLayoutView="100" workbookViewId="0">
      <selection activeCell="C186" sqref="C186"/>
    </sheetView>
  </sheetViews>
  <sheetFormatPr defaultRowHeight="13.5"/>
  <cols>
    <col min="1" max="1" width="7.375" customWidth="1"/>
    <col min="2" max="2" width="4.375" customWidth="1"/>
    <col min="3" max="3" width="50.625" customWidth="1"/>
    <col min="4" max="8" width="12.625" customWidth="1"/>
    <col min="9" max="9" width="7.125" hidden="1" customWidth="1"/>
    <col min="10" max="10" width="9" hidden="1" customWidth="1"/>
    <col min="11" max="11" width="12.625" customWidth="1"/>
  </cols>
  <sheetData>
    <row r="2" spans="1:11" ht="13.5" customHeight="1">
      <c r="A2" s="52" t="s">
        <v>54</v>
      </c>
      <c r="B2" s="53"/>
      <c r="C2" s="54"/>
      <c r="D2" s="51" t="s">
        <v>20</v>
      </c>
      <c r="E2" s="43"/>
      <c r="F2" s="43"/>
      <c r="G2" s="43"/>
      <c r="H2" s="43"/>
      <c r="I2" s="43"/>
      <c r="J2" s="43"/>
      <c r="K2" s="43"/>
    </row>
    <row r="3" spans="1:11" ht="40.5" customHeight="1">
      <c r="A3" s="55"/>
      <c r="B3" s="56"/>
      <c r="C3" s="57"/>
      <c r="D3" s="51"/>
      <c r="E3" s="37" t="s">
        <v>21</v>
      </c>
      <c r="F3" s="37" t="s">
        <v>22</v>
      </c>
      <c r="G3" s="37" t="s">
        <v>23</v>
      </c>
      <c r="H3" s="37" t="s">
        <v>24</v>
      </c>
      <c r="I3" s="38" t="s">
        <v>247</v>
      </c>
      <c r="J3" s="38" t="s">
        <v>248</v>
      </c>
      <c r="K3" s="37" t="s">
        <v>25</v>
      </c>
    </row>
    <row r="4" spans="1:11" ht="13.5" customHeight="1">
      <c r="A4" s="43" t="s">
        <v>434</v>
      </c>
      <c r="B4" s="44">
        <v>1</v>
      </c>
      <c r="C4" s="42" t="s">
        <v>249</v>
      </c>
      <c r="D4" s="10">
        <f t="shared" ref="D4:D35" si="0">K4+H4+G4+F4+E4</f>
        <v>11</v>
      </c>
      <c r="E4" s="41">
        <v>0</v>
      </c>
      <c r="F4" s="41">
        <v>11</v>
      </c>
      <c r="G4" s="41">
        <v>0</v>
      </c>
      <c r="H4" s="41">
        <v>0</v>
      </c>
      <c r="I4" s="41">
        <v>0</v>
      </c>
      <c r="J4" s="41">
        <v>0</v>
      </c>
      <c r="K4" s="41">
        <f t="shared" ref="K4:K35" si="1">I4+J4</f>
        <v>0</v>
      </c>
    </row>
    <row r="5" spans="1:11" ht="13.5" customHeight="1">
      <c r="A5" s="43" t="s">
        <v>434</v>
      </c>
      <c r="B5" s="44">
        <v>2</v>
      </c>
      <c r="C5" s="40" t="s">
        <v>250</v>
      </c>
      <c r="D5" s="10">
        <f t="shared" si="0"/>
        <v>127</v>
      </c>
      <c r="E5" s="41">
        <v>0</v>
      </c>
      <c r="F5" s="41">
        <v>0</v>
      </c>
      <c r="G5" s="41">
        <v>75</v>
      </c>
      <c r="H5" s="41">
        <v>0</v>
      </c>
      <c r="I5" s="41">
        <v>52</v>
      </c>
      <c r="J5" s="41">
        <v>0</v>
      </c>
      <c r="K5" s="41">
        <f t="shared" si="1"/>
        <v>52</v>
      </c>
    </row>
    <row r="6" spans="1:11" ht="13.5" customHeight="1">
      <c r="A6" s="43" t="s">
        <v>434</v>
      </c>
      <c r="B6" s="44">
        <v>3</v>
      </c>
      <c r="C6" s="40" t="s">
        <v>251</v>
      </c>
      <c r="D6" s="10">
        <f t="shared" si="0"/>
        <v>19</v>
      </c>
      <c r="E6" s="41">
        <v>0</v>
      </c>
      <c r="F6" s="41">
        <v>0</v>
      </c>
      <c r="G6" s="41">
        <v>19</v>
      </c>
      <c r="H6" s="41">
        <v>0</v>
      </c>
      <c r="I6" s="41">
        <v>0</v>
      </c>
      <c r="J6" s="41">
        <v>0</v>
      </c>
      <c r="K6" s="41">
        <f t="shared" si="1"/>
        <v>0</v>
      </c>
    </row>
    <row r="7" spans="1:11" ht="13.5" customHeight="1">
      <c r="A7" s="43" t="s">
        <v>434</v>
      </c>
      <c r="B7" s="44">
        <v>4</v>
      </c>
      <c r="C7" s="40" t="s">
        <v>252</v>
      </c>
      <c r="D7" s="10">
        <f t="shared" si="0"/>
        <v>9</v>
      </c>
      <c r="E7" s="41">
        <v>0</v>
      </c>
      <c r="F7" s="41">
        <v>9</v>
      </c>
      <c r="G7" s="41">
        <v>0</v>
      </c>
      <c r="H7" s="41">
        <v>0</v>
      </c>
      <c r="I7" s="41">
        <v>0</v>
      </c>
      <c r="J7" s="41">
        <v>0</v>
      </c>
      <c r="K7" s="41">
        <f t="shared" si="1"/>
        <v>0</v>
      </c>
    </row>
    <row r="8" spans="1:11" ht="13.5" customHeight="1">
      <c r="A8" s="43" t="s">
        <v>434</v>
      </c>
      <c r="B8" s="44">
        <v>5</v>
      </c>
      <c r="C8" s="40" t="s">
        <v>253</v>
      </c>
      <c r="D8" s="10">
        <f t="shared" si="0"/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f t="shared" si="1"/>
        <v>0</v>
      </c>
    </row>
    <row r="9" spans="1:11" ht="13.5" customHeight="1">
      <c r="A9" s="43" t="s">
        <v>434</v>
      </c>
      <c r="B9" s="44">
        <v>6</v>
      </c>
      <c r="C9" s="40" t="s">
        <v>254</v>
      </c>
      <c r="D9" s="10">
        <f t="shared" si="0"/>
        <v>17</v>
      </c>
      <c r="E9" s="41">
        <v>0</v>
      </c>
      <c r="F9" s="41">
        <v>17</v>
      </c>
      <c r="G9" s="41">
        <v>0</v>
      </c>
      <c r="H9" s="41">
        <v>0</v>
      </c>
      <c r="I9" s="41">
        <v>0</v>
      </c>
      <c r="J9" s="41">
        <v>0</v>
      </c>
      <c r="K9" s="41">
        <f t="shared" si="1"/>
        <v>0</v>
      </c>
    </row>
    <row r="10" spans="1:11" ht="13.5" customHeight="1">
      <c r="A10" s="43" t="s">
        <v>434</v>
      </c>
      <c r="B10" s="44">
        <v>7</v>
      </c>
      <c r="C10" s="40" t="s">
        <v>255</v>
      </c>
      <c r="D10" s="10">
        <f t="shared" si="0"/>
        <v>75</v>
      </c>
      <c r="E10" s="41">
        <v>0</v>
      </c>
      <c r="F10" s="41">
        <v>0</v>
      </c>
      <c r="G10" s="41">
        <v>0</v>
      </c>
      <c r="H10" s="41">
        <v>75</v>
      </c>
      <c r="I10" s="41">
        <v>0</v>
      </c>
      <c r="J10" s="41">
        <v>0</v>
      </c>
      <c r="K10" s="41">
        <f t="shared" si="1"/>
        <v>0</v>
      </c>
    </row>
    <row r="11" spans="1:11" ht="13.5" customHeight="1">
      <c r="A11" s="43" t="s">
        <v>434</v>
      </c>
      <c r="B11" s="44">
        <v>8</v>
      </c>
      <c r="C11" s="40" t="s">
        <v>256</v>
      </c>
      <c r="D11" s="10">
        <f t="shared" si="0"/>
        <v>19</v>
      </c>
      <c r="E11" s="41">
        <v>0</v>
      </c>
      <c r="F11" s="41">
        <v>19</v>
      </c>
      <c r="G11" s="41">
        <v>0</v>
      </c>
      <c r="H11" s="41">
        <v>0</v>
      </c>
      <c r="I11" s="41">
        <v>0</v>
      </c>
      <c r="J11" s="41">
        <v>0</v>
      </c>
      <c r="K11" s="41">
        <f t="shared" si="1"/>
        <v>0</v>
      </c>
    </row>
    <row r="12" spans="1:11" ht="13.5" customHeight="1">
      <c r="A12" s="43" t="s">
        <v>434</v>
      </c>
      <c r="B12" s="44">
        <v>9</v>
      </c>
      <c r="C12" s="40" t="s">
        <v>257</v>
      </c>
      <c r="D12" s="10">
        <f t="shared" si="0"/>
        <v>19</v>
      </c>
      <c r="E12" s="41">
        <v>0</v>
      </c>
      <c r="F12" s="41">
        <v>19</v>
      </c>
      <c r="G12" s="41">
        <v>0</v>
      </c>
      <c r="H12" s="41">
        <v>0</v>
      </c>
      <c r="I12" s="41">
        <v>0</v>
      </c>
      <c r="J12" s="41">
        <v>0</v>
      </c>
      <c r="K12" s="41">
        <f t="shared" si="1"/>
        <v>0</v>
      </c>
    </row>
    <row r="13" spans="1:11" ht="13.5" customHeight="1">
      <c r="A13" s="43" t="s">
        <v>434</v>
      </c>
      <c r="B13" s="44">
        <v>10</v>
      </c>
      <c r="C13" s="40" t="s">
        <v>258</v>
      </c>
      <c r="D13" s="10">
        <f t="shared" si="0"/>
        <v>2</v>
      </c>
      <c r="E13" s="41">
        <v>0</v>
      </c>
      <c r="F13" s="41">
        <v>0</v>
      </c>
      <c r="G13" s="41">
        <v>0</v>
      </c>
      <c r="H13" s="41">
        <v>2</v>
      </c>
      <c r="I13" s="41">
        <v>0</v>
      </c>
      <c r="J13" s="41">
        <v>0</v>
      </c>
      <c r="K13" s="41">
        <f t="shared" si="1"/>
        <v>0</v>
      </c>
    </row>
    <row r="14" spans="1:11" ht="13.5" customHeight="1">
      <c r="A14" s="43" t="s">
        <v>434</v>
      </c>
      <c r="B14" s="44">
        <v>11</v>
      </c>
      <c r="C14" s="40" t="s">
        <v>259</v>
      </c>
      <c r="D14" s="10">
        <f t="shared" si="0"/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f t="shared" si="1"/>
        <v>0</v>
      </c>
    </row>
    <row r="15" spans="1:11" ht="27" customHeight="1">
      <c r="A15" s="43" t="s">
        <v>434</v>
      </c>
      <c r="B15" s="44">
        <v>12</v>
      </c>
      <c r="C15" s="40" t="s">
        <v>260</v>
      </c>
      <c r="D15" s="10">
        <f t="shared" si="0"/>
        <v>19</v>
      </c>
      <c r="E15" s="41">
        <v>0</v>
      </c>
      <c r="F15" s="41">
        <v>19</v>
      </c>
      <c r="G15" s="41">
        <v>0</v>
      </c>
      <c r="H15" s="41">
        <v>0</v>
      </c>
      <c r="I15" s="41">
        <v>0</v>
      </c>
      <c r="J15" s="41">
        <v>0</v>
      </c>
      <c r="K15" s="41">
        <f t="shared" si="1"/>
        <v>0</v>
      </c>
    </row>
    <row r="16" spans="1:11" ht="13.5" customHeight="1">
      <c r="A16" s="43" t="s">
        <v>434</v>
      </c>
      <c r="B16" s="44">
        <v>13</v>
      </c>
      <c r="C16" s="40" t="s">
        <v>261</v>
      </c>
      <c r="D16" s="10">
        <f t="shared" si="0"/>
        <v>121</v>
      </c>
      <c r="E16" s="41">
        <v>0</v>
      </c>
      <c r="F16" s="41">
        <v>0</v>
      </c>
      <c r="G16" s="41">
        <v>0</v>
      </c>
      <c r="H16" s="41">
        <v>121</v>
      </c>
      <c r="I16" s="41">
        <v>0</v>
      </c>
      <c r="J16" s="41">
        <v>0</v>
      </c>
      <c r="K16" s="41">
        <f t="shared" si="1"/>
        <v>0</v>
      </c>
    </row>
    <row r="17" spans="1:11" ht="13.5" customHeight="1">
      <c r="A17" s="43" t="s">
        <v>434</v>
      </c>
      <c r="B17" s="44">
        <v>14</v>
      </c>
      <c r="C17" s="40" t="s">
        <v>262</v>
      </c>
      <c r="D17" s="10">
        <f t="shared" si="0"/>
        <v>199</v>
      </c>
      <c r="E17" s="41">
        <v>0</v>
      </c>
      <c r="F17" s="41">
        <v>154</v>
      </c>
      <c r="G17" s="41">
        <v>30</v>
      </c>
      <c r="H17" s="41">
        <v>15</v>
      </c>
      <c r="I17" s="41">
        <v>0</v>
      </c>
      <c r="J17" s="41">
        <v>0</v>
      </c>
      <c r="K17" s="41">
        <f t="shared" si="1"/>
        <v>0</v>
      </c>
    </row>
    <row r="18" spans="1:11" ht="13.5" customHeight="1">
      <c r="A18" s="43" t="s">
        <v>434</v>
      </c>
      <c r="B18" s="44">
        <v>15</v>
      </c>
      <c r="C18" s="40" t="s">
        <v>263</v>
      </c>
      <c r="D18" s="10">
        <f t="shared" si="0"/>
        <v>156</v>
      </c>
      <c r="E18" s="41">
        <v>0</v>
      </c>
      <c r="F18" s="41">
        <v>35</v>
      </c>
      <c r="G18" s="41">
        <v>27</v>
      </c>
      <c r="H18" s="41">
        <v>94</v>
      </c>
      <c r="I18" s="41">
        <v>0</v>
      </c>
      <c r="J18" s="41">
        <v>0</v>
      </c>
      <c r="K18" s="41">
        <f t="shared" si="1"/>
        <v>0</v>
      </c>
    </row>
    <row r="19" spans="1:11" ht="13.5" customHeight="1">
      <c r="A19" s="43" t="s">
        <v>434</v>
      </c>
      <c r="B19" s="44">
        <v>16</v>
      </c>
      <c r="C19" s="40" t="s">
        <v>264</v>
      </c>
      <c r="D19" s="10">
        <f t="shared" si="0"/>
        <v>180</v>
      </c>
      <c r="E19" s="41">
        <v>0</v>
      </c>
      <c r="F19" s="41">
        <v>0</v>
      </c>
      <c r="G19" s="41">
        <v>87</v>
      </c>
      <c r="H19" s="41">
        <v>93</v>
      </c>
      <c r="I19" s="41">
        <v>0</v>
      </c>
      <c r="J19" s="41">
        <v>0</v>
      </c>
      <c r="K19" s="41">
        <f t="shared" si="1"/>
        <v>0</v>
      </c>
    </row>
    <row r="20" spans="1:11" ht="13.5" customHeight="1">
      <c r="A20" s="43" t="s">
        <v>434</v>
      </c>
      <c r="B20" s="44">
        <v>17</v>
      </c>
      <c r="C20" s="40" t="s">
        <v>265</v>
      </c>
      <c r="D20" s="10">
        <f t="shared" si="0"/>
        <v>120</v>
      </c>
      <c r="E20" s="41">
        <v>0</v>
      </c>
      <c r="F20" s="41">
        <v>0</v>
      </c>
      <c r="G20" s="41">
        <v>80</v>
      </c>
      <c r="H20" s="41">
        <v>40</v>
      </c>
      <c r="I20" s="41">
        <v>0</v>
      </c>
      <c r="J20" s="41">
        <v>0</v>
      </c>
      <c r="K20" s="41">
        <f t="shared" si="1"/>
        <v>0</v>
      </c>
    </row>
    <row r="21" spans="1:11" ht="13.5" customHeight="1">
      <c r="A21" s="43" t="s">
        <v>434</v>
      </c>
      <c r="B21" s="44">
        <v>18</v>
      </c>
      <c r="C21" s="40" t="s">
        <v>266</v>
      </c>
      <c r="D21" s="10">
        <f t="shared" si="0"/>
        <v>41</v>
      </c>
      <c r="E21" s="41">
        <v>0</v>
      </c>
      <c r="F21" s="41">
        <v>41</v>
      </c>
      <c r="G21" s="41">
        <v>0</v>
      </c>
      <c r="H21" s="41">
        <v>0</v>
      </c>
      <c r="I21" s="41">
        <v>0</v>
      </c>
      <c r="J21" s="41">
        <v>0</v>
      </c>
      <c r="K21" s="41">
        <f t="shared" si="1"/>
        <v>0</v>
      </c>
    </row>
    <row r="22" spans="1:11" ht="13.5" customHeight="1">
      <c r="A22" s="43" t="s">
        <v>434</v>
      </c>
      <c r="B22" s="44">
        <v>19</v>
      </c>
      <c r="C22" s="40" t="s">
        <v>267</v>
      </c>
      <c r="D22" s="10">
        <f t="shared" si="0"/>
        <v>7</v>
      </c>
      <c r="E22" s="41">
        <v>0</v>
      </c>
      <c r="F22" s="41">
        <v>0</v>
      </c>
      <c r="G22" s="41">
        <v>0</v>
      </c>
      <c r="H22" s="41">
        <v>7</v>
      </c>
      <c r="I22" s="41">
        <v>0</v>
      </c>
      <c r="J22" s="41">
        <v>0</v>
      </c>
      <c r="K22" s="41">
        <f t="shared" si="1"/>
        <v>0</v>
      </c>
    </row>
    <row r="23" spans="1:11" ht="13.5" customHeight="1">
      <c r="A23" s="43" t="s">
        <v>434</v>
      </c>
      <c r="B23" s="44">
        <v>20</v>
      </c>
      <c r="C23" s="40" t="s">
        <v>268</v>
      </c>
      <c r="D23" s="10">
        <f t="shared" si="0"/>
        <v>100</v>
      </c>
      <c r="E23" s="41">
        <v>0</v>
      </c>
      <c r="F23" s="41">
        <v>52</v>
      </c>
      <c r="G23" s="41">
        <v>48</v>
      </c>
      <c r="H23" s="41">
        <v>0</v>
      </c>
      <c r="I23" s="41">
        <v>0</v>
      </c>
      <c r="J23" s="41">
        <v>0</v>
      </c>
      <c r="K23" s="41">
        <f t="shared" si="1"/>
        <v>0</v>
      </c>
    </row>
    <row r="24" spans="1:11" ht="13.5" customHeight="1">
      <c r="A24" s="43" t="s">
        <v>434</v>
      </c>
      <c r="B24" s="44">
        <v>21</v>
      </c>
      <c r="C24" s="40" t="s">
        <v>269</v>
      </c>
      <c r="D24" s="10">
        <f t="shared" si="0"/>
        <v>59</v>
      </c>
      <c r="E24" s="41">
        <v>0</v>
      </c>
      <c r="F24" s="41">
        <v>0</v>
      </c>
      <c r="G24" s="41">
        <v>0</v>
      </c>
      <c r="H24" s="41">
        <v>59</v>
      </c>
      <c r="I24" s="41">
        <v>0</v>
      </c>
      <c r="J24" s="41">
        <v>0</v>
      </c>
      <c r="K24" s="41">
        <f t="shared" si="1"/>
        <v>0</v>
      </c>
    </row>
    <row r="25" spans="1:11" ht="13.5" customHeight="1">
      <c r="A25" s="43" t="s">
        <v>434</v>
      </c>
      <c r="B25" s="44">
        <v>22</v>
      </c>
      <c r="C25" s="40" t="s">
        <v>270</v>
      </c>
      <c r="D25" s="10">
        <f t="shared" si="0"/>
        <v>19</v>
      </c>
      <c r="E25" s="41">
        <v>0</v>
      </c>
      <c r="F25" s="41">
        <v>0</v>
      </c>
      <c r="G25" s="41">
        <v>19</v>
      </c>
      <c r="H25" s="41">
        <v>0</v>
      </c>
      <c r="I25" s="41">
        <v>0</v>
      </c>
      <c r="J25" s="41">
        <v>0</v>
      </c>
      <c r="K25" s="41">
        <f t="shared" si="1"/>
        <v>0</v>
      </c>
    </row>
    <row r="26" spans="1:11" ht="13.5" customHeight="1">
      <c r="A26" s="43" t="s">
        <v>434</v>
      </c>
      <c r="B26" s="44">
        <v>23</v>
      </c>
      <c r="C26" s="40" t="s">
        <v>271</v>
      </c>
      <c r="D26" s="10">
        <f t="shared" si="0"/>
        <v>19</v>
      </c>
      <c r="E26" s="41">
        <v>0</v>
      </c>
      <c r="F26" s="41">
        <v>0</v>
      </c>
      <c r="G26" s="41">
        <v>19</v>
      </c>
      <c r="H26" s="41">
        <v>0</v>
      </c>
      <c r="I26" s="41">
        <v>0</v>
      </c>
      <c r="J26" s="41">
        <v>0</v>
      </c>
      <c r="K26" s="41">
        <f t="shared" si="1"/>
        <v>0</v>
      </c>
    </row>
    <row r="27" spans="1:11" ht="13.5" customHeight="1">
      <c r="A27" s="43" t="s">
        <v>434</v>
      </c>
      <c r="B27" s="44">
        <v>24</v>
      </c>
      <c r="C27" s="40" t="s">
        <v>272</v>
      </c>
      <c r="D27" s="10">
        <f t="shared" si="0"/>
        <v>19</v>
      </c>
      <c r="E27" s="41">
        <v>0</v>
      </c>
      <c r="F27" s="41">
        <v>19</v>
      </c>
      <c r="G27" s="41">
        <v>0</v>
      </c>
      <c r="H27" s="41">
        <v>0</v>
      </c>
      <c r="I27" s="41">
        <v>0</v>
      </c>
      <c r="J27" s="41">
        <v>0</v>
      </c>
      <c r="K27" s="41">
        <f t="shared" si="1"/>
        <v>0</v>
      </c>
    </row>
    <row r="28" spans="1:11" ht="13.5" customHeight="1">
      <c r="A28" s="43" t="s">
        <v>434</v>
      </c>
      <c r="B28" s="44">
        <v>25</v>
      </c>
      <c r="C28" s="40" t="s">
        <v>273</v>
      </c>
      <c r="D28" s="10">
        <f t="shared" si="0"/>
        <v>7</v>
      </c>
      <c r="E28" s="41">
        <v>0</v>
      </c>
      <c r="F28" s="41">
        <v>7</v>
      </c>
      <c r="G28" s="41">
        <v>0</v>
      </c>
      <c r="H28" s="41">
        <v>0</v>
      </c>
      <c r="I28" s="41">
        <v>0</v>
      </c>
      <c r="J28" s="41">
        <v>0</v>
      </c>
      <c r="K28" s="41">
        <f t="shared" si="1"/>
        <v>0</v>
      </c>
    </row>
    <row r="29" spans="1:11" ht="13.5" customHeight="1">
      <c r="A29" s="43" t="s">
        <v>434</v>
      </c>
      <c r="B29" s="44">
        <v>26</v>
      </c>
      <c r="C29" s="40" t="s">
        <v>274</v>
      </c>
      <c r="D29" s="10">
        <f t="shared" si="0"/>
        <v>19</v>
      </c>
      <c r="E29" s="41">
        <v>0</v>
      </c>
      <c r="F29" s="41">
        <v>19</v>
      </c>
      <c r="G29" s="41">
        <v>0</v>
      </c>
      <c r="H29" s="41">
        <v>0</v>
      </c>
      <c r="I29" s="41">
        <v>0</v>
      </c>
      <c r="J29" s="41">
        <v>0</v>
      </c>
      <c r="K29" s="41">
        <f t="shared" si="1"/>
        <v>0</v>
      </c>
    </row>
    <row r="30" spans="1:11" ht="13.5" customHeight="1">
      <c r="A30" s="43" t="s">
        <v>434</v>
      </c>
      <c r="B30" s="44">
        <v>27</v>
      </c>
      <c r="C30" s="40" t="s">
        <v>275</v>
      </c>
      <c r="D30" s="10">
        <f t="shared" si="0"/>
        <v>3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3</v>
      </c>
      <c r="K30" s="41">
        <f t="shared" si="1"/>
        <v>3</v>
      </c>
    </row>
    <row r="31" spans="1:11" ht="13.5" customHeight="1">
      <c r="A31" s="43" t="s">
        <v>434</v>
      </c>
      <c r="B31" s="44">
        <v>28</v>
      </c>
      <c r="C31" s="40" t="s">
        <v>276</v>
      </c>
      <c r="D31" s="10">
        <f t="shared" si="0"/>
        <v>19</v>
      </c>
      <c r="E31" s="41">
        <v>0</v>
      </c>
      <c r="F31" s="41">
        <v>0</v>
      </c>
      <c r="G31" s="41">
        <v>0</v>
      </c>
      <c r="H31" s="41">
        <v>19</v>
      </c>
      <c r="I31" s="41">
        <v>0</v>
      </c>
      <c r="J31" s="41">
        <v>0</v>
      </c>
      <c r="K31" s="41">
        <f t="shared" si="1"/>
        <v>0</v>
      </c>
    </row>
    <row r="32" spans="1:11" ht="13.5" customHeight="1">
      <c r="A32" s="43" t="s">
        <v>434</v>
      </c>
      <c r="B32" s="44">
        <v>29</v>
      </c>
      <c r="C32" s="40" t="s">
        <v>277</v>
      </c>
      <c r="D32" s="10">
        <f t="shared" si="0"/>
        <v>19</v>
      </c>
      <c r="E32" s="41">
        <v>0</v>
      </c>
      <c r="F32" s="41">
        <v>19</v>
      </c>
      <c r="G32" s="41">
        <v>0</v>
      </c>
      <c r="H32" s="41">
        <v>0</v>
      </c>
      <c r="I32" s="41">
        <v>0</v>
      </c>
      <c r="J32" s="41">
        <v>0</v>
      </c>
      <c r="K32" s="41">
        <f t="shared" si="1"/>
        <v>0</v>
      </c>
    </row>
    <row r="33" spans="1:11" ht="13.5" customHeight="1">
      <c r="A33" s="43" t="s">
        <v>434</v>
      </c>
      <c r="B33" s="44">
        <v>30</v>
      </c>
      <c r="C33" s="40" t="s">
        <v>278</v>
      </c>
      <c r="D33" s="10">
        <f t="shared" si="0"/>
        <v>2</v>
      </c>
      <c r="E33" s="41">
        <v>0</v>
      </c>
      <c r="F33" s="41">
        <v>2</v>
      </c>
      <c r="G33" s="41">
        <v>0</v>
      </c>
      <c r="H33" s="41">
        <v>0</v>
      </c>
      <c r="I33" s="41">
        <v>0</v>
      </c>
      <c r="J33" s="41">
        <v>0</v>
      </c>
      <c r="K33" s="41">
        <f t="shared" si="1"/>
        <v>0</v>
      </c>
    </row>
    <row r="34" spans="1:11" ht="13.5" customHeight="1">
      <c r="A34" s="43" t="s">
        <v>434</v>
      </c>
      <c r="B34" s="44">
        <v>31</v>
      </c>
      <c r="C34" s="40" t="s">
        <v>279</v>
      </c>
      <c r="D34" s="10">
        <f t="shared" si="0"/>
        <v>12</v>
      </c>
      <c r="E34" s="41">
        <v>0</v>
      </c>
      <c r="F34" s="41">
        <v>12</v>
      </c>
      <c r="G34" s="41">
        <v>0</v>
      </c>
      <c r="H34" s="41">
        <v>0</v>
      </c>
      <c r="I34" s="41">
        <v>0</v>
      </c>
      <c r="J34" s="41">
        <v>0</v>
      </c>
      <c r="K34" s="41">
        <f t="shared" si="1"/>
        <v>0</v>
      </c>
    </row>
    <row r="35" spans="1:11" ht="13.5" customHeight="1">
      <c r="A35" s="43" t="s">
        <v>434</v>
      </c>
      <c r="B35" s="44">
        <v>32</v>
      </c>
      <c r="C35" s="40" t="s">
        <v>280</v>
      </c>
      <c r="D35" s="10">
        <f t="shared" si="0"/>
        <v>15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15</v>
      </c>
      <c r="K35" s="41">
        <f t="shared" si="1"/>
        <v>15</v>
      </c>
    </row>
    <row r="36" spans="1:11" ht="13.5" customHeight="1">
      <c r="A36" s="43" t="s">
        <v>434</v>
      </c>
      <c r="B36" s="44">
        <v>33</v>
      </c>
      <c r="C36" s="40" t="s">
        <v>281</v>
      </c>
      <c r="D36" s="10">
        <f t="shared" ref="D36:D67" si="2">K36+H36+G36+F36+E36</f>
        <v>47</v>
      </c>
      <c r="E36" s="41">
        <v>0</v>
      </c>
      <c r="F36" s="41">
        <v>47</v>
      </c>
      <c r="G36" s="41">
        <v>0</v>
      </c>
      <c r="H36" s="41">
        <v>0</v>
      </c>
      <c r="I36" s="41">
        <v>0</v>
      </c>
      <c r="J36" s="41">
        <v>0</v>
      </c>
      <c r="K36" s="41">
        <f t="shared" ref="K36:K67" si="3">I36+J36</f>
        <v>0</v>
      </c>
    </row>
    <row r="37" spans="1:11" ht="13.5" customHeight="1">
      <c r="A37" s="43" t="s">
        <v>434</v>
      </c>
      <c r="B37" s="44">
        <v>34</v>
      </c>
      <c r="C37" s="40" t="s">
        <v>282</v>
      </c>
      <c r="D37" s="10">
        <f t="shared" si="2"/>
        <v>24</v>
      </c>
      <c r="E37" s="41">
        <v>0</v>
      </c>
      <c r="F37" s="41">
        <v>24</v>
      </c>
      <c r="G37" s="41">
        <v>0</v>
      </c>
      <c r="H37" s="41">
        <v>0</v>
      </c>
      <c r="I37" s="41">
        <v>0</v>
      </c>
      <c r="J37" s="41">
        <v>0</v>
      </c>
      <c r="K37" s="41">
        <f t="shared" si="3"/>
        <v>0</v>
      </c>
    </row>
    <row r="38" spans="1:11" ht="13.5" customHeight="1">
      <c r="A38" s="43" t="s">
        <v>434</v>
      </c>
      <c r="B38" s="44">
        <v>35</v>
      </c>
      <c r="C38" s="40" t="s">
        <v>283</v>
      </c>
      <c r="D38" s="10">
        <f t="shared" si="2"/>
        <v>19</v>
      </c>
      <c r="E38" s="41">
        <v>0</v>
      </c>
      <c r="F38" s="41">
        <v>19</v>
      </c>
      <c r="G38" s="41">
        <v>0</v>
      </c>
      <c r="H38" s="41">
        <v>0</v>
      </c>
      <c r="I38" s="41">
        <v>0</v>
      </c>
      <c r="J38" s="41">
        <v>0</v>
      </c>
      <c r="K38" s="41">
        <f t="shared" si="3"/>
        <v>0</v>
      </c>
    </row>
    <row r="39" spans="1:11" ht="13.5" customHeight="1">
      <c r="A39" s="43" t="s">
        <v>434</v>
      </c>
      <c r="B39" s="44">
        <v>36</v>
      </c>
      <c r="C39" s="40" t="s">
        <v>284</v>
      </c>
      <c r="D39" s="10">
        <f t="shared" si="2"/>
        <v>68</v>
      </c>
      <c r="E39" s="41">
        <v>0</v>
      </c>
      <c r="F39" s="41">
        <v>0</v>
      </c>
      <c r="G39" s="41">
        <v>68</v>
      </c>
      <c r="H39" s="41">
        <v>0</v>
      </c>
      <c r="I39" s="41">
        <v>0</v>
      </c>
      <c r="J39" s="41">
        <v>0</v>
      </c>
      <c r="K39" s="41">
        <f t="shared" si="3"/>
        <v>0</v>
      </c>
    </row>
    <row r="40" spans="1:11" ht="13.5" customHeight="1">
      <c r="A40" s="43" t="s">
        <v>434</v>
      </c>
      <c r="B40" s="44">
        <v>37</v>
      </c>
      <c r="C40" s="40" t="s">
        <v>285</v>
      </c>
      <c r="D40" s="10">
        <f t="shared" si="2"/>
        <v>146</v>
      </c>
      <c r="E40" s="41">
        <v>0</v>
      </c>
      <c r="F40" s="41">
        <v>38</v>
      </c>
      <c r="G40" s="41">
        <v>108</v>
      </c>
      <c r="H40" s="41">
        <v>0</v>
      </c>
      <c r="I40" s="41">
        <v>0</v>
      </c>
      <c r="J40" s="41">
        <v>0</v>
      </c>
      <c r="K40" s="41">
        <f t="shared" si="3"/>
        <v>0</v>
      </c>
    </row>
    <row r="41" spans="1:11" ht="13.5" customHeight="1">
      <c r="A41" s="43" t="s">
        <v>434</v>
      </c>
      <c r="B41" s="44">
        <v>38</v>
      </c>
      <c r="C41" s="40" t="s">
        <v>286</v>
      </c>
      <c r="D41" s="10">
        <f t="shared" si="2"/>
        <v>14</v>
      </c>
      <c r="E41" s="41">
        <v>0</v>
      </c>
      <c r="F41" s="41">
        <v>14</v>
      </c>
      <c r="G41" s="41">
        <v>0</v>
      </c>
      <c r="H41" s="41">
        <v>0</v>
      </c>
      <c r="I41" s="41">
        <v>0</v>
      </c>
      <c r="J41" s="41">
        <v>0</v>
      </c>
      <c r="K41" s="41">
        <f t="shared" si="3"/>
        <v>0</v>
      </c>
    </row>
    <row r="42" spans="1:11" ht="13.5" customHeight="1">
      <c r="A42" s="43" t="s">
        <v>434</v>
      </c>
      <c r="B42" s="44">
        <v>39</v>
      </c>
      <c r="C42" s="40" t="s">
        <v>287</v>
      </c>
      <c r="D42" s="10">
        <f t="shared" si="2"/>
        <v>185</v>
      </c>
      <c r="E42" s="41">
        <v>0</v>
      </c>
      <c r="F42" s="41">
        <v>0</v>
      </c>
      <c r="G42" s="41">
        <v>101</v>
      </c>
      <c r="H42" s="41">
        <v>84</v>
      </c>
      <c r="I42" s="41">
        <v>0</v>
      </c>
      <c r="J42" s="41">
        <v>0</v>
      </c>
      <c r="K42" s="41">
        <f t="shared" si="3"/>
        <v>0</v>
      </c>
    </row>
    <row r="43" spans="1:11" ht="13.5" customHeight="1">
      <c r="A43" s="43" t="s">
        <v>434</v>
      </c>
      <c r="B43" s="44">
        <v>40</v>
      </c>
      <c r="C43" s="40" t="s">
        <v>288</v>
      </c>
      <c r="D43" s="10">
        <f t="shared" si="2"/>
        <v>19</v>
      </c>
      <c r="E43" s="41">
        <v>0</v>
      </c>
      <c r="F43" s="41">
        <v>0</v>
      </c>
      <c r="G43" s="41">
        <v>0</v>
      </c>
      <c r="H43" s="41">
        <v>19</v>
      </c>
      <c r="I43" s="41">
        <v>0</v>
      </c>
      <c r="J43" s="41">
        <v>0</v>
      </c>
      <c r="K43" s="41">
        <f t="shared" si="3"/>
        <v>0</v>
      </c>
    </row>
    <row r="44" spans="1:11" ht="13.5" customHeight="1">
      <c r="A44" s="43" t="s">
        <v>434</v>
      </c>
      <c r="B44" s="44">
        <v>41</v>
      </c>
      <c r="C44" s="40" t="s">
        <v>289</v>
      </c>
      <c r="D44" s="10">
        <f t="shared" si="2"/>
        <v>19</v>
      </c>
      <c r="E44" s="41">
        <v>0</v>
      </c>
      <c r="F44" s="41">
        <v>0</v>
      </c>
      <c r="G44" s="41">
        <v>19</v>
      </c>
      <c r="H44" s="41">
        <v>0</v>
      </c>
      <c r="I44" s="41">
        <v>0</v>
      </c>
      <c r="J44" s="41">
        <v>0</v>
      </c>
      <c r="K44" s="41">
        <f t="shared" si="3"/>
        <v>0</v>
      </c>
    </row>
    <row r="45" spans="1:11" ht="13.5" customHeight="1">
      <c r="A45" s="43" t="s">
        <v>434</v>
      </c>
      <c r="B45" s="44">
        <v>42</v>
      </c>
      <c r="C45" s="40" t="s">
        <v>290</v>
      </c>
      <c r="D45" s="10">
        <f t="shared" si="2"/>
        <v>88</v>
      </c>
      <c r="E45" s="41">
        <v>0</v>
      </c>
      <c r="F45" s="41">
        <v>0</v>
      </c>
      <c r="G45" s="41">
        <v>88</v>
      </c>
      <c r="H45" s="41">
        <v>0</v>
      </c>
      <c r="I45" s="41">
        <v>0</v>
      </c>
      <c r="J45" s="41">
        <v>0</v>
      </c>
      <c r="K45" s="41">
        <f t="shared" si="3"/>
        <v>0</v>
      </c>
    </row>
    <row r="46" spans="1:11" ht="13.5" customHeight="1">
      <c r="A46" s="43" t="s">
        <v>434</v>
      </c>
      <c r="B46" s="44">
        <v>43</v>
      </c>
      <c r="C46" s="40" t="s">
        <v>291</v>
      </c>
      <c r="D46" s="10">
        <f t="shared" si="2"/>
        <v>26</v>
      </c>
      <c r="E46" s="41">
        <v>0</v>
      </c>
      <c r="F46" s="41">
        <v>0</v>
      </c>
      <c r="G46" s="41">
        <v>0</v>
      </c>
      <c r="H46" s="41">
        <v>26</v>
      </c>
      <c r="I46" s="41">
        <v>0</v>
      </c>
      <c r="J46" s="41">
        <v>0</v>
      </c>
      <c r="K46" s="41">
        <f t="shared" si="3"/>
        <v>0</v>
      </c>
    </row>
    <row r="47" spans="1:11" ht="13.5" customHeight="1">
      <c r="A47" s="43" t="s">
        <v>434</v>
      </c>
      <c r="B47" s="44">
        <v>44</v>
      </c>
      <c r="C47" s="40" t="s">
        <v>292</v>
      </c>
      <c r="D47" s="10">
        <f t="shared" si="2"/>
        <v>4</v>
      </c>
      <c r="E47" s="41">
        <v>0</v>
      </c>
      <c r="F47" s="41">
        <v>0</v>
      </c>
      <c r="G47" s="41">
        <v>4</v>
      </c>
      <c r="H47" s="41">
        <v>0</v>
      </c>
      <c r="I47" s="41">
        <v>0</v>
      </c>
      <c r="J47" s="41">
        <v>0</v>
      </c>
      <c r="K47" s="41">
        <f t="shared" si="3"/>
        <v>0</v>
      </c>
    </row>
    <row r="48" spans="1:11" ht="13.5" customHeight="1">
      <c r="A48" s="43" t="s">
        <v>434</v>
      </c>
      <c r="B48" s="44">
        <v>45</v>
      </c>
      <c r="C48" s="40" t="s">
        <v>293</v>
      </c>
      <c r="D48" s="10">
        <f t="shared" si="2"/>
        <v>19</v>
      </c>
      <c r="E48" s="41">
        <v>0</v>
      </c>
      <c r="F48" s="41">
        <v>19</v>
      </c>
      <c r="G48" s="41">
        <v>0</v>
      </c>
      <c r="H48" s="41">
        <v>0</v>
      </c>
      <c r="I48" s="41">
        <v>0</v>
      </c>
      <c r="J48" s="41">
        <v>0</v>
      </c>
      <c r="K48" s="41">
        <f t="shared" si="3"/>
        <v>0</v>
      </c>
    </row>
    <row r="49" spans="1:11" ht="13.5" customHeight="1">
      <c r="A49" s="43" t="s">
        <v>434</v>
      </c>
      <c r="B49" s="44">
        <v>46</v>
      </c>
      <c r="C49" s="40" t="s">
        <v>294</v>
      </c>
      <c r="D49" s="10">
        <f t="shared" si="2"/>
        <v>98</v>
      </c>
      <c r="E49" s="41">
        <v>0</v>
      </c>
      <c r="F49" s="41">
        <v>98</v>
      </c>
      <c r="G49" s="41">
        <v>0</v>
      </c>
      <c r="H49" s="41">
        <v>0</v>
      </c>
      <c r="I49" s="41">
        <v>0</v>
      </c>
      <c r="J49" s="41">
        <v>0</v>
      </c>
      <c r="K49" s="41">
        <f t="shared" si="3"/>
        <v>0</v>
      </c>
    </row>
    <row r="50" spans="1:11" ht="13.5" customHeight="1">
      <c r="A50" s="43" t="s">
        <v>434</v>
      </c>
      <c r="B50" s="44">
        <v>47</v>
      </c>
      <c r="C50" s="40" t="s">
        <v>295</v>
      </c>
      <c r="D50" s="10">
        <f t="shared" si="2"/>
        <v>63</v>
      </c>
      <c r="E50" s="41">
        <v>0</v>
      </c>
      <c r="F50" s="41">
        <v>42</v>
      </c>
      <c r="G50" s="41">
        <v>21</v>
      </c>
      <c r="H50" s="41">
        <v>0</v>
      </c>
      <c r="I50" s="41">
        <v>0</v>
      </c>
      <c r="J50" s="41">
        <v>0</v>
      </c>
      <c r="K50" s="41">
        <f t="shared" si="3"/>
        <v>0</v>
      </c>
    </row>
    <row r="51" spans="1:11" ht="13.5" customHeight="1">
      <c r="A51" s="43" t="s">
        <v>434</v>
      </c>
      <c r="B51" s="44">
        <v>48</v>
      </c>
      <c r="C51" s="40" t="s">
        <v>296</v>
      </c>
      <c r="D51" s="10">
        <f t="shared" si="2"/>
        <v>39</v>
      </c>
      <c r="E51" s="41">
        <v>0</v>
      </c>
      <c r="F51" s="41">
        <v>39</v>
      </c>
      <c r="G51" s="41">
        <v>0</v>
      </c>
      <c r="H51" s="41">
        <v>0</v>
      </c>
      <c r="I51" s="41">
        <v>0</v>
      </c>
      <c r="J51" s="41">
        <v>0</v>
      </c>
      <c r="K51" s="41">
        <f t="shared" si="3"/>
        <v>0</v>
      </c>
    </row>
    <row r="52" spans="1:11" ht="13.5" customHeight="1">
      <c r="A52" s="43" t="s">
        <v>434</v>
      </c>
      <c r="B52" s="44">
        <v>49</v>
      </c>
      <c r="C52" s="40" t="s">
        <v>297</v>
      </c>
      <c r="D52" s="10">
        <f t="shared" si="2"/>
        <v>227</v>
      </c>
      <c r="E52" s="41">
        <v>4</v>
      </c>
      <c r="F52" s="41">
        <v>181</v>
      </c>
      <c r="G52" s="41">
        <v>28</v>
      </c>
      <c r="H52" s="41">
        <v>14</v>
      </c>
      <c r="I52" s="41">
        <v>0</v>
      </c>
      <c r="J52" s="41">
        <v>0</v>
      </c>
      <c r="K52" s="41">
        <f t="shared" si="3"/>
        <v>0</v>
      </c>
    </row>
    <row r="53" spans="1:11" ht="13.5" customHeight="1">
      <c r="A53" s="43" t="s">
        <v>434</v>
      </c>
      <c r="B53" s="44">
        <v>50</v>
      </c>
      <c r="C53" s="40" t="s">
        <v>298</v>
      </c>
      <c r="D53" s="10">
        <f t="shared" si="2"/>
        <v>19</v>
      </c>
      <c r="E53" s="41">
        <v>0</v>
      </c>
      <c r="F53" s="41">
        <v>0</v>
      </c>
      <c r="G53" s="41">
        <v>0</v>
      </c>
      <c r="H53" s="41">
        <v>0</v>
      </c>
      <c r="I53" s="41">
        <v>19</v>
      </c>
      <c r="J53" s="41">
        <v>0</v>
      </c>
      <c r="K53" s="41">
        <f t="shared" si="3"/>
        <v>19</v>
      </c>
    </row>
    <row r="54" spans="1:11" ht="13.5" customHeight="1">
      <c r="A54" s="43" t="s">
        <v>434</v>
      </c>
      <c r="B54" s="44">
        <v>51</v>
      </c>
      <c r="C54" s="40" t="s">
        <v>299</v>
      </c>
      <c r="D54" s="10">
        <f t="shared" si="2"/>
        <v>12</v>
      </c>
      <c r="E54" s="41">
        <v>0</v>
      </c>
      <c r="F54" s="41">
        <v>0</v>
      </c>
      <c r="G54" s="41">
        <v>0</v>
      </c>
      <c r="H54" s="41">
        <v>0</v>
      </c>
      <c r="I54" s="41">
        <v>12</v>
      </c>
      <c r="J54" s="41">
        <v>0</v>
      </c>
      <c r="K54" s="41">
        <f t="shared" si="3"/>
        <v>12</v>
      </c>
    </row>
    <row r="55" spans="1:11" ht="13.5" customHeight="1">
      <c r="A55" s="43" t="s">
        <v>434</v>
      </c>
      <c r="B55" s="44">
        <v>52</v>
      </c>
      <c r="C55" s="40" t="s">
        <v>300</v>
      </c>
      <c r="D55" s="10">
        <f t="shared" si="2"/>
        <v>6</v>
      </c>
      <c r="E55" s="41">
        <v>0</v>
      </c>
      <c r="F55" s="41">
        <v>0</v>
      </c>
      <c r="G55" s="41">
        <v>6</v>
      </c>
      <c r="H55" s="41">
        <v>0</v>
      </c>
      <c r="I55" s="41">
        <v>0</v>
      </c>
      <c r="J55" s="41">
        <v>0</v>
      </c>
      <c r="K55" s="41">
        <f t="shared" si="3"/>
        <v>0</v>
      </c>
    </row>
    <row r="56" spans="1:11" ht="13.5" customHeight="1">
      <c r="A56" s="43" t="s">
        <v>434</v>
      </c>
      <c r="B56" s="44">
        <v>53</v>
      </c>
      <c r="C56" s="40" t="s">
        <v>301</v>
      </c>
      <c r="D56" s="10">
        <f t="shared" si="2"/>
        <v>19</v>
      </c>
      <c r="E56" s="41">
        <v>0</v>
      </c>
      <c r="F56" s="41">
        <v>0</v>
      </c>
      <c r="G56" s="41">
        <v>0</v>
      </c>
      <c r="H56" s="41">
        <v>0</v>
      </c>
      <c r="I56" s="41">
        <v>19</v>
      </c>
      <c r="J56" s="41">
        <v>0</v>
      </c>
      <c r="K56" s="41">
        <f t="shared" si="3"/>
        <v>19</v>
      </c>
    </row>
    <row r="57" spans="1:11" ht="13.5" customHeight="1">
      <c r="A57" s="43" t="s">
        <v>434</v>
      </c>
      <c r="B57" s="44">
        <v>54</v>
      </c>
      <c r="C57" s="40" t="s">
        <v>302</v>
      </c>
      <c r="D57" s="10">
        <f t="shared" si="2"/>
        <v>150</v>
      </c>
      <c r="E57" s="41">
        <v>0</v>
      </c>
      <c r="F57" s="41">
        <v>0</v>
      </c>
      <c r="G57" s="41">
        <v>92</v>
      </c>
      <c r="H57" s="41">
        <v>58</v>
      </c>
      <c r="I57" s="41">
        <v>0</v>
      </c>
      <c r="J57" s="41">
        <v>0</v>
      </c>
      <c r="K57" s="41">
        <f t="shared" si="3"/>
        <v>0</v>
      </c>
    </row>
    <row r="58" spans="1:11" ht="13.5" customHeight="1">
      <c r="A58" s="43" t="s">
        <v>434</v>
      </c>
      <c r="B58" s="44">
        <v>55</v>
      </c>
      <c r="C58" s="40" t="s">
        <v>303</v>
      </c>
      <c r="D58" s="10">
        <f t="shared" si="2"/>
        <v>19</v>
      </c>
      <c r="E58" s="41">
        <v>0</v>
      </c>
      <c r="F58" s="41">
        <v>0</v>
      </c>
      <c r="G58" s="41">
        <v>0</v>
      </c>
      <c r="H58" s="41">
        <v>0</v>
      </c>
      <c r="I58" s="41">
        <v>19</v>
      </c>
      <c r="J58" s="41">
        <v>0</v>
      </c>
      <c r="K58" s="41">
        <f t="shared" si="3"/>
        <v>19</v>
      </c>
    </row>
    <row r="59" spans="1:11" ht="13.5" customHeight="1">
      <c r="A59" s="43" t="s">
        <v>434</v>
      </c>
      <c r="B59" s="44">
        <v>56</v>
      </c>
      <c r="C59" s="40" t="s">
        <v>304</v>
      </c>
      <c r="D59" s="10">
        <f t="shared" si="2"/>
        <v>16</v>
      </c>
      <c r="E59" s="41">
        <v>0</v>
      </c>
      <c r="F59" s="41">
        <v>0</v>
      </c>
      <c r="G59" s="41">
        <v>0</v>
      </c>
      <c r="H59" s="41">
        <v>16</v>
      </c>
      <c r="I59" s="41">
        <v>0</v>
      </c>
      <c r="J59" s="41">
        <v>0</v>
      </c>
      <c r="K59" s="41">
        <f t="shared" si="3"/>
        <v>0</v>
      </c>
    </row>
    <row r="60" spans="1:11" ht="13.5" customHeight="1">
      <c r="A60" s="43" t="s">
        <v>434</v>
      </c>
      <c r="B60" s="44">
        <v>57</v>
      </c>
      <c r="C60" s="40" t="s">
        <v>305</v>
      </c>
      <c r="D60" s="10">
        <f t="shared" si="2"/>
        <v>18</v>
      </c>
      <c r="E60" s="41">
        <v>0</v>
      </c>
      <c r="F60" s="41">
        <v>18</v>
      </c>
      <c r="G60" s="41">
        <v>0</v>
      </c>
      <c r="H60" s="41">
        <v>0</v>
      </c>
      <c r="I60" s="41">
        <v>0</v>
      </c>
      <c r="J60" s="41">
        <v>0</v>
      </c>
      <c r="K60" s="41">
        <f t="shared" si="3"/>
        <v>0</v>
      </c>
    </row>
    <row r="61" spans="1:11" ht="13.5" customHeight="1">
      <c r="A61" s="43" t="s">
        <v>434</v>
      </c>
      <c r="B61" s="44">
        <v>58</v>
      </c>
      <c r="C61" s="40" t="s">
        <v>306</v>
      </c>
      <c r="D61" s="10">
        <f t="shared" si="2"/>
        <v>234</v>
      </c>
      <c r="E61" s="41">
        <v>0</v>
      </c>
      <c r="F61" s="41">
        <v>60</v>
      </c>
      <c r="G61" s="41">
        <v>75</v>
      </c>
      <c r="H61" s="41">
        <v>99</v>
      </c>
      <c r="I61" s="41">
        <v>0</v>
      </c>
      <c r="J61" s="41">
        <v>0</v>
      </c>
      <c r="K61" s="41">
        <f t="shared" si="3"/>
        <v>0</v>
      </c>
    </row>
    <row r="62" spans="1:11" ht="13.5" customHeight="1">
      <c r="A62" s="43" t="s">
        <v>434</v>
      </c>
      <c r="B62" s="44">
        <v>59</v>
      </c>
      <c r="C62" s="40" t="s">
        <v>307</v>
      </c>
      <c r="D62" s="10">
        <f t="shared" si="2"/>
        <v>19</v>
      </c>
      <c r="E62" s="41">
        <v>0</v>
      </c>
      <c r="F62" s="41">
        <v>19</v>
      </c>
      <c r="G62" s="41">
        <v>0</v>
      </c>
      <c r="H62" s="41">
        <v>0</v>
      </c>
      <c r="I62" s="41">
        <v>0</v>
      </c>
      <c r="J62" s="41">
        <v>0</v>
      </c>
      <c r="K62" s="41">
        <f t="shared" si="3"/>
        <v>0</v>
      </c>
    </row>
    <row r="63" spans="1:11" ht="13.5" customHeight="1">
      <c r="A63" s="43" t="s">
        <v>434</v>
      </c>
      <c r="B63" s="44">
        <v>60</v>
      </c>
      <c r="C63" s="40" t="s">
        <v>308</v>
      </c>
      <c r="D63" s="10">
        <f t="shared" si="2"/>
        <v>19</v>
      </c>
      <c r="E63" s="41">
        <v>0</v>
      </c>
      <c r="F63" s="41">
        <v>19</v>
      </c>
      <c r="G63" s="41">
        <v>0</v>
      </c>
      <c r="H63" s="41">
        <v>0</v>
      </c>
      <c r="I63" s="41">
        <v>0</v>
      </c>
      <c r="J63" s="41">
        <v>0</v>
      </c>
      <c r="K63" s="41">
        <f t="shared" si="3"/>
        <v>0</v>
      </c>
    </row>
    <row r="64" spans="1:11" ht="13.5" customHeight="1">
      <c r="A64" s="43" t="s">
        <v>434</v>
      </c>
      <c r="B64" s="44">
        <v>61</v>
      </c>
      <c r="C64" s="40" t="s">
        <v>309</v>
      </c>
      <c r="D64" s="10">
        <f t="shared" si="2"/>
        <v>395</v>
      </c>
      <c r="E64" s="41">
        <v>0</v>
      </c>
      <c r="F64" s="41">
        <v>138</v>
      </c>
      <c r="G64" s="41">
        <v>257</v>
      </c>
      <c r="H64" s="41">
        <v>0</v>
      </c>
      <c r="I64" s="41">
        <v>0</v>
      </c>
      <c r="J64" s="41">
        <v>0</v>
      </c>
      <c r="K64" s="41">
        <f t="shared" si="3"/>
        <v>0</v>
      </c>
    </row>
    <row r="65" spans="1:11" ht="13.5" customHeight="1">
      <c r="A65" s="43" t="s">
        <v>434</v>
      </c>
      <c r="B65" s="44">
        <v>62</v>
      </c>
      <c r="C65" s="40" t="s">
        <v>310</v>
      </c>
      <c r="D65" s="10">
        <f t="shared" si="2"/>
        <v>140</v>
      </c>
      <c r="E65" s="41">
        <v>0</v>
      </c>
      <c r="F65" s="41">
        <v>0</v>
      </c>
      <c r="G65" s="41">
        <v>0</v>
      </c>
      <c r="H65" s="41">
        <v>52</v>
      </c>
      <c r="I65" s="41">
        <v>0</v>
      </c>
      <c r="J65" s="41">
        <v>88</v>
      </c>
      <c r="K65" s="41">
        <f t="shared" si="3"/>
        <v>88</v>
      </c>
    </row>
    <row r="66" spans="1:11" ht="13.5" customHeight="1">
      <c r="A66" s="43" t="s">
        <v>434</v>
      </c>
      <c r="B66" s="44">
        <v>63</v>
      </c>
      <c r="C66" s="40" t="s">
        <v>311</v>
      </c>
      <c r="D66" s="10">
        <f t="shared" si="2"/>
        <v>11</v>
      </c>
      <c r="E66" s="41">
        <v>0</v>
      </c>
      <c r="F66" s="41">
        <v>11</v>
      </c>
      <c r="G66" s="41">
        <v>0</v>
      </c>
      <c r="H66" s="41">
        <v>0</v>
      </c>
      <c r="I66" s="41">
        <v>0</v>
      </c>
      <c r="J66" s="41">
        <v>0</v>
      </c>
      <c r="K66" s="41">
        <f t="shared" si="3"/>
        <v>0</v>
      </c>
    </row>
    <row r="67" spans="1:11" ht="13.5" customHeight="1">
      <c r="A67" s="43" t="s">
        <v>434</v>
      </c>
      <c r="B67" s="44">
        <v>64</v>
      </c>
      <c r="C67" s="40" t="s">
        <v>312</v>
      </c>
      <c r="D67" s="10">
        <f t="shared" si="2"/>
        <v>380</v>
      </c>
      <c r="E67" s="41">
        <v>62</v>
      </c>
      <c r="F67" s="46">
        <v>318</v>
      </c>
      <c r="G67" s="41">
        <v>0</v>
      </c>
      <c r="H67" s="41">
        <v>0</v>
      </c>
      <c r="I67" s="39">
        <v>0</v>
      </c>
      <c r="J67" s="41">
        <v>0</v>
      </c>
      <c r="K67" s="41">
        <f t="shared" si="3"/>
        <v>0</v>
      </c>
    </row>
    <row r="68" spans="1:11" ht="13.5" customHeight="1">
      <c r="A68" s="43" t="s">
        <v>434</v>
      </c>
      <c r="B68" s="44">
        <v>65</v>
      </c>
      <c r="C68" s="40" t="s">
        <v>313</v>
      </c>
      <c r="D68" s="10">
        <f t="shared" ref="D68:D99" si="4">K68+H68+G68+F68+E68</f>
        <v>141</v>
      </c>
      <c r="E68" s="41">
        <v>0</v>
      </c>
      <c r="F68" s="41">
        <v>100</v>
      </c>
      <c r="G68" s="41">
        <v>0</v>
      </c>
      <c r="H68" s="41">
        <v>41</v>
      </c>
      <c r="I68" s="41">
        <v>0</v>
      </c>
      <c r="J68" s="41">
        <v>0</v>
      </c>
      <c r="K68" s="41">
        <f t="shared" ref="K68:K99" si="5">I68+J68</f>
        <v>0</v>
      </c>
    </row>
    <row r="69" spans="1:11" ht="13.5" customHeight="1">
      <c r="A69" s="43" t="s">
        <v>434</v>
      </c>
      <c r="B69" s="44">
        <v>66</v>
      </c>
      <c r="C69" s="40" t="s">
        <v>314</v>
      </c>
      <c r="D69" s="10">
        <f t="shared" si="4"/>
        <v>160</v>
      </c>
      <c r="E69" s="41">
        <v>0</v>
      </c>
      <c r="F69" s="41">
        <v>0</v>
      </c>
      <c r="G69" s="41">
        <v>0</v>
      </c>
      <c r="H69" s="41">
        <v>160</v>
      </c>
      <c r="I69" s="41">
        <v>0</v>
      </c>
      <c r="J69" s="41">
        <v>0</v>
      </c>
      <c r="K69" s="41">
        <f t="shared" si="5"/>
        <v>0</v>
      </c>
    </row>
    <row r="70" spans="1:11" ht="13.5" customHeight="1">
      <c r="A70" s="43" t="s">
        <v>434</v>
      </c>
      <c r="B70" s="44">
        <v>67</v>
      </c>
      <c r="C70" s="40" t="s">
        <v>315</v>
      </c>
      <c r="D70" s="10">
        <f t="shared" si="4"/>
        <v>204</v>
      </c>
      <c r="E70" s="41">
        <v>0</v>
      </c>
      <c r="F70" s="41">
        <v>154</v>
      </c>
      <c r="G70" s="41">
        <v>50</v>
      </c>
      <c r="H70" s="41">
        <v>0</v>
      </c>
      <c r="I70" s="41">
        <v>0</v>
      </c>
      <c r="J70" s="41">
        <v>0</v>
      </c>
      <c r="K70" s="41">
        <f t="shared" si="5"/>
        <v>0</v>
      </c>
    </row>
    <row r="71" spans="1:11" ht="13.5" customHeight="1">
      <c r="A71" s="43" t="s">
        <v>434</v>
      </c>
      <c r="B71" s="44">
        <v>68</v>
      </c>
      <c r="C71" s="40" t="s">
        <v>316</v>
      </c>
      <c r="D71" s="10">
        <f t="shared" si="4"/>
        <v>490</v>
      </c>
      <c r="E71" s="41">
        <v>490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f t="shared" si="5"/>
        <v>0</v>
      </c>
    </row>
    <row r="72" spans="1:11" ht="13.5" customHeight="1">
      <c r="A72" s="43" t="s">
        <v>434</v>
      </c>
      <c r="B72" s="44">
        <v>69</v>
      </c>
      <c r="C72" s="40" t="s">
        <v>317</v>
      </c>
      <c r="D72" s="10">
        <f t="shared" si="4"/>
        <v>795</v>
      </c>
      <c r="E72" s="41">
        <v>795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f t="shared" si="5"/>
        <v>0</v>
      </c>
    </row>
    <row r="73" spans="1:11" ht="13.5" customHeight="1">
      <c r="A73" s="43" t="s">
        <v>434</v>
      </c>
      <c r="B73" s="44">
        <v>70</v>
      </c>
      <c r="C73" s="40" t="s">
        <v>318</v>
      </c>
      <c r="D73" s="10">
        <f t="shared" si="4"/>
        <v>125</v>
      </c>
      <c r="E73" s="41">
        <v>0</v>
      </c>
      <c r="F73" s="41">
        <v>60</v>
      </c>
      <c r="G73" s="41">
        <v>25</v>
      </c>
      <c r="H73" s="41">
        <v>40</v>
      </c>
      <c r="I73" s="41">
        <v>0</v>
      </c>
      <c r="J73" s="41">
        <v>0</v>
      </c>
      <c r="K73" s="41">
        <f t="shared" si="5"/>
        <v>0</v>
      </c>
    </row>
    <row r="74" spans="1:11" ht="13.5" customHeight="1">
      <c r="A74" s="43" t="s">
        <v>434</v>
      </c>
      <c r="B74" s="44">
        <v>71</v>
      </c>
      <c r="C74" s="40" t="s">
        <v>319</v>
      </c>
      <c r="D74" s="10">
        <f t="shared" si="4"/>
        <v>142</v>
      </c>
      <c r="E74" s="41">
        <v>0</v>
      </c>
      <c r="F74" s="41">
        <v>0</v>
      </c>
      <c r="G74" s="41">
        <v>142</v>
      </c>
      <c r="H74" s="41">
        <v>0</v>
      </c>
      <c r="I74" s="41">
        <v>0</v>
      </c>
      <c r="J74" s="41">
        <v>0</v>
      </c>
      <c r="K74" s="41">
        <f t="shared" si="5"/>
        <v>0</v>
      </c>
    </row>
    <row r="75" spans="1:11" ht="13.5" customHeight="1">
      <c r="A75" s="43" t="s">
        <v>434</v>
      </c>
      <c r="B75" s="44">
        <v>72</v>
      </c>
      <c r="C75" s="40" t="s">
        <v>320</v>
      </c>
      <c r="D75" s="10">
        <f t="shared" si="4"/>
        <v>361</v>
      </c>
      <c r="E75" s="41">
        <v>179</v>
      </c>
      <c r="F75" s="41">
        <v>182</v>
      </c>
      <c r="G75" s="41">
        <v>0</v>
      </c>
      <c r="H75" s="41">
        <v>0</v>
      </c>
      <c r="I75" s="41">
        <v>0</v>
      </c>
      <c r="J75" s="41">
        <v>0</v>
      </c>
      <c r="K75" s="41">
        <f t="shared" si="5"/>
        <v>0</v>
      </c>
    </row>
    <row r="76" spans="1:11" ht="13.5" customHeight="1">
      <c r="A76" s="43" t="s">
        <v>434</v>
      </c>
      <c r="B76" s="44">
        <v>73</v>
      </c>
      <c r="C76" s="40" t="s">
        <v>321</v>
      </c>
      <c r="D76" s="10">
        <f t="shared" si="4"/>
        <v>19</v>
      </c>
      <c r="E76" s="41">
        <v>0</v>
      </c>
      <c r="F76" s="41">
        <v>0</v>
      </c>
      <c r="G76" s="41">
        <v>19</v>
      </c>
      <c r="H76" s="41">
        <v>0</v>
      </c>
      <c r="I76" s="41">
        <v>0</v>
      </c>
      <c r="J76" s="41">
        <v>0</v>
      </c>
      <c r="K76" s="41">
        <f t="shared" si="5"/>
        <v>0</v>
      </c>
    </row>
    <row r="77" spans="1:11" ht="13.5" customHeight="1">
      <c r="A77" s="43" t="s">
        <v>434</v>
      </c>
      <c r="B77" s="44">
        <v>74</v>
      </c>
      <c r="C77" s="40" t="s">
        <v>322</v>
      </c>
      <c r="D77" s="10">
        <f t="shared" si="4"/>
        <v>50</v>
      </c>
      <c r="E77" s="41">
        <v>0</v>
      </c>
      <c r="F77" s="41">
        <v>0</v>
      </c>
      <c r="G77" s="41">
        <v>34</v>
      </c>
      <c r="H77" s="41">
        <v>16</v>
      </c>
      <c r="I77" s="41">
        <v>0</v>
      </c>
      <c r="J77" s="41">
        <v>0</v>
      </c>
      <c r="K77" s="41">
        <f t="shared" si="5"/>
        <v>0</v>
      </c>
    </row>
    <row r="78" spans="1:11" ht="13.5" customHeight="1">
      <c r="A78" s="43" t="s">
        <v>434</v>
      </c>
      <c r="B78" s="44">
        <v>75</v>
      </c>
      <c r="C78" s="40" t="s">
        <v>323</v>
      </c>
      <c r="D78" s="10">
        <f t="shared" si="4"/>
        <v>60</v>
      </c>
      <c r="E78" s="41">
        <v>0</v>
      </c>
      <c r="F78" s="41">
        <v>60</v>
      </c>
      <c r="G78" s="41">
        <v>0</v>
      </c>
      <c r="H78" s="41">
        <v>0</v>
      </c>
      <c r="I78" s="41">
        <v>0</v>
      </c>
      <c r="J78" s="41">
        <v>0</v>
      </c>
      <c r="K78" s="41">
        <f t="shared" si="5"/>
        <v>0</v>
      </c>
    </row>
    <row r="79" spans="1:11" ht="13.5" customHeight="1">
      <c r="A79" s="43" t="s">
        <v>434</v>
      </c>
      <c r="B79" s="44">
        <v>76</v>
      </c>
      <c r="C79" s="40" t="s">
        <v>324</v>
      </c>
      <c r="D79" s="10">
        <f t="shared" si="4"/>
        <v>52</v>
      </c>
      <c r="E79" s="41">
        <v>0</v>
      </c>
      <c r="F79" s="41">
        <v>28</v>
      </c>
      <c r="G79" s="41">
        <v>0</v>
      </c>
      <c r="H79" s="41">
        <v>24</v>
      </c>
      <c r="I79" s="41">
        <v>0</v>
      </c>
      <c r="J79" s="41">
        <v>0</v>
      </c>
      <c r="K79" s="41">
        <f t="shared" si="5"/>
        <v>0</v>
      </c>
    </row>
    <row r="80" spans="1:11" ht="13.5" customHeight="1">
      <c r="A80" s="43" t="s">
        <v>434</v>
      </c>
      <c r="B80" s="44">
        <v>77</v>
      </c>
      <c r="C80" s="40" t="s">
        <v>325</v>
      </c>
      <c r="D80" s="10">
        <f t="shared" si="4"/>
        <v>5</v>
      </c>
      <c r="E80" s="41">
        <v>0</v>
      </c>
      <c r="F80" s="41">
        <v>5</v>
      </c>
      <c r="G80" s="41">
        <v>0</v>
      </c>
      <c r="H80" s="41">
        <v>0</v>
      </c>
      <c r="I80" s="41">
        <v>0</v>
      </c>
      <c r="J80" s="41">
        <v>0</v>
      </c>
      <c r="K80" s="41">
        <f t="shared" si="5"/>
        <v>0</v>
      </c>
    </row>
    <row r="81" spans="1:11" ht="13.5" customHeight="1">
      <c r="A81" s="43" t="s">
        <v>434</v>
      </c>
      <c r="B81" s="44">
        <v>78</v>
      </c>
      <c r="C81" s="40" t="s">
        <v>326</v>
      </c>
      <c r="D81" s="10">
        <f t="shared" si="4"/>
        <v>19</v>
      </c>
      <c r="E81" s="41">
        <v>0</v>
      </c>
      <c r="F81" s="41">
        <v>0</v>
      </c>
      <c r="G81" s="41">
        <v>0</v>
      </c>
      <c r="H81" s="41">
        <v>19</v>
      </c>
      <c r="I81" s="41">
        <v>0</v>
      </c>
      <c r="J81" s="41">
        <v>0</v>
      </c>
      <c r="K81" s="41">
        <f t="shared" si="5"/>
        <v>0</v>
      </c>
    </row>
    <row r="82" spans="1:11" ht="13.5" customHeight="1">
      <c r="A82" s="43" t="s">
        <v>434</v>
      </c>
      <c r="B82" s="44">
        <v>79</v>
      </c>
      <c r="C82" s="40" t="s">
        <v>327</v>
      </c>
      <c r="D82" s="10">
        <f t="shared" si="4"/>
        <v>14</v>
      </c>
      <c r="E82" s="41">
        <v>0</v>
      </c>
      <c r="F82" s="41">
        <v>14</v>
      </c>
      <c r="G82" s="41">
        <v>0</v>
      </c>
      <c r="H82" s="41">
        <v>0</v>
      </c>
      <c r="I82" s="41">
        <v>0</v>
      </c>
      <c r="J82" s="41">
        <v>0</v>
      </c>
      <c r="K82" s="41">
        <f t="shared" si="5"/>
        <v>0</v>
      </c>
    </row>
    <row r="83" spans="1:11" ht="13.5" customHeight="1">
      <c r="A83" s="43" t="s">
        <v>434</v>
      </c>
      <c r="B83" s="44">
        <v>80</v>
      </c>
      <c r="C83" s="40" t="s">
        <v>328</v>
      </c>
      <c r="D83" s="10">
        <f t="shared" si="4"/>
        <v>19</v>
      </c>
      <c r="E83" s="41">
        <v>0</v>
      </c>
      <c r="F83" s="41">
        <v>0</v>
      </c>
      <c r="G83" s="41">
        <v>19</v>
      </c>
      <c r="H83" s="41">
        <v>0</v>
      </c>
      <c r="I83" s="41">
        <v>0</v>
      </c>
      <c r="J83" s="41">
        <v>0</v>
      </c>
      <c r="K83" s="41">
        <f t="shared" si="5"/>
        <v>0</v>
      </c>
    </row>
    <row r="84" spans="1:11" ht="13.5" customHeight="1">
      <c r="A84" s="43" t="s">
        <v>434</v>
      </c>
      <c r="B84" s="44">
        <v>81</v>
      </c>
      <c r="C84" s="40" t="s">
        <v>329</v>
      </c>
      <c r="D84" s="10">
        <f t="shared" si="4"/>
        <v>186</v>
      </c>
      <c r="E84" s="41">
        <v>0</v>
      </c>
      <c r="F84" s="41">
        <v>30</v>
      </c>
      <c r="G84" s="41">
        <v>107</v>
      </c>
      <c r="H84" s="41">
        <v>49</v>
      </c>
      <c r="I84" s="41">
        <v>0</v>
      </c>
      <c r="J84" s="41">
        <v>0</v>
      </c>
      <c r="K84" s="41">
        <f t="shared" si="5"/>
        <v>0</v>
      </c>
    </row>
    <row r="85" spans="1:11" ht="13.5" customHeight="1">
      <c r="A85" s="43" t="s">
        <v>434</v>
      </c>
      <c r="B85" s="44">
        <v>82</v>
      </c>
      <c r="C85" s="40" t="s">
        <v>330</v>
      </c>
      <c r="D85" s="10">
        <f t="shared" si="4"/>
        <v>183</v>
      </c>
      <c r="E85" s="41">
        <v>0</v>
      </c>
      <c r="F85" s="41">
        <v>63</v>
      </c>
      <c r="G85" s="41">
        <v>80</v>
      </c>
      <c r="H85" s="41">
        <v>40</v>
      </c>
      <c r="I85" s="41">
        <v>0</v>
      </c>
      <c r="J85" s="41">
        <v>0</v>
      </c>
      <c r="K85" s="41">
        <f t="shared" si="5"/>
        <v>0</v>
      </c>
    </row>
    <row r="86" spans="1:11" ht="13.5" customHeight="1">
      <c r="A86" s="43" t="s">
        <v>434</v>
      </c>
      <c r="B86" s="44">
        <v>83</v>
      </c>
      <c r="C86" s="40" t="s">
        <v>331</v>
      </c>
      <c r="D86" s="10">
        <f t="shared" si="4"/>
        <v>400</v>
      </c>
      <c r="E86" s="41">
        <v>400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>
        <f t="shared" si="5"/>
        <v>0</v>
      </c>
    </row>
    <row r="87" spans="1:11" ht="13.5" customHeight="1">
      <c r="A87" s="43" t="s">
        <v>434</v>
      </c>
      <c r="B87" s="44">
        <v>84</v>
      </c>
      <c r="C87" s="40" t="s">
        <v>332</v>
      </c>
      <c r="D87" s="10">
        <f t="shared" si="4"/>
        <v>49</v>
      </c>
      <c r="E87" s="41">
        <v>0</v>
      </c>
      <c r="F87" s="41">
        <v>0</v>
      </c>
      <c r="G87" s="41">
        <v>49</v>
      </c>
      <c r="H87" s="41">
        <v>0</v>
      </c>
      <c r="I87" s="41">
        <v>0</v>
      </c>
      <c r="J87" s="41">
        <v>0</v>
      </c>
      <c r="K87" s="41">
        <f t="shared" si="5"/>
        <v>0</v>
      </c>
    </row>
    <row r="88" spans="1:11" ht="13.5" customHeight="1">
      <c r="A88" s="43" t="s">
        <v>434</v>
      </c>
      <c r="B88" s="44">
        <v>85</v>
      </c>
      <c r="C88" s="40" t="s">
        <v>333</v>
      </c>
      <c r="D88" s="10">
        <f t="shared" si="4"/>
        <v>638</v>
      </c>
      <c r="E88" s="41">
        <v>0</v>
      </c>
      <c r="F88" s="41">
        <v>188</v>
      </c>
      <c r="G88" s="41">
        <v>228</v>
      </c>
      <c r="H88" s="41">
        <v>222</v>
      </c>
      <c r="I88" s="41">
        <v>0</v>
      </c>
      <c r="J88" s="41">
        <v>0</v>
      </c>
      <c r="K88" s="41">
        <f t="shared" si="5"/>
        <v>0</v>
      </c>
    </row>
    <row r="89" spans="1:11" ht="13.5" customHeight="1">
      <c r="A89" s="43" t="s">
        <v>434</v>
      </c>
      <c r="B89" s="44">
        <v>86</v>
      </c>
      <c r="C89" s="40" t="s">
        <v>334</v>
      </c>
      <c r="D89" s="10">
        <f t="shared" si="4"/>
        <v>72</v>
      </c>
      <c r="E89" s="41">
        <v>0</v>
      </c>
      <c r="F89" s="41">
        <v>21</v>
      </c>
      <c r="G89" s="41">
        <v>0</v>
      </c>
      <c r="H89" s="41">
        <v>51</v>
      </c>
      <c r="I89" s="41">
        <v>0</v>
      </c>
      <c r="J89" s="41">
        <v>0</v>
      </c>
      <c r="K89" s="41">
        <f t="shared" si="5"/>
        <v>0</v>
      </c>
    </row>
    <row r="90" spans="1:11" ht="13.5" customHeight="1">
      <c r="A90" s="43" t="s">
        <v>434</v>
      </c>
      <c r="B90" s="44">
        <v>87</v>
      </c>
      <c r="C90" s="40" t="s">
        <v>335</v>
      </c>
      <c r="D90" s="10">
        <f t="shared" si="4"/>
        <v>19</v>
      </c>
      <c r="E90" s="41">
        <v>0</v>
      </c>
      <c r="F90" s="41">
        <v>19</v>
      </c>
      <c r="G90" s="41">
        <v>0</v>
      </c>
      <c r="H90" s="41">
        <v>0</v>
      </c>
      <c r="I90" s="41">
        <v>0</v>
      </c>
      <c r="J90" s="41">
        <v>0</v>
      </c>
      <c r="K90" s="41">
        <f t="shared" si="5"/>
        <v>0</v>
      </c>
    </row>
    <row r="91" spans="1:11" ht="13.5" customHeight="1">
      <c r="A91" s="43" t="s">
        <v>434</v>
      </c>
      <c r="B91" s="44">
        <v>88</v>
      </c>
      <c r="C91" s="40" t="s">
        <v>336</v>
      </c>
      <c r="D91" s="10">
        <f t="shared" si="4"/>
        <v>19</v>
      </c>
      <c r="E91" s="41">
        <v>0</v>
      </c>
      <c r="F91" s="41">
        <v>0</v>
      </c>
      <c r="G91" s="41">
        <v>0</v>
      </c>
      <c r="H91" s="41">
        <v>0</v>
      </c>
      <c r="I91" s="41">
        <v>19</v>
      </c>
      <c r="J91" s="41">
        <v>0</v>
      </c>
      <c r="K91" s="41">
        <f t="shared" si="5"/>
        <v>19</v>
      </c>
    </row>
    <row r="92" spans="1:11" ht="13.5" customHeight="1">
      <c r="A92" s="43" t="s">
        <v>434</v>
      </c>
      <c r="B92" s="44">
        <v>89</v>
      </c>
      <c r="C92" s="40" t="s">
        <v>337</v>
      </c>
      <c r="D92" s="10">
        <f t="shared" si="4"/>
        <v>161</v>
      </c>
      <c r="E92" s="41">
        <v>33</v>
      </c>
      <c r="F92" s="41">
        <v>128</v>
      </c>
      <c r="G92" s="41">
        <v>0</v>
      </c>
      <c r="H92" s="41">
        <v>0</v>
      </c>
      <c r="I92" s="41">
        <v>0</v>
      </c>
      <c r="J92" s="41">
        <v>0</v>
      </c>
      <c r="K92" s="41">
        <f t="shared" si="5"/>
        <v>0</v>
      </c>
    </row>
    <row r="93" spans="1:11" ht="13.5" customHeight="1">
      <c r="A93" s="43" t="s">
        <v>434</v>
      </c>
      <c r="B93" s="44">
        <v>90</v>
      </c>
      <c r="C93" s="40" t="s">
        <v>338</v>
      </c>
      <c r="D93" s="10">
        <f t="shared" si="4"/>
        <v>19</v>
      </c>
      <c r="E93" s="41">
        <v>0</v>
      </c>
      <c r="F93" s="41">
        <v>0</v>
      </c>
      <c r="G93" s="41">
        <v>19</v>
      </c>
      <c r="H93" s="41">
        <v>0</v>
      </c>
      <c r="I93" s="41">
        <v>0</v>
      </c>
      <c r="J93" s="41">
        <v>0</v>
      </c>
      <c r="K93" s="41">
        <f t="shared" si="5"/>
        <v>0</v>
      </c>
    </row>
    <row r="94" spans="1:11" ht="13.5" customHeight="1">
      <c r="A94" s="43" t="s">
        <v>434</v>
      </c>
      <c r="B94" s="44">
        <v>91</v>
      </c>
      <c r="C94" s="40" t="s">
        <v>339</v>
      </c>
      <c r="D94" s="10">
        <f t="shared" si="4"/>
        <v>91</v>
      </c>
      <c r="E94" s="41">
        <v>0</v>
      </c>
      <c r="F94" s="41">
        <v>0</v>
      </c>
      <c r="G94" s="41">
        <v>31</v>
      </c>
      <c r="H94" s="41">
        <v>60</v>
      </c>
      <c r="I94" s="41">
        <v>0</v>
      </c>
      <c r="J94" s="41">
        <v>0</v>
      </c>
      <c r="K94" s="41">
        <f t="shared" si="5"/>
        <v>0</v>
      </c>
    </row>
    <row r="95" spans="1:11" ht="13.5" customHeight="1">
      <c r="A95" s="43" t="s">
        <v>434</v>
      </c>
      <c r="B95" s="44">
        <v>92</v>
      </c>
      <c r="C95" s="40" t="s">
        <v>340</v>
      </c>
      <c r="D95" s="10">
        <f t="shared" si="4"/>
        <v>32</v>
      </c>
      <c r="E95" s="41">
        <v>0</v>
      </c>
      <c r="F95" s="41">
        <v>32</v>
      </c>
      <c r="G95" s="41">
        <v>0</v>
      </c>
      <c r="H95" s="41">
        <v>0</v>
      </c>
      <c r="I95" s="41">
        <v>0</v>
      </c>
      <c r="J95" s="41">
        <v>0</v>
      </c>
      <c r="K95" s="41">
        <f t="shared" si="5"/>
        <v>0</v>
      </c>
    </row>
    <row r="96" spans="1:11" ht="13.5" customHeight="1">
      <c r="A96" s="43" t="s">
        <v>434</v>
      </c>
      <c r="B96" s="44">
        <v>93</v>
      </c>
      <c r="C96" s="40" t="s">
        <v>341</v>
      </c>
      <c r="D96" s="10">
        <f t="shared" si="4"/>
        <v>19</v>
      </c>
      <c r="E96" s="41">
        <v>0</v>
      </c>
      <c r="F96" s="41">
        <v>0</v>
      </c>
      <c r="G96" s="41">
        <v>0</v>
      </c>
      <c r="H96" s="41">
        <v>19</v>
      </c>
      <c r="I96" s="41">
        <v>0</v>
      </c>
      <c r="J96" s="41">
        <v>0</v>
      </c>
      <c r="K96" s="41">
        <f t="shared" si="5"/>
        <v>0</v>
      </c>
    </row>
    <row r="97" spans="1:11" ht="13.5" customHeight="1">
      <c r="A97" s="43" t="s">
        <v>434</v>
      </c>
      <c r="B97" s="44">
        <v>94</v>
      </c>
      <c r="C97" s="40" t="s">
        <v>342</v>
      </c>
      <c r="D97" s="10">
        <f t="shared" si="4"/>
        <v>8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8</v>
      </c>
      <c r="K97" s="41">
        <f t="shared" si="5"/>
        <v>8</v>
      </c>
    </row>
    <row r="98" spans="1:11" ht="13.5" customHeight="1">
      <c r="A98" s="43" t="s">
        <v>434</v>
      </c>
      <c r="B98" s="44">
        <v>95</v>
      </c>
      <c r="C98" s="40" t="s">
        <v>343</v>
      </c>
      <c r="D98" s="10">
        <f t="shared" si="4"/>
        <v>10</v>
      </c>
      <c r="E98" s="41">
        <v>0</v>
      </c>
      <c r="F98" s="41">
        <v>0</v>
      </c>
      <c r="G98" s="41">
        <v>0</v>
      </c>
      <c r="H98" s="41">
        <v>0</v>
      </c>
      <c r="I98" s="41">
        <v>10</v>
      </c>
      <c r="J98" s="41">
        <v>0</v>
      </c>
      <c r="K98" s="41">
        <f t="shared" si="5"/>
        <v>10</v>
      </c>
    </row>
    <row r="99" spans="1:11" ht="13.5" customHeight="1">
      <c r="A99" s="43" t="s">
        <v>434</v>
      </c>
      <c r="B99" s="44">
        <v>96</v>
      </c>
      <c r="C99" s="40" t="s">
        <v>344</v>
      </c>
      <c r="D99" s="10">
        <f t="shared" si="4"/>
        <v>3</v>
      </c>
      <c r="E99" s="41">
        <v>0</v>
      </c>
      <c r="F99" s="41">
        <v>0</v>
      </c>
      <c r="G99" s="41">
        <v>3</v>
      </c>
      <c r="H99" s="41">
        <v>0</v>
      </c>
      <c r="I99" s="41">
        <v>0</v>
      </c>
      <c r="J99" s="41">
        <v>0</v>
      </c>
      <c r="K99" s="41">
        <f t="shared" si="5"/>
        <v>0</v>
      </c>
    </row>
    <row r="100" spans="1:11" ht="13.5" customHeight="1">
      <c r="A100" s="43" t="s">
        <v>434</v>
      </c>
      <c r="B100" s="44">
        <v>97</v>
      </c>
      <c r="C100" s="40" t="s">
        <v>345</v>
      </c>
      <c r="D100" s="10">
        <f t="shared" ref="D100:D131" si="6">K100+H100+G100+F100+E100</f>
        <v>34</v>
      </c>
      <c r="E100" s="41">
        <v>0</v>
      </c>
      <c r="F100" s="41">
        <v>0</v>
      </c>
      <c r="G100" s="41">
        <v>0</v>
      </c>
      <c r="H100" s="41">
        <v>34</v>
      </c>
      <c r="I100" s="41">
        <v>0</v>
      </c>
      <c r="J100" s="41">
        <v>0</v>
      </c>
      <c r="K100" s="41">
        <f t="shared" ref="K100:K131" si="7">I100+J100</f>
        <v>0</v>
      </c>
    </row>
    <row r="101" spans="1:11" ht="13.5" customHeight="1">
      <c r="A101" s="43" t="s">
        <v>434</v>
      </c>
      <c r="B101" s="44">
        <v>98</v>
      </c>
      <c r="C101" s="40" t="s">
        <v>346</v>
      </c>
      <c r="D101" s="10">
        <f t="shared" si="6"/>
        <v>19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19</v>
      </c>
      <c r="K101" s="41">
        <f t="shared" si="7"/>
        <v>19</v>
      </c>
    </row>
    <row r="102" spans="1:11" ht="13.5" customHeight="1">
      <c r="A102" s="43" t="s">
        <v>434</v>
      </c>
      <c r="B102" s="44">
        <v>99</v>
      </c>
      <c r="C102" s="40" t="s">
        <v>347</v>
      </c>
      <c r="D102" s="10">
        <f t="shared" si="6"/>
        <v>19</v>
      </c>
      <c r="E102" s="41">
        <v>0</v>
      </c>
      <c r="F102" s="41">
        <v>19</v>
      </c>
      <c r="G102" s="41">
        <v>0</v>
      </c>
      <c r="H102" s="41">
        <v>0</v>
      </c>
      <c r="I102" s="41">
        <v>0</v>
      </c>
      <c r="J102" s="41">
        <v>0</v>
      </c>
      <c r="K102" s="41">
        <f t="shared" si="7"/>
        <v>0</v>
      </c>
    </row>
    <row r="103" spans="1:11" ht="13.5" customHeight="1">
      <c r="A103" s="43" t="s">
        <v>434</v>
      </c>
      <c r="B103" s="44">
        <v>100</v>
      </c>
      <c r="C103" s="40" t="s">
        <v>348</v>
      </c>
      <c r="D103" s="10">
        <f t="shared" si="6"/>
        <v>19</v>
      </c>
      <c r="E103" s="41">
        <v>0</v>
      </c>
      <c r="F103" s="41">
        <v>19</v>
      </c>
      <c r="G103" s="41">
        <v>0</v>
      </c>
      <c r="H103" s="41">
        <v>0</v>
      </c>
      <c r="I103" s="41">
        <v>0</v>
      </c>
      <c r="J103" s="41">
        <v>0</v>
      </c>
      <c r="K103" s="41">
        <f t="shared" si="7"/>
        <v>0</v>
      </c>
    </row>
    <row r="104" spans="1:11" ht="13.5" customHeight="1">
      <c r="A104" s="43" t="s">
        <v>434</v>
      </c>
      <c r="B104" s="44">
        <v>101</v>
      </c>
      <c r="C104" s="40" t="s">
        <v>349</v>
      </c>
      <c r="D104" s="10">
        <f t="shared" si="6"/>
        <v>82</v>
      </c>
      <c r="E104" s="41">
        <v>0</v>
      </c>
      <c r="F104" s="41">
        <v>0</v>
      </c>
      <c r="G104" s="41">
        <v>64</v>
      </c>
      <c r="H104" s="41">
        <v>18</v>
      </c>
      <c r="I104" s="41">
        <v>0</v>
      </c>
      <c r="J104" s="41">
        <v>0</v>
      </c>
      <c r="K104" s="41">
        <f t="shared" si="7"/>
        <v>0</v>
      </c>
    </row>
    <row r="105" spans="1:11" ht="13.5" customHeight="1">
      <c r="A105" s="43" t="s">
        <v>434</v>
      </c>
      <c r="B105" s="44">
        <v>102</v>
      </c>
      <c r="C105" s="40" t="s">
        <v>350</v>
      </c>
      <c r="D105" s="10">
        <f t="shared" si="6"/>
        <v>12</v>
      </c>
      <c r="E105" s="41">
        <v>0</v>
      </c>
      <c r="F105" s="41">
        <v>0</v>
      </c>
      <c r="G105" s="41">
        <v>0</v>
      </c>
      <c r="H105" s="41">
        <v>0</v>
      </c>
      <c r="I105" s="41">
        <v>12</v>
      </c>
      <c r="J105" s="41">
        <v>0</v>
      </c>
      <c r="K105" s="41">
        <f t="shared" si="7"/>
        <v>12</v>
      </c>
    </row>
    <row r="106" spans="1:11" ht="13.5" customHeight="1">
      <c r="A106" s="43" t="s">
        <v>434</v>
      </c>
      <c r="B106" s="44">
        <v>103</v>
      </c>
      <c r="C106" s="40" t="s">
        <v>351</v>
      </c>
      <c r="D106" s="10">
        <f t="shared" si="6"/>
        <v>4</v>
      </c>
      <c r="E106" s="41">
        <v>0</v>
      </c>
      <c r="F106" s="41">
        <v>4</v>
      </c>
      <c r="G106" s="41">
        <v>0</v>
      </c>
      <c r="H106" s="41">
        <v>0</v>
      </c>
      <c r="I106" s="41">
        <v>0</v>
      </c>
      <c r="J106" s="41">
        <v>0</v>
      </c>
      <c r="K106" s="41">
        <f t="shared" si="7"/>
        <v>0</v>
      </c>
    </row>
    <row r="107" spans="1:11" ht="13.5" customHeight="1">
      <c r="A107" s="43" t="s">
        <v>434</v>
      </c>
      <c r="B107" s="44">
        <v>104</v>
      </c>
      <c r="C107" s="40" t="s">
        <v>352</v>
      </c>
      <c r="D107" s="10">
        <f t="shared" si="6"/>
        <v>19</v>
      </c>
      <c r="E107" s="41">
        <v>0</v>
      </c>
      <c r="F107" s="41">
        <v>0</v>
      </c>
      <c r="G107" s="41">
        <v>19</v>
      </c>
      <c r="H107" s="41">
        <v>0</v>
      </c>
      <c r="I107" s="41">
        <v>0</v>
      </c>
      <c r="J107" s="41">
        <v>0</v>
      </c>
      <c r="K107" s="41">
        <f t="shared" si="7"/>
        <v>0</v>
      </c>
    </row>
    <row r="108" spans="1:11" ht="13.5" customHeight="1">
      <c r="A108" s="43" t="s">
        <v>434</v>
      </c>
      <c r="B108" s="44">
        <v>105</v>
      </c>
      <c r="C108" s="40" t="s">
        <v>353</v>
      </c>
      <c r="D108" s="10">
        <f t="shared" si="6"/>
        <v>2</v>
      </c>
      <c r="E108" s="41">
        <v>0</v>
      </c>
      <c r="F108" s="41">
        <v>2</v>
      </c>
      <c r="G108" s="41">
        <v>0</v>
      </c>
      <c r="H108" s="41">
        <v>0</v>
      </c>
      <c r="I108" s="41">
        <v>0</v>
      </c>
      <c r="J108" s="41">
        <v>0</v>
      </c>
      <c r="K108" s="41">
        <f t="shared" si="7"/>
        <v>0</v>
      </c>
    </row>
    <row r="109" spans="1:11" ht="13.5" customHeight="1">
      <c r="A109" s="43" t="s">
        <v>434</v>
      </c>
      <c r="B109" s="44">
        <v>106</v>
      </c>
      <c r="C109" s="40" t="s">
        <v>354</v>
      </c>
      <c r="D109" s="10">
        <f t="shared" si="6"/>
        <v>19</v>
      </c>
      <c r="E109" s="41">
        <v>0</v>
      </c>
      <c r="F109" s="41">
        <v>0</v>
      </c>
      <c r="G109" s="41">
        <v>0</v>
      </c>
      <c r="H109" s="41">
        <v>0</v>
      </c>
      <c r="I109" s="41">
        <v>19</v>
      </c>
      <c r="J109" s="41">
        <v>0</v>
      </c>
      <c r="K109" s="41">
        <f t="shared" si="7"/>
        <v>19</v>
      </c>
    </row>
    <row r="110" spans="1:11" ht="13.5" customHeight="1">
      <c r="A110" s="43" t="s">
        <v>434</v>
      </c>
      <c r="B110" s="44">
        <v>107</v>
      </c>
      <c r="C110" s="40" t="s">
        <v>355</v>
      </c>
      <c r="D110" s="10">
        <f t="shared" si="6"/>
        <v>18</v>
      </c>
      <c r="E110" s="41">
        <v>0</v>
      </c>
      <c r="F110" s="41">
        <v>0</v>
      </c>
      <c r="G110" s="41">
        <v>18</v>
      </c>
      <c r="H110" s="41">
        <v>0</v>
      </c>
      <c r="I110" s="41">
        <v>0</v>
      </c>
      <c r="J110" s="41">
        <v>0</v>
      </c>
      <c r="K110" s="41">
        <f t="shared" si="7"/>
        <v>0</v>
      </c>
    </row>
    <row r="111" spans="1:11" ht="13.5" customHeight="1">
      <c r="A111" s="43" t="s">
        <v>434</v>
      </c>
      <c r="B111" s="44">
        <v>108</v>
      </c>
      <c r="C111" s="40" t="s">
        <v>356</v>
      </c>
      <c r="D111" s="10">
        <f t="shared" si="6"/>
        <v>16</v>
      </c>
      <c r="E111" s="41">
        <v>0</v>
      </c>
      <c r="F111" s="41">
        <v>0</v>
      </c>
      <c r="G111" s="41">
        <v>16</v>
      </c>
      <c r="H111" s="41">
        <v>0</v>
      </c>
      <c r="I111" s="41">
        <v>0</v>
      </c>
      <c r="J111" s="41">
        <v>0</v>
      </c>
      <c r="K111" s="41">
        <f t="shared" si="7"/>
        <v>0</v>
      </c>
    </row>
    <row r="112" spans="1:11" ht="13.5" customHeight="1">
      <c r="A112" s="43" t="s">
        <v>434</v>
      </c>
      <c r="B112" s="44">
        <v>109</v>
      </c>
      <c r="C112" s="40" t="s">
        <v>357</v>
      </c>
      <c r="D112" s="10">
        <f t="shared" si="6"/>
        <v>19</v>
      </c>
      <c r="E112" s="41">
        <v>0</v>
      </c>
      <c r="F112" s="41">
        <v>0</v>
      </c>
      <c r="G112" s="41">
        <v>19</v>
      </c>
      <c r="H112" s="41">
        <v>0</v>
      </c>
      <c r="I112" s="41">
        <v>0</v>
      </c>
      <c r="J112" s="41">
        <v>0</v>
      </c>
      <c r="K112" s="41">
        <f t="shared" si="7"/>
        <v>0</v>
      </c>
    </row>
    <row r="113" spans="1:11" ht="13.5" customHeight="1">
      <c r="A113" s="43" t="s">
        <v>434</v>
      </c>
      <c r="B113" s="44">
        <v>110</v>
      </c>
      <c r="C113" s="40" t="s">
        <v>358</v>
      </c>
      <c r="D113" s="10">
        <f t="shared" si="6"/>
        <v>38</v>
      </c>
      <c r="E113" s="41">
        <v>0</v>
      </c>
      <c r="F113" s="41">
        <v>38</v>
      </c>
      <c r="G113" s="41">
        <v>0</v>
      </c>
      <c r="H113" s="41">
        <v>0</v>
      </c>
      <c r="I113" s="41">
        <v>0</v>
      </c>
      <c r="J113" s="41">
        <v>0</v>
      </c>
      <c r="K113" s="41">
        <f t="shared" si="7"/>
        <v>0</v>
      </c>
    </row>
    <row r="114" spans="1:11" ht="13.5" customHeight="1">
      <c r="A114" s="43" t="s">
        <v>434</v>
      </c>
      <c r="B114" s="44">
        <v>111</v>
      </c>
      <c r="C114" s="40" t="s">
        <v>359</v>
      </c>
      <c r="D114" s="10">
        <f t="shared" si="6"/>
        <v>142</v>
      </c>
      <c r="E114" s="41">
        <v>0</v>
      </c>
      <c r="F114" s="41">
        <v>0</v>
      </c>
      <c r="G114" s="41">
        <v>89</v>
      </c>
      <c r="H114" s="41">
        <v>53</v>
      </c>
      <c r="I114" s="41">
        <v>0</v>
      </c>
      <c r="J114" s="41">
        <v>0</v>
      </c>
      <c r="K114" s="41">
        <f t="shared" si="7"/>
        <v>0</v>
      </c>
    </row>
    <row r="115" spans="1:11" ht="13.5" customHeight="1">
      <c r="A115" s="43" t="s">
        <v>434</v>
      </c>
      <c r="B115" s="44">
        <v>112</v>
      </c>
      <c r="C115" s="40" t="s">
        <v>360</v>
      </c>
      <c r="D115" s="10">
        <f t="shared" si="6"/>
        <v>19</v>
      </c>
      <c r="E115" s="41">
        <v>0</v>
      </c>
      <c r="F115" s="41">
        <v>0</v>
      </c>
      <c r="G115" s="41">
        <v>0</v>
      </c>
      <c r="H115" s="41">
        <v>0</v>
      </c>
      <c r="I115" s="41">
        <v>19</v>
      </c>
      <c r="J115" s="41">
        <v>0</v>
      </c>
      <c r="K115" s="41">
        <f t="shared" si="7"/>
        <v>19</v>
      </c>
    </row>
    <row r="116" spans="1:11" ht="13.5" customHeight="1">
      <c r="A116" s="43" t="s">
        <v>434</v>
      </c>
      <c r="B116" s="44">
        <v>113</v>
      </c>
      <c r="C116" s="40" t="s">
        <v>361</v>
      </c>
      <c r="D116" s="10">
        <f t="shared" si="6"/>
        <v>19</v>
      </c>
      <c r="E116" s="41">
        <v>0</v>
      </c>
      <c r="F116" s="41">
        <v>0</v>
      </c>
      <c r="G116" s="41">
        <v>0</v>
      </c>
      <c r="H116" s="41">
        <v>0</v>
      </c>
      <c r="I116" s="41">
        <v>19</v>
      </c>
      <c r="J116" s="41">
        <v>0</v>
      </c>
      <c r="K116" s="41">
        <f t="shared" si="7"/>
        <v>19</v>
      </c>
    </row>
    <row r="117" spans="1:11" ht="13.5" customHeight="1">
      <c r="A117" s="43" t="s">
        <v>434</v>
      </c>
      <c r="B117" s="44">
        <v>114</v>
      </c>
      <c r="C117" s="40" t="s">
        <v>362</v>
      </c>
      <c r="D117" s="10">
        <f t="shared" si="6"/>
        <v>177</v>
      </c>
      <c r="E117" s="41">
        <v>8</v>
      </c>
      <c r="F117" s="41">
        <v>48</v>
      </c>
      <c r="G117" s="41">
        <v>121</v>
      </c>
      <c r="H117" s="41">
        <v>0</v>
      </c>
      <c r="I117" s="41">
        <v>0</v>
      </c>
      <c r="J117" s="41">
        <v>0</v>
      </c>
      <c r="K117" s="41">
        <f t="shared" si="7"/>
        <v>0</v>
      </c>
    </row>
    <row r="118" spans="1:11" ht="13.5" customHeight="1">
      <c r="A118" s="43" t="s">
        <v>434</v>
      </c>
      <c r="B118" s="44">
        <v>115</v>
      </c>
      <c r="C118" s="40" t="s">
        <v>363</v>
      </c>
      <c r="D118" s="10">
        <f t="shared" si="6"/>
        <v>103</v>
      </c>
      <c r="E118" s="41">
        <v>0</v>
      </c>
      <c r="F118" s="41">
        <v>49</v>
      </c>
      <c r="G118" s="41">
        <v>54</v>
      </c>
      <c r="H118" s="41">
        <v>0</v>
      </c>
      <c r="I118" s="41">
        <v>0</v>
      </c>
      <c r="J118" s="41">
        <v>0</v>
      </c>
      <c r="K118" s="41">
        <f t="shared" si="7"/>
        <v>0</v>
      </c>
    </row>
    <row r="119" spans="1:11" ht="13.5" customHeight="1">
      <c r="A119" s="43" t="s">
        <v>434</v>
      </c>
      <c r="B119" s="44">
        <v>116</v>
      </c>
      <c r="C119" s="10" t="s">
        <v>364</v>
      </c>
      <c r="D119" s="10">
        <f t="shared" si="6"/>
        <v>82</v>
      </c>
      <c r="E119" s="41">
        <v>0</v>
      </c>
      <c r="F119" s="41">
        <v>48</v>
      </c>
      <c r="G119" s="41">
        <v>34</v>
      </c>
      <c r="H119" s="41">
        <v>0</v>
      </c>
      <c r="I119" s="41">
        <v>0</v>
      </c>
      <c r="J119" s="41">
        <v>0</v>
      </c>
      <c r="K119" s="41">
        <f t="shared" si="7"/>
        <v>0</v>
      </c>
    </row>
    <row r="120" spans="1:11" ht="13.5" customHeight="1">
      <c r="A120" s="43" t="s">
        <v>434</v>
      </c>
      <c r="B120" s="44">
        <v>117</v>
      </c>
      <c r="C120" s="40" t="s">
        <v>365</v>
      </c>
      <c r="D120" s="10">
        <f t="shared" si="6"/>
        <v>19</v>
      </c>
      <c r="E120" s="41">
        <v>0</v>
      </c>
      <c r="F120" s="41">
        <v>19</v>
      </c>
      <c r="G120" s="41">
        <v>0</v>
      </c>
      <c r="H120" s="41">
        <v>0</v>
      </c>
      <c r="I120" s="41">
        <v>0</v>
      </c>
      <c r="J120" s="41">
        <v>0</v>
      </c>
      <c r="K120" s="41">
        <f t="shared" si="7"/>
        <v>0</v>
      </c>
    </row>
    <row r="121" spans="1:11" ht="13.5" customHeight="1">
      <c r="A121" s="43" t="s">
        <v>434</v>
      </c>
      <c r="B121" s="44">
        <v>118</v>
      </c>
      <c r="C121" s="40" t="s">
        <v>366</v>
      </c>
      <c r="D121" s="10">
        <f t="shared" si="6"/>
        <v>19</v>
      </c>
      <c r="E121" s="41">
        <v>0</v>
      </c>
      <c r="F121" s="41">
        <v>0</v>
      </c>
      <c r="G121" s="41">
        <v>19</v>
      </c>
      <c r="H121" s="41">
        <v>0</v>
      </c>
      <c r="I121" s="41">
        <v>0</v>
      </c>
      <c r="J121" s="41">
        <v>0</v>
      </c>
      <c r="K121" s="41">
        <f t="shared" si="7"/>
        <v>0</v>
      </c>
    </row>
    <row r="122" spans="1:11" ht="13.5" customHeight="1">
      <c r="A122" s="43" t="s">
        <v>434</v>
      </c>
      <c r="B122" s="44">
        <v>119</v>
      </c>
      <c r="C122" s="40" t="s">
        <v>367</v>
      </c>
      <c r="D122" s="10">
        <f t="shared" si="6"/>
        <v>5</v>
      </c>
      <c r="E122" s="41">
        <v>0</v>
      </c>
      <c r="F122" s="41">
        <v>5</v>
      </c>
      <c r="G122" s="41">
        <v>0</v>
      </c>
      <c r="H122" s="41">
        <v>0</v>
      </c>
      <c r="I122" s="41">
        <v>0</v>
      </c>
      <c r="J122" s="41">
        <v>0</v>
      </c>
      <c r="K122" s="41">
        <f t="shared" si="7"/>
        <v>0</v>
      </c>
    </row>
    <row r="123" spans="1:11" ht="13.5" customHeight="1">
      <c r="A123" s="43" t="s">
        <v>434</v>
      </c>
      <c r="B123" s="44">
        <v>120</v>
      </c>
      <c r="C123" s="40" t="s">
        <v>368</v>
      </c>
      <c r="D123" s="10">
        <f t="shared" si="6"/>
        <v>174</v>
      </c>
      <c r="E123" s="41">
        <v>0</v>
      </c>
      <c r="F123" s="41">
        <v>0</v>
      </c>
      <c r="G123" s="41">
        <v>40</v>
      </c>
      <c r="H123" s="41">
        <v>134</v>
      </c>
      <c r="I123" s="41">
        <v>0</v>
      </c>
      <c r="J123" s="41">
        <v>0</v>
      </c>
      <c r="K123" s="41">
        <f t="shared" si="7"/>
        <v>0</v>
      </c>
    </row>
    <row r="124" spans="1:11" ht="13.5" customHeight="1">
      <c r="A124" s="43" t="s">
        <v>434</v>
      </c>
      <c r="B124" s="44">
        <v>121</v>
      </c>
      <c r="C124" s="40" t="s">
        <v>369</v>
      </c>
      <c r="D124" s="10">
        <f t="shared" si="6"/>
        <v>44</v>
      </c>
      <c r="E124" s="41">
        <v>0</v>
      </c>
      <c r="F124" s="41">
        <v>44</v>
      </c>
      <c r="G124" s="41">
        <v>0</v>
      </c>
      <c r="H124" s="41">
        <v>0</v>
      </c>
      <c r="I124" s="41">
        <v>0</v>
      </c>
      <c r="J124" s="41">
        <v>0</v>
      </c>
      <c r="K124" s="41">
        <f t="shared" si="7"/>
        <v>0</v>
      </c>
    </row>
    <row r="125" spans="1:11" ht="13.5" customHeight="1">
      <c r="A125" s="43" t="s">
        <v>434</v>
      </c>
      <c r="B125" s="44">
        <v>122</v>
      </c>
      <c r="C125" s="40" t="s">
        <v>370</v>
      </c>
      <c r="D125" s="10">
        <f t="shared" si="6"/>
        <v>3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v>3</v>
      </c>
      <c r="K125" s="41">
        <f t="shared" si="7"/>
        <v>3</v>
      </c>
    </row>
    <row r="126" spans="1:11" ht="13.5" customHeight="1">
      <c r="A126" s="43" t="s">
        <v>434</v>
      </c>
      <c r="B126" s="44">
        <v>123</v>
      </c>
      <c r="C126" s="40" t="s">
        <v>371</v>
      </c>
      <c r="D126" s="10">
        <f t="shared" si="6"/>
        <v>525</v>
      </c>
      <c r="E126" s="41">
        <v>0</v>
      </c>
      <c r="F126" s="41">
        <v>159</v>
      </c>
      <c r="G126" s="41">
        <v>180</v>
      </c>
      <c r="H126" s="41">
        <v>186</v>
      </c>
      <c r="I126" s="41">
        <v>0</v>
      </c>
      <c r="J126" s="41">
        <v>0</v>
      </c>
      <c r="K126" s="41">
        <f t="shared" si="7"/>
        <v>0</v>
      </c>
    </row>
    <row r="127" spans="1:11" ht="13.5" customHeight="1">
      <c r="A127" s="43" t="s">
        <v>434</v>
      </c>
      <c r="B127" s="44">
        <v>124</v>
      </c>
      <c r="C127" s="40" t="s">
        <v>372</v>
      </c>
      <c r="D127" s="10">
        <f t="shared" si="6"/>
        <v>19</v>
      </c>
      <c r="E127" s="41">
        <v>0</v>
      </c>
      <c r="F127" s="41">
        <v>19</v>
      </c>
      <c r="G127" s="41">
        <v>0</v>
      </c>
      <c r="H127" s="41">
        <v>0</v>
      </c>
      <c r="I127" s="41">
        <v>0</v>
      </c>
      <c r="J127" s="41">
        <v>0</v>
      </c>
      <c r="K127" s="41">
        <f t="shared" si="7"/>
        <v>0</v>
      </c>
    </row>
    <row r="128" spans="1:11" ht="13.5" customHeight="1">
      <c r="A128" s="43" t="s">
        <v>434</v>
      </c>
      <c r="B128" s="44">
        <v>125</v>
      </c>
      <c r="C128" s="40" t="s">
        <v>373</v>
      </c>
      <c r="D128" s="10">
        <f t="shared" si="6"/>
        <v>19</v>
      </c>
      <c r="E128" s="41">
        <v>0</v>
      </c>
      <c r="F128" s="41">
        <v>19</v>
      </c>
      <c r="G128" s="41">
        <v>0</v>
      </c>
      <c r="H128" s="41">
        <v>0</v>
      </c>
      <c r="I128" s="41">
        <v>0</v>
      </c>
      <c r="J128" s="41">
        <v>0</v>
      </c>
      <c r="K128" s="41">
        <f t="shared" si="7"/>
        <v>0</v>
      </c>
    </row>
    <row r="129" spans="1:11" ht="13.5" customHeight="1">
      <c r="A129" s="43" t="s">
        <v>434</v>
      </c>
      <c r="B129" s="44">
        <v>126</v>
      </c>
      <c r="C129" s="40" t="s">
        <v>374</v>
      </c>
      <c r="D129" s="10">
        <f t="shared" si="6"/>
        <v>32</v>
      </c>
      <c r="E129" s="41">
        <v>0</v>
      </c>
      <c r="F129" s="41">
        <v>32</v>
      </c>
      <c r="G129" s="41">
        <v>0</v>
      </c>
      <c r="H129" s="41">
        <v>0</v>
      </c>
      <c r="I129" s="41">
        <v>0</v>
      </c>
      <c r="J129" s="41">
        <v>0</v>
      </c>
      <c r="K129" s="41">
        <f t="shared" si="7"/>
        <v>0</v>
      </c>
    </row>
    <row r="130" spans="1:11" ht="13.5" customHeight="1">
      <c r="A130" s="43" t="s">
        <v>434</v>
      </c>
      <c r="B130" s="44">
        <v>127</v>
      </c>
      <c r="C130" s="40" t="s">
        <v>375</v>
      </c>
      <c r="D130" s="10">
        <f t="shared" si="6"/>
        <v>6</v>
      </c>
      <c r="E130" s="41">
        <v>0</v>
      </c>
      <c r="F130" s="41">
        <v>6</v>
      </c>
      <c r="G130" s="41">
        <v>0</v>
      </c>
      <c r="H130" s="41">
        <v>0</v>
      </c>
      <c r="I130" s="41">
        <v>0</v>
      </c>
      <c r="J130" s="41">
        <v>0</v>
      </c>
      <c r="K130" s="41">
        <f t="shared" si="7"/>
        <v>0</v>
      </c>
    </row>
    <row r="131" spans="1:11" ht="13.5" customHeight="1">
      <c r="A131" s="43" t="s">
        <v>434</v>
      </c>
      <c r="B131" s="44">
        <v>128</v>
      </c>
      <c r="C131" s="40" t="s">
        <v>376</v>
      </c>
      <c r="D131" s="10">
        <f t="shared" si="6"/>
        <v>12</v>
      </c>
      <c r="E131" s="41">
        <v>0</v>
      </c>
      <c r="F131" s="41">
        <v>0</v>
      </c>
      <c r="G131" s="41">
        <v>0</v>
      </c>
      <c r="H131" s="41">
        <v>12</v>
      </c>
      <c r="I131" s="41">
        <v>0</v>
      </c>
      <c r="J131" s="41">
        <v>0</v>
      </c>
      <c r="K131" s="41">
        <f t="shared" si="7"/>
        <v>0</v>
      </c>
    </row>
    <row r="132" spans="1:11" ht="13.5" customHeight="1">
      <c r="A132" s="43" t="s">
        <v>434</v>
      </c>
      <c r="B132" s="44">
        <v>129</v>
      </c>
      <c r="C132" s="40" t="s">
        <v>377</v>
      </c>
      <c r="D132" s="10">
        <f t="shared" ref="D132:D163" si="8">K132+H132+G132+F132+E132</f>
        <v>76</v>
      </c>
      <c r="E132" s="41">
        <v>0</v>
      </c>
      <c r="F132" s="41">
        <v>0</v>
      </c>
      <c r="G132" s="41">
        <v>33</v>
      </c>
      <c r="H132" s="41">
        <v>43</v>
      </c>
      <c r="I132" s="41">
        <v>0</v>
      </c>
      <c r="J132" s="41">
        <v>0</v>
      </c>
      <c r="K132" s="41">
        <f t="shared" ref="K132:K163" si="9">I132+J132</f>
        <v>0</v>
      </c>
    </row>
    <row r="133" spans="1:11" ht="13.5" customHeight="1">
      <c r="A133" s="43" t="s">
        <v>434</v>
      </c>
      <c r="B133" s="44">
        <v>130</v>
      </c>
      <c r="C133" s="40" t="s">
        <v>378</v>
      </c>
      <c r="D133" s="10">
        <f t="shared" si="8"/>
        <v>17</v>
      </c>
      <c r="E133" s="41">
        <v>0</v>
      </c>
      <c r="F133" s="41">
        <v>0</v>
      </c>
      <c r="G133" s="41">
        <v>17</v>
      </c>
      <c r="H133" s="41">
        <v>0</v>
      </c>
      <c r="I133" s="41">
        <v>0</v>
      </c>
      <c r="J133" s="41">
        <v>0</v>
      </c>
      <c r="K133" s="41">
        <f t="shared" si="9"/>
        <v>0</v>
      </c>
    </row>
    <row r="134" spans="1:11" ht="13.5" customHeight="1">
      <c r="A134" s="43" t="s">
        <v>434</v>
      </c>
      <c r="B134" s="44">
        <v>131</v>
      </c>
      <c r="C134" s="40" t="s">
        <v>379</v>
      </c>
      <c r="D134" s="10">
        <f t="shared" si="8"/>
        <v>19</v>
      </c>
      <c r="E134" s="41">
        <v>0</v>
      </c>
      <c r="F134" s="41">
        <v>0</v>
      </c>
      <c r="G134" s="41">
        <v>19</v>
      </c>
      <c r="H134" s="41">
        <v>0</v>
      </c>
      <c r="I134" s="41">
        <v>0</v>
      </c>
      <c r="J134" s="41">
        <v>0</v>
      </c>
      <c r="K134" s="41">
        <f t="shared" si="9"/>
        <v>0</v>
      </c>
    </row>
    <row r="135" spans="1:11" ht="13.5" customHeight="1">
      <c r="A135" s="43" t="s">
        <v>434</v>
      </c>
      <c r="B135" s="44">
        <v>132</v>
      </c>
      <c r="C135" s="40" t="s">
        <v>380</v>
      </c>
      <c r="D135" s="10">
        <f t="shared" si="8"/>
        <v>166</v>
      </c>
      <c r="E135" s="41">
        <v>0</v>
      </c>
      <c r="F135" s="41">
        <v>166</v>
      </c>
      <c r="G135" s="41">
        <v>0</v>
      </c>
      <c r="H135" s="41">
        <v>0</v>
      </c>
      <c r="I135" s="41">
        <v>0</v>
      </c>
      <c r="J135" s="41">
        <v>0</v>
      </c>
      <c r="K135" s="41">
        <f t="shared" si="9"/>
        <v>0</v>
      </c>
    </row>
    <row r="136" spans="1:11" ht="13.5" customHeight="1">
      <c r="A136" s="43" t="s">
        <v>434</v>
      </c>
      <c r="B136" s="44">
        <v>133</v>
      </c>
      <c r="C136" s="40" t="s">
        <v>381</v>
      </c>
      <c r="D136" s="10">
        <f t="shared" si="8"/>
        <v>32</v>
      </c>
      <c r="E136" s="41">
        <v>0</v>
      </c>
      <c r="F136" s="41">
        <v>0</v>
      </c>
      <c r="G136" s="41">
        <v>0</v>
      </c>
      <c r="H136" s="41">
        <v>32</v>
      </c>
      <c r="I136" s="41">
        <v>0</v>
      </c>
      <c r="J136" s="41">
        <v>0</v>
      </c>
      <c r="K136" s="41">
        <f t="shared" si="9"/>
        <v>0</v>
      </c>
    </row>
    <row r="137" spans="1:11" ht="13.5" customHeight="1">
      <c r="A137" s="43" t="s">
        <v>434</v>
      </c>
      <c r="B137" s="44">
        <v>134</v>
      </c>
      <c r="C137" s="40" t="s">
        <v>382</v>
      </c>
      <c r="D137" s="10">
        <f t="shared" si="8"/>
        <v>15</v>
      </c>
      <c r="E137" s="41">
        <v>0</v>
      </c>
      <c r="F137" s="41">
        <v>15</v>
      </c>
      <c r="G137" s="41">
        <v>0</v>
      </c>
      <c r="H137" s="41">
        <v>0</v>
      </c>
      <c r="I137" s="41">
        <v>0</v>
      </c>
      <c r="J137" s="41">
        <v>0</v>
      </c>
      <c r="K137" s="41">
        <f t="shared" si="9"/>
        <v>0</v>
      </c>
    </row>
    <row r="138" spans="1:11" ht="13.5" customHeight="1">
      <c r="A138" s="43" t="s">
        <v>434</v>
      </c>
      <c r="B138" s="44">
        <v>135</v>
      </c>
      <c r="C138" s="40" t="s">
        <v>383</v>
      </c>
      <c r="D138" s="10">
        <f t="shared" si="8"/>
        <v>19</v>
      </c>
      <c r="E138" s="41">
        <v>0</v>
      </c>
      <c r="F138" s="41">
        <v>19</v>
      </c>
      <c r="G138" s="41">
        <v>0</v>
      </c>
      <c r="H138" s="41">
        <v>0</v>
      </c>
      <c r="I138" s="41">
        <v>0</v>
      </c>
      <c r="J138" s="41">
        <v>0</v>
      </c>
      <c r="K138" s="41">
        <f t="shared" si="9"/>
        <v>0</v>
      </c>
    </row>
    <row r="139" spans="1:11" ht="13.5" customHeight="1">
      <c r="A139" s="43" t="s">
        <v>434</v>
      </c>
      <c r="B139" s="44">
        <v>136</v>
      </c>
      <c r="C139" s="40" t="s">
        <v>384</v>
      </c>
      <c r="D139" s="10">
        <f t="shared" si="8"/>
        <v>13</v>
      </c>
      <c r="E139" s="41">
        <v>0</v>
      </c>
      <c r="F139" s="41">
        <v>0</v>
      </c>
      <c r="G139" s="41">
        <v>0</v>
      </c>
      <c r="H139" s="41">
        <v>0</v>
      </c>
      <c r="I139" s="41">
        <v>13</v>
      </c>
      <c r="J139" s="41">
        <v>0</v>
      </c>
      <c r="K139" s="41">
        <f t="shared" si="9"/>
        <v>13</v>
      </c>
    </row>
    <row r="140" spans="1:11" ht="13.5" customHeight="1">
      <c r="A140" s="43" t="s">
        <v>434</v>
      </c>
      <c r="B140" s="44">
        <v>137</v>
      </c>
      <c r="C140" s="40" t="s">
        <v>385</v>
      </c>
      <c r="D140" s="10">
        <f t="shared" si="8"/>
        <v>378</v>
      </c>
      <c r="E140" s="41">
        <v>0</v>
      </c>
      <c r="F140" s="41">
        <v>100</v>
      </c>
      <c r="G140" s="41">
        <v>98</v>
      </c>
      <c r="H140" s="41">
        <v>180</v>
      </c>
      <c r="I140" s="41">
        <v>0</v>
      </c>
      <c r="J140" s="41">
        <v>0</v>
      </c>
      <c r="K140" s="41">
        <f t="shared" si="9"/>
        <v>0</v>
      </c>
    </row>
    <row r="141" spans="1:11" ht="13.5" customHeight="1">
      <c r="A141" s="43" t="s">
        <v>434</v>
      </c>
      <c r="B141" s="44">
        <v>138</v>
      </c>
      <c r="C141" s="40" t="s">
        <v>386</v>
      </c>
      <c r="D141" s="10">
        <f t="shared" si="8"/>
        <v>19</v>
      </c>
      <c r="E141" s="41">
        <v>0</v>
      </c>
      <c r="F141" s="41">
        <v>0</v>
      </c>
      <c r="G141" s="41">
        <v>19</v>
      </c>
      <c r="H141" s="41">
        <v>0</v>
      </c>
      <c r="I141" s="41">
        <v>0</v>
      </c>
      <c r="J141" s="41">
        <v>0</v>
      </c>
      <c r="K141" s="41">
        <f t="shared" si="9"/>
        <v>0</v>
      </c>
    </row>
    <row r="142" spans="1:11" ht="13.5" customHeight="1">
      <c r="A142" s="43" t="s">
        <v>434</v>
      </c>
      <c r="B142" s="44">
        <v>139</v>
      </c>
      <c r="C142" s="40" t="s">
        <v>387</v>
      </c>
      <c r="D142" s="10">
        <f t="shared" si="8"/>
        <v>19</v>
      </c>
      <c r="E142" s="41">
        <v>0</v>
      </c>
      <c r="F142" s="41">
        <v>19</v>
      </c>
      <c r="G142" s="41">
        <v>0</v>
      </c>
      <c r="H142" s="41">
        <v>0</v>
      </c>
      <c r="I142" s="41">
        <v>0</v>
      </c>
      <c r="J142" s="41">
        <v>0</v>
      </c>
      <c r="K142" s="41">
        <f t="shared" si="9"/>
        <v>0</v>
      </c>
    </row>
    <row r="143" spans="1:11" ht="13.5" customHeight="1">
      <c r="A143" s="43" t="s">
        <v>434</v>
      </c>
      <c r="B143" s="44">
        <v>140</v>
      </c>
      <c r="C143" s="40" t="s">
        <v>388</v>
      </c>
      <c r="D143" s="10">
        <f t="shared" si="8"/>
        <v>5</v>
      </c>
      <c r="E143" s="41">
        <v>0</v>
      </c>
      <c r="F143" s="41">
        <v>5</v>
      </c>
      <c r="G143" s="41">
        <v>0</v>
      </c>
      <c r="H143" s="41">
        <v>0</v>
      </c>
      <c r="I143" s="41">
        <v>0</v>
      </c>
      <c r="J143" s="41">
        <v>0</v>
      </c>
      <c r="K143" s="41">
        <f t="shared" si="9"/>
        <v>0</v>
      </c>
    </row>
    <row r="144" spans="1:11" ht="13.5" customHeight="1">
      <c r="A144" s="43" t="s">
        <v>434</v>
      </c>
      <c r="B144" s="44">
        <v>141</v>
      </c>
      <c r="C144" s="40" t="s">
        <v>389</v>
      </c>
      <c r="D144" s="10">
        <f t="shared" si="8"/>
        <v>105</v>
      </c>
      <c r="E144" s="41">
        <v>0</v>
      </c>
      <c r="F144" s="41">
        <v>50</v>
      </c>
      <c r="G144" s="41">
        <v>35</v>
      </c>
      <c r="H144" s="41">
        <v>20</v>
      </c>
      <c r="I144" s="41">
        <v>0</v>
      </c>
      <c r="J144" s="41">
        <v>0</v>
      </c>
      <c r="K144" s="41">
        <f t="shared" si="9"/>
        <v>0</v>
      </c>
    </row>
    <row r="145" spans="1:11" ht="13.5" customHeight="1">
      <c r="A145" s="43" t="s">
        <v>434</v>
      </c>
      <c r="B145" s="44">
        <v>142</v>
      </c>
      <c r="C145" s="40" t="s">
        <v>390</v>
      </c>
      <c r="D145" s="10">
        <f t="shared" si="8"/>
        <v>19</v>
      </c>
      <c r="E145" s="41">
        <v>0</v>
      </c>
      <c r="F145" s="41">
        <v>0</v>
      </c>
      <c r="G145" s="41">
        <v>0</v>
      </c>
      <c r="H145" s="41">
        <v>0</v>
      </c>
      <c r="I145" s="41">
        <v>19</v>
      </c>
      <c r="J145" s="41">
        <v>0</v>
      </c>
      <c r="K145" s="41">
        <f t="shared" si="9"/>
        <v>19</v>
      </c>
    </row>
    <row r="146" spans="1:11" ht="13.5" customHeight="1">
      <c r="A146" s="43" t="s">
        <v>434</v>
      </c>
      <c r="B146" s="44">
        <v>143</v>
      </c>
      <c r="C146" s="40" t="s">
        <v>391</v>
      </c>
      <c r="D146" s="10">
        <f t="shared" si="8"/>
        <v>45</v>
      </c>
      <c r="E146" s="41">
        <v>0</v>
      </c>
      <c r="F146" s="41">
        <v>0</v>
      </c>
      <c r="G146" s="41">
        <v>0</v>
      </c>
      <c r="H146" s="41">
        <v>45</v>
      </c>
      <c r="I146" s="41">
        <v>0</v>
      </c>
      <c r="J146" s="41">
        <v>0</v>
      </c>
      <c r="K146" s="41">
        <f t="shared" si="9"/>
        <v>0</v>
      </c>
    </row>
    <row r="147" spans="1:11" ht="13.5" customHeight="1">
      <c r="A147" s="43" t="s">
        <v>434</v>
      </c>
      <c r="B147" s="44">
        <v>144</v>
      </c>
      <c r="C147" s="40" t="s">
        <v>392</v>
      </c>
      <c r="D147" s="10">
        <f t="shared" si="8"/>
        <v>16</v>
      </c>
      <c r="E147" s="41">
        <v>0</v>
      </c>
      <c r="F147" s="41">
        <v>16</v>
      </c>
      <c r="G147" s="41">
        <v>0</v>
      </c>
      <c r="H147" s="41">
        <v>0</v>
      </c>
      <c r="I147" s="41">
        <v>0</v>
      </c>
      <c r="J147" s="41">
        <v>0</v>
      </c>
      <c r="K147" s="41">
        <f t="shared" si="9"/>
        <v>0</v>
      </c>
    </row>
    <row r="148" spans="1:11" ht="13.5" customHeight="1">
      <c r="A148" s="43" t="s">
        <v>434</v>
      </c>
      <c r="B148" s="44">
        <v>145</v>
      </c>
      <c r="C148" s="40" t="s">
        <v>393</v>
      </c>
      <c r="D148" s="10">
        <f t="shared" si="8"/>
        <v>19</v>
      </c>
      <c r="E148" s="41">
        <v>0</v>
      </c>
      <c r="F148" s="41">
        <v>0</v>
      </c>
      <c r="G148" s="41">
        <v>19</v>
      </c>
      <c r="H148" s="41">
        <v>0</v>
      </c>
      <c r="I148" s="41">
        <v>0</v>
      </c>
      <c r="J148" s="41">
        <v>0</v>
      </c>
      <c r="K148" s="41">
        <f t="shared" si="9"/>
        <v>0</v>
      </c>
    </row>
    <row r="149" spans="1:11" ht="13.5" customHeight="1">
      <c r="A149" s="43" t="s">
        <v>434</v>
      </c>
      <c r="B149" s="44">
        <v>146</v>
      </c>
      <c r="C149" s="40" t="s">
        <v>394</v>
      </c>
      <c r="D149" s="10">
        <f t="shared" si="8"/>
        <v>6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6</v>
      </c>
      <c r="K149" s="41">
        <f t="shared" si="9"/>
        <v>6</v>
      </c>
    </row>
    <row r="150" spans="1:11" ht="13.5" customHeight="1">
      <c r="A150" s="43" t="s">
        <v>434</v>
      </c>
      <c r="B150" s="44">
        <v>147</v>
      </c>
      <c r="C150" s="40" t="s">
        <v>395</v>
      </c>
      <c r="D150" s="10">
        <f t="shared" si="8"/>
        <v>19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19</v>
      </c>
      <c r="K150" s="41">
        <f t="shared" si="9"/>
        <v>19</v>
      </c>
    </row>
    <row r="151" spans="1:11" ht="13.5" customHeight="1">
      <c r="A151" s="43" t="s">
        <v>434</v>
      </c>
      <c r="B151" s="44">
        <v>148</v>
      </c>
      <c r="C151" s="40" t="s">
        <v>396</v>
      </c>
      <c r="D151" s="10">
        <f t="shared" si="8"/>
        <v>48</v>
      </c>
      <c r="E151" s="41">
        <v>0</v>
      </c>
      <c r="F151" s="41">
        <v>0</v>
      </c>
      <c r="G151" s="41">
        <v>48</v>
      </c>
      <c r="H151" s="41">
        <v>0</v>
      </c>
      <c r="I151" s="41">
        <v>0</v>
      </c>
      <c r="J151" s="41">
        <v>0</v>
      </c>
      <c r="K151" s="41">
        <f t="shared" si="9"/>
        <v>0</v>
      </c>
    </row>
    <row r="152" spans="1:11" ht="13.5" customHeight="1">
      <c r="A152" s="43" t="s">
        <v>434</v>
      </c>
      <c r="B152" s="44">
        <v>149</v>
      </c>
      <c r="C152" s="40" t="s">
        <v>397</v>
      </c>
      <c r="D152" s="10">
        <f t="shared" si="8"/>
        <v>19</v>
      </c>
      <c r="E152" s="41">
        <v>0</v>
      </c>
      <c r="F152" s="41">
        <v>0</v>
      </c>
      <c r="G152" s="41">
        <v>19</v>
      </c>
      <c r="H152" s="41">
        <v>0</v>
      </c>
      <c r="I152" s="41">
        <v>0</v>
      </c>
      <c r="J152" s="41">
        <v>0</v>
      </c>
      <c r="K152" s="41">
        <f t="shared" si="9"/>
        <v>0</v>
      </c>
    </row>
    <row r="153" spans="1:11" ht="13.5" customHeight="1">
      <c r="A153" s="43" t="s">
        <v>434</v>
      </c>
      <c r="B153" s="44">
        <v>150</v>
      </c>
      <c r="C153" s="40" t="s">
        <v>398</v>
      </c>
      <c r="D153" s="10">
        <f t="shared" si="8"/>
        <v>500</v>
      </c>
      <c r="E153" s="41">
        <v>500</v>
      </c>
      <c r="F153" s="41">
        <v>0</v>
      </c>
      <c r="G153" s="41">
        <v>0</v>
      </c>
      <c r="H153" s="41">
        <v>0</v>
      </c>
      <c r="I153" s="41">
        <v>0</v>
      </c>
      <c r="J153" s="41">
        <v>0</v>
      </c>
      <c r="K153" s="41">
        <f t="shared" si="9"/>
        <v>0</v>
      </c>
    </row>
    <row r="154" spans="1:11" ht="13.5" customHeight="1">
      <c r="A154" s="43" t="s">
        <v>434</v>
      </c>
      <c r="B154" s="44">
        <v>151</v>
      </c>
      <c r="C154" s="40" t="s">
        <v>399</v>
      </c>
      <c r="D154" s="10">
        <f t="shared" si="8"/>
        <v>15</v>
      </c>
      <c r="E154" s="41">
        <v>0</v>
      </c>
      <c r="F154" s="41">
        <v>15</v>
      </c>
      <c r="G154" s="41">
        <v>0</v>
      </c>
      <c r="H154" s="41">
        <v>0</v>
      </c>
      <c r="I154" s="41">
        <v>0</v>
      </c>
      <c r="J154" s="41">
        <v>0</v>
      </c>
      <c r="K154" s="41">
        <f t="shared" si="9"/>
        <v>0</v>
      </c>
    </row>
    <row r="155" spans="1:11" ht="13.5" customHeight="1">
      <c r="A155" s="43" t="s">
        <v>434</v>
      </c>
      <c r="B155" s="44">
        <v>152</v>
      </c>
      <c r="C155" s="40" t="s">
        <v>400</v>
      </c>
      <c r="D155" s="10">
        <f t="shared" si="8"/>
        <v>51</v>
      </c>
      <c r="E155" s="41">
        <v>0</v>
      </c>
      <c r="F155" s="41">
        <v>0</v>
      </c>
      <c r="G155" s="41">
        <v>51</v>
      </c>
      <c r="H155" s="41">
        <v>0</v>
      </c>
      <c r="I155" s="41">
        <v>0</v>
      </c>
      <c r="J155" s="41">
        <v>0</v>
      </c>
      <c r="K155" s="41">
        <f t="shared" si="9"/>
        <v>0</v>
      </c>
    </row>
    <row r="156" spans="1:11" ht="13.5" customHeight="1">
      <c r="A156" s="43" t="s">
        <v>434</v>
      </c>
      <c r="B156" s="44">
        <v>153</v>
      </c>
      <c r="C156" s="40" t="s">
        <v>401</v>
      </c>
      <c r="D156" s="10">
        <f t="shared" si="8"/>
        <v>17</v>
      </c>
      <c r="E156" s="41">
        <v>0</v>
      </c>
      <c r="F156" s="41">
        <v>17</v>
      </c>
      <c r="G156" s="41">
        <v>0</v>
      </c>
      <c r="H156" s="41">
        <v>0</v>
      </c>
      <c r="I156" s="41">
        <v>0</v>
      </c>
      <c r="J156" s="41">
        <v>0</v>
      </c>
      <c r="K156" s="41">
        <f t="shared" si="9"/>
        <v>0</v>
      </c>
    </row>
    <row r="157" spans="1:11" ht="13.5" customHeight="1">
      <c r="A157" s="43" t="s">
        <v>434</v>
      </c>
      <c r="B157" s="44">
        <v>154</v>
      </c>
      <c r="C157" s="40" t="s">
        <v>402</v>
      </c>
      <c r="D157" s="10">
        <f t="shared" si="8"/>
        <v>19</v>
      </c>
      <c r="E157" s="41">
        <v>0</v>
      </c>
      <c r="F157" s="41">
        <v>0</v>
      </c>
      <c r="G157" s="41">
        <v>19</v>
      </c>
      <c r="H157" s="41">
        <v>0</v>
      </c>
      <c r="I157" s="41">
        <v>0</v>
      </c>
      <c r="J157" s="41">
        <v>0</v>
      </c>
      <c r="K157" s="41">
        <f t="shared" si="9"/>
        <v>0</v>
      </c>
    </row>
    <row r="158" spans="1:11" ht="13.5" customHeight="1">
      <c r="A158" s="43" t="s">
        <v>434</v>
      </c>
      <c r="B158" s="44">
        <v>155</v>
      </c>
      <c r="C158" s="40" t="s">
        <v>403</v>
      </c>
      <c r="D158" s="10">
        <f t="shared" si="8"/>
        <v>11</v>
      </c>
      <c r="E158" s="41">
        <v>0</v>
      </c>
      <c r="F158" s="41">
        <v>0</v>
      </c>
      <c r="G158" s="41">
        <v>11</v>
      </c>
      <c r="H158" s="41">
        <v>0</v>
      </c>
      <c r="I158" s="41">
        <v>0</v>
      </c>
      <c r="J158" s="41">
        <v>0</v>
      </c>
      <c r="K158" s="41">
        <f t="shared" si="9"/>
        <v>0</v>
      </c>
    </row>
    <row r="159" spans="1:11" ht="13.5" customHeight="1">
      <c r="A159" s="43" t="s">
        <v>434</v>
      </c>
      <c r="B159" s="44">
        <v>156</v>
      </c>
      <c r="C159" s="40" t="s">
        <v>404</v>
      </c>
      <c r="D159" s="10">
        <f t="shared" si="8"/>
        <v>6</v>
      </c>
      <c r="E159" s="41">
        <v>0</v>
      </c>
      <c r="F159" s="41">
        <v>6</v>
      </c>
      <c r="G159" s="41">
        <v>0</v>
      </c>
      <c r="H159" s="41">
        <v>0</v>
      </c>
      <c r="I159" s="41">
        <v>0</v>
      </c>
      <c r="J159" s="41">
        <v>0</v>
      </c>
      <c r="K159" s="41">
        <f t="shared" si="9"/>
        <v>0</v>
      </c>
    </row>
    <row r="160" spans="1:11" ht="13.5" customHeight="1">
      <c r="A160" s="43" t="s">
        <v>434</v>
      </c>
      <c r="B160" s="44">
        <v>157</v>
      </c>
      <c r="C160" s="40" t="s">
        <v>405</v>
      </c>
      <c r="D160" s="10">
        <f t="shared" si="8"/>
        <v>44</v>
      </c>
      <c r="E160" s="41">
        <v>0</v>
      </c>
      <c r="F160" s="41">
        <v>0</v>
      </c>
      <c r="G160" s="41">
        <v>0</v>
      </c>
      <c r="H160" s="41">
        <v>44</v>
      </c>
      <c r="I160" s="41">
        <v>0</v>
      </c>
      <c r="J160" s="41">
        <v>0</v>
      </c>
      <c r="K160" s="41">
        <f t="shared" si="9"/>
        <v>0</v>
      </c>
    </row>
    <row r="161" spans="1:11" ht="13.5" customHeight="1">
      <c r="A161" s="43" t="s">
        <v>434</v>
      </c>
      <c r="B161" s="44">
        <v>158</v>
      </c>
      <c r="C161" s="40" t="s">
        <v>406</v>
      </c>
      <c r="D161" s="10">
        <f t="shared" si="8"/>
        <v>84</v>
      </c>
      <c r="E161" s="41">
        <v>0</v>
      </c>
      <c r="F161" s="41">
        <v>42</v>
      </c>
      <c r="G161" s="41">
        <v>0</v>
      </c>
      <c r="H161" s="41">
        <v>42</v>
      </c>
      <c r="I161" s="41">
        <v>0</v>
      </c>
      <c r="J161" s="41">
        <v>0</v>
      </c>
      <c r="K161" s="41">
        <f t="shared" si="9"/>
        <v>0</v>
      </c>
    </row>
    <row r="162" spans="1:11" ht="13.5" customHeight="1">
      <c r="A162" s="43" t="s">
        <v>434</v>
      </c>
      <c r="B162" s="44">
        <v>159</v>
      </c>
      <c r="C162" s="40" t="s">
        <v>407</v>
      </c>
      <c r="D162" s="10">
        <f t="shared" si="8"/>
        <v>145</v>
      </c>
      <c r="E162" s="41">
        <v>0</v>
      </c>
      <c r="F162" s="41">
        <v>45</v>
      </c>
      <c r="G162" s="41">
        <v>100</v>
      </c>
      <c r="H162" s="41">
        <v>0</v>
      </c>
      <c r="I162" s="41">
        <v>0</v>
      </c>
      <c r="J162" s="41">
        <v>0</v>
      </c>
      <c r="K162" s="41">
        <f t="shared" si="9"/>
        <v>0</v>
      </c>
    </row>
    <row r="163" spans="1:11" ht="13.5" customHeight="1">
      <c r="A163" s="43" t="s">
        <v>434</v>
      </c>
      <c r="B163" s="44">
        <v>160</v>
      </c>
      <c r="C163" s="40" t="s">
        <v>408</v>
      </c>
      <c r="D163" s="10">
        <f t="shared" si="8"/>
        <v>11</v>
      </c>
      <c r="E163" s="41">
        <v>0</v>
      </c>
      <c r="F163" s="41">
        <v>0</v>
      </c>
      <c r="G163" s="41">
        <v>11</v>
      </c>
      <c r="H163" s="41">
        <v>0</v>
      </c>
      <c r="I163" s="41">
        <v>0</v>
      </c>
      <c r="J163" s="41">
        <v>0</v>
      </c>
      <c r="K163" s="41">
        <f t="shared" si="9"/>
        <v>0</v>
      </c>
    </row>
    <row r="164" spans="1:11" ht="13.5" customHeight="1">
      <c r="A164" s="43" t="s">
        <v>434</v>
      </c>
      <c r="B164" s="44">
        <v>161</v>
      </c>
      <c r="C164" s="40" t="s">
        <v>409</v>
      </c>
      <c r="D164" s="10">
        <f t="shared" ref="D164:D177" si="10">K164+H164+G164+F164+E164</f>
        <v>19</v>
      </c>
      <c r="E164" s="41">
        <v>0</v>
      </c>
      <c r="F164" s="41">
        <v>19</v>
      </c>
      <c r="G164" s="41">
        <v>0</v>
      </c>
      <c r="H164" s="41">
        <v>0</v>
      </c>
      <c r="I164" s="41">
        <v>0</v>
      </c>
      <c r="J164" s="41">
        <v>0</v>
      </c>
      <c r="K164" s="41">
        <f t="shared" ref="K164:K177" si="11">I164+J164</f>
        <v>0</v>
      </c>
    </row>
    <row r="165" spans="1:11" ht="13.5" customHeight="1">
      <c r="A165" s="43" t="s">
        <v>434</v>
      </c>
      <c r="B165" s="44">
        <v>162</v>
      </c>
      <c r="C165" s="40" t="s">
        <v>410</v>
      </c>
      <c r="D165" s="10">
        <f t="shared" si="10"/>
        <v>11</v>
      </c>
      <c r="E165" s="41">
        <v>0</v>
      </c>
      <c r="F165" s="41">
        <v>0</v>
      </c>
      <c r="G165" s="41">
        <v>0</v>
      </c>
      <c r="H165" s="41">
        <v>0</v>
      </c>
      <c r="I165" s="41">
        <v>11</v>
      </c>
      <c r="J165" s="41">
        <v>0</v>
      </c>
      <c r="K165" s="41">
        <f t="shared" si="11"/>
        <v>11</v>
      </c>
    </row>
    <row r="166" spans="1:11" ht="13.5" customHeight="1">
      <c r="A166" s="43" t="s">
        <v>434</v>
      </c>
      <c r="B166" s="44">
        <v>163</v>
      </c>
      <c r="C166" s="40" t="s">
        <v>411</v>
      </c>
      <c r="D166" s="10">
        <f t="shared" si="10"/>
        <v>19</v>
      </c>
      <c r="E166" s="41">
        <v>0</v>
      </c>
      <c r="F166" s="41">
        <v>19</v>
      </c>
      <c r="G166" s="41">
        <v>0</v>
      </c>
      <c r="H166" s="41">
        <v>0</v>
      </c>
      <c r="I166" s="41">
        <v>0</v>
      </c>
      <c r="J166" s="41">
        <v>0</v>
      </c>
      <c r="K166" s="41">
        <f t="shared" si="11"/>
        <v>0</v>
      </c>
    </row>
    <row r="167" spans="1:11" ht="13.5" customHeight="1">
      <c r="A167" s="43" t="s">
        <v>434</v>
      </c>
      <c r="B167" s="44">
        <v>164</v>
      </c>
      <c r="C167" s="40" t="s">
        <v>412</v>
      </c>
      <c r="D167" s="10">
        <f t="shared" si="10"/>
        <v>110</v>
      </c>
      <c r="E167" s="41">
        <v>0</v>
      </c>
      <c r="F167" s="41">
        <v>0</v>
      </c>
      <c r="G167" s="41">
        <v>110</v>
      </c>
      <c r="H167" s="41">
        <v>0</v>
      </c>
      <c r="I167" s="41">
        <v>0</v>
      </c>
      <c r="J167" s="41">
        <v>0</v>
      </c>
      <c r="K167" s="41">
        <f t="shared" si="11"/>
        <v>0</v>
      </c>
    </row>
    <row r="168" spans="1:11" ht="13.5" customHeight="1">
      <c r="A168" s="43" t="s">
        <v>434</v>
      </c>
      <c r="B168" s="44">
        <v>165</v>
      </c>
      <c r="C168" s="40" t="s">
        <v>413</v>
      </c>
      <c r="D168" s="10">
        <f t="shared" si="10"/>
        <v>9</v>
      </c>
      <c r="E168" s="41">
        <v>0</v>
      </c>
      <c r="F168" s="41">
        <v>9</v>
      </c>
      <c r="G168" s="41">
        <v>0</v>
      </c>
      <c r="H168" s="41">
        <v>0</v>
      </c>
      <c r="I168" s="41">
        <v>0</v>
      </c>
      <c r="J168" s="41">
        <v>0</v>
      </c>
      <c r="K168" s="41">
        <f t="shared" si="11"/>
        <v>0</v>
      </c>
    </row>
    <row r="169" spans="1:11" ht="13.5" customHeight="1">
      <c r="A169" s="43" t="s">
        <v>434</v>
      </c>
      <c r="B169" s="44">
        <v>166</v>
      </c>
      <c r="C169" s="40" t="s">
        <v>414</v>
      </c>
      <c r="D169" s="10">
        <f t="shared" si="10"/>
        <v>19</v>
      </c>
      <c r="E169" s="41">
        <v>0</v>
      </c>
      <c r="F169" s="41">
        <v>19</v>
      </c>
      <c r="G169" s="41">
        <v>0</v>
      </c>
      <c r="H169" s="41">
        <v>0</v>
      </c>
      <c r="I169" s="41">
        <v>0</v>
      </c>
      <c r="J169" s="41">
        <v>0</v>
      </c>
      <c r="K169" s="41">
        <f t="shared" si="11"/>
        <v>0</v>
      </c>
    </row>
    <row r="170" spans="1:11" ht="13.5" customHeight="1">
      <c r="A170" s="43" t="s">
        <v>434</v>
      </c>
      <c r="B170" s="44">
        <v>167</v>
      </c>
      <c r="C170" s="40" t="s">
        <v>415</v>
      </c>
      <c r="D170" s="10">
        <f t="shared" si="10"/>
        <v>19</v>
      </c>
      <c r="E170" s="41">
        <v>0</v>
      </c>
      <c r="F170" s="41">
        <v>19</v>
      </c>
      <c r="G170" s="41">
        <v>0</v>
      </c>
      <c r="H170" s="41">
        <v>0</v>
      </c>
      <c r="I170" s="41">
        <v>0</v>
      </c>
      <c r="J170" s="41">
        <v>0</v>
      </c>
      <c r="K170" s="41">
        <f t="shared" si="11"/>
        <v>0</v>
      </c>
    </row>
    <row r="171" spans="1:11" ht="13.5" customHeight="1">
      <c r="A171" s="43" t="s">
        <v>434</v>
      </c>
      <c r="B171" s="44">
        <v>168</v>
      </c>
      <c r="C171" s="40" t="s">
        <v>416</v>
      </c>
      <c r="D171" s="10">
        <f t="shared" si="10"/>
        <v>50</v>
      </c>
      <c r="E171" s="41">
        <v>0</v>
      </c>
      <c r="F171" s="41">
        <v>0</v>
      </c>
      <c r="G171" s="41">
        <v>0</v>
      </c>
      <c r="H171" s="41">
        <v>50</v>
      </c>
      <c r="I171" s="41">
        <v>0</v>
      </c>
      <c r="J171" s="41">
        <v>0</v>
      </c>
      <c r="K171" s="41">
        <f t="shared" si="11"/>
        <v>0</v>
      </c>
    </row>
    <row r="172" spans="1:11" ht="13.5" customHeight="1">
      <c r="A172" s="43" t="s">
        <v>434</v>
      </c>
      <c r="B172" s="44">
        <v>169</v>
      </c>
      <c r="C172" s="40" t="s">
        <v>417</v>
      </c>
      <c r="D172" s="10">
        <f t="shared" si="10"/>
        <v>19</v>
      </c>
      <c r="E172" s="41">
        <v>0</v>
      </c>
      <c r="F172" s="41">
        <v>0</v>
      </c>
      <c r="G172" s="41">
        <v>0</v>
      </c>
      <c r="H172" s="41">
        <v>0</v>
      </c>
      <c r="I172" s="41">
        <v>19</v>
      </c>
      <c r="J172" s="41">
        <v>0</v>
      </c>
      <c r="K172" s="41">
        <f t="shared" si="11"/>
        <v>19</v>
      </c>
    </row>
    <row r="173" spans="1:11" ht="13.5" customHeight="1">
      <c r="A173" s="43" t="s">
        <v>434</v>
      </c>
      <c r="B173" s="44">
        <v>170</v>
      </c>
      <c r="C173" s="40" t="s">
        <v>418</v>
      </c>
      <c r="D173" s="10">
        <f t="shared" si="10"/>
        <v>26</v>
      </c>
      <c r="E173" s="41">
        <v>0</v>
      </c>
      <c r="F173" s="41">
        <v>0</v>
      </c>
      <c r="G173" s="41">
        <v>26</v>
      </c>
      <c r="H173" s="41">
        <v>0</v>
      </c>
      <c r="I173" s="41">
        <v>0</v>
      </c>
      <c r="J173" s="41">
        <v>0</v>
      </c>
      <c r="K173" s="41">
        <f t="shared" si="11"/>
        <v>0</v>
      </c>
    </row>
    <row r="174" spans="1:11" ht="13.5" customHeight="1">
      <c r="A174" s="43" t="s">
        <v>434</v>
      </c>
      <c r="B174" s="44">
        <v>171</v>
      </c>
      <c r="C174" s="40" t="s">
        <v>419</v>
      </c>
      <c r="D174" s="10">
        <f t="shared" si="10"/>
        <v>2</v>
      </c>
      <c r="E174" s="41">
        <v>0</v>
      </c>
      <c r="F174" s="41">
        <v>2</v>
      </c>
      <c r="G174" s="41">
        <v>0</v>
      </c>
      <c r="H174" s="41">
        <v>0</v>
      </c>
      <c r="I174" s="41">
        <v>0</v>
      </c>
      <c r="J174" s="41">
        <v>0</v>
      </c>
      <c r="K174" s="41">
        <f t="shared" si="11"/>
        <v>0</v>
      </c>
    </row>
    <row r="175" spans="1:11" ht="13.5" customHeight="1">
      <c r="A175" s="43" t="s">
        <v>434</v>
      </c>
      <c r="B175" s="44">
        <v>172</v>
      </c>
      <c r="C175" s="40" t="s">
        <v>420</v>
      </c>
      <c r="D175" s="10">
        <f t="shared" si="10"/>
        <v>56</v>
      </c>
      <c r="E175" s="41">
        <v>0</v>
      </c>
      <c r="F175" s="41">
        <v>0</v>
      </c>
      <c r="G175" s="41">
        <v>0</v>
      </c>
      <c r="H175" s="41">
        <v>56</v>
      </c>
      <c r="I175" s="41">
        <v>0</v>
      </c>
      <c r="J175" s="41">
        <v>0</v>
      </c>
      <c r="K175" s="41">
        <f t="shared" si="11"/>
        <v>0</v>
      </c>
    </row>
    <row r="176" spans="1:11" ht="13.5" customHeight="1">
      <c r="A176" s="43" t="s">
        <v>434</v>
      </c>
      <c r="B176" s="44">
        <v>173</v>
      </c>
      <c r="C176" s="40" t="s">
        <v>421</v>
      </c>
      <c r="D176" s="10">
        <f t="shared" si="10"/>
        <v>5</v>
      </c>
      <c r="E176" s="41">
        <v>0</v>
      </c>
      <c r="F176" s="41">
        <v>0</v>
      </c>
      <c r="G176" s="41">
        <v>0</v>
      </c>
      <c r="H176" s="41">
        <v>5</v>
      </c>
      <c r="I176" s="41">
        <v>0</v>
      </c>
      <c r="J176" s="41">
        <v>0</v>
      </c>
      <c r="K176" s="41">
        <f t="shared" si="11"/>
        <v>0</v>
      </c>
    </row>
    <row r="177" spans="1:11" ht="13.5" customHeight="1">
      <c r="A177" s="43" t="s">
        <v>434</v>
      </c>
      <c r="B177" s="44">
        <v>174</v>
      </c>
      <c r="C177" s="40" t="s">
        <v>422</v>
      </c>
      <c r="D177" s="10">
        <f t="shared" si="10"/>
        <v>19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19</v>
      </c>
      <c r="K177" s="41">
        <f t="shared" si="11"/>
        <v>19</v>
      </c>
    </row>
    <row r="178" spans="1:11" ht="13.5" customHeight="1">
      <c r="A178" s="43" t="s">
        <v>435</v>
      </c>
      <c r="B178" s="44">
        <v>175</v>
      </c>
      <c r="C178" s="3" t="s">
        <v>436</v>
      </c>
      <c r="D178" s="6">
        <f t="shared" ref="D178:D188" si="12">SUM(E178:K178)</f>
        <v>164</v>
      </c>
      <c r="E178" s="6">
        <v>0</v>
      </c>
      <c r="F178" s="6">
        <v>0</v>
      </c>
      <c r="G178" s="6">
        <v>0</v>
      </c>
      <c r="H178" s="6">
        <v>164</v>
      </c>
      <c r="J178" s="41"/>
      <c r="K178" s="6">
        <v>0</v>
      </c>
    </row>
    <row r="179" spans="1:11" ht="13.5" customHeight="1">
      <c r="A179" s="43" t="s">
        <v>435</v>
      </c>
      <c r="B179" s="44">
        <v>176</v>
      </c>
      <c r="C179" s="3" t="s">
        <v>437</v>
      </c>
      <c r="D179" s="6">
        <f t="shared" si="12"/>
        <v>18</v>
      </c>
      <c r="E179" s="6">
        <v>0</v>
      </c>
      <c r="F179" s="6">
        <v>18</v>
      </c>
      <c r="G179" s="6">
        <v>0</v>
      </c>
      <c r="H179" s="6">
        <v>0</v>
      </c>
      <c r="J179" s="41"/>
      <c r="K179" s="6">
        <v>0</v>
      </c>
    </row>
    <row r="180" spans="1:11" ht="13.5" customHeight="1">
      <c r="A180" s="43" t="s">
        <v>435</v>
      </c>
      <c r="B180" s="44">
        <v>177</v>
      </c>
      <c r="C180" s="3" t="s">
        <v>438</v>
      </c>
      <c r="D180" s="6">
        <f t="shared" si="12"/>
        <v>161</v>
      </c>
      <c r="E180" s="6">
        <v>0</v>
      </c>
      <c r="F180" s="6">
        <v>60</v>
      </c>
      <c r="G180" s="6">
        <v>101</v>
      </c>
      <c r="H180" s="6">
        <v>0</v>
      </c>
      <c r="J180" s="41"/>
      <c r="K180" s="6">
        <v>0</v>
      </c>
    </row>
    <row r="181" spans="1:11" ht="13.5" customHeight="1">
      <c r="A181" s="43" t="s">
        <v>435</v>
      </c>
      <c r="B181" s="44">
        <v>178</v>
      </c>
      <c r="C181" s="3" t="s">
        <v>439</v>
      </c>
      <c r="D181" s="6">
        <f t="shared" si="12"/>
        <v>25</v>
      </c>
      <c r="E181" s="6">
        <v>0</v>
      </c>
      <c r="F181" s="6">
        <v>0</v>
      </c>
      <c r="G181" s="6">
        <v>0</v>
      </c>
      <c r="H181" s="6">
        <v>25</v>
      </c>
      <c r="J181" s="41"/>
      <c r="K181" s="6">
        <v>0</v>
      </c>
    </row>
    <row r="182" spans="1:11" ht="13.5" customHeight="1">
      <c r="A182" s="45" t="s">
        <v>435</v>
      </c>
      <c r="B182" s="44">
        <v>179</v>
      </c>
      <c r="C182" s="22" t="s">
        <v>440</v>
      </c>
      <c r="D182" s="14">
        <f t="shared" si="12"/>
        <v>30</v>
      </c>
      <c r="E182" s="14">
        <v>0</v>
      </c>
      <c r="F182" s="14">
        <v>0</v>
      </c>
      <c r="G182" s="14">
        <v>0</v>
      </c>
      <c r="H182" s="14">
        <v>30</v>
      </c>
      <c r="I182" s="24"/>
      <c r="J182" s="46"/>
      <c r="K182" s="14">
        <v>0</v>
      </c>
    </row>
    <row r="183" spans="1:11" ht="13.5" customHeight="1">
      <c r="A183" s="45" t="s">
        <v>435</v>
      </c>
      <c r="B183" s="44">
        <v>180</v>
      </c>
      <c r="C183" s="22" t="s">
        <v>453</v>
      </c>
      <c r="D183" s="14">
        <f t="shared" si="12"/>
        <v>19</v>
      </c>
      <c r="E183" s="14">
        <v>0</v>
      </c>
      <c r="F183" s="14">
        <v>0</v>
      </c>
      <c r="G183" s="14">
        <v>0</v>
      </c>
      <c r="H183" s="14">
        <v>19</v>
      </c>
      <c r="I183" s="24"/>
      <c r="J183" s="46"/>
      <c r="K183" s="14">
        <v>0</v>
      </c>
    </row>
    <row r="184" spans="1:11" ht="13.5" customHeight="1">
      <c r="A184" s="45" t="s">
        <v>435</v>
      </c>
      <c r="B184" s="44">
        <v>181</v>
      </c>
      <c r="C184" s="22" t="s">
        <v>441</v>
      </c>
      <c r="D184" s="14">
        <f t="shared" si="12"/>
        <v>19</v>
      </c>
      <c r="E184" s="14">
        <v>0</v>
      </c>
      <c r="F184" s="14">
        <v>0</v>
      </c>
      <c r="G184" s="14">
        <v>0</v>
      </c>
      <c r="H184" s="14">
        <v>0</v>
      </c>
      <c r="I184" s="24"/>
      <c r="J184" s="46"/>
      <c r="K184" s="14">
        <v>19</v>
      </c>
    </row>
    <row r="185" spans="1:11" ht="13.5" customHeight="1">
      <c r="A185" s="45" t="s">
        <v>435</v>
      </c>
      <c r="B185" s="44">
        <v>182</v>
      </c>
      <c r="C185" s="22" t="s">
        <v>442</v>
      </c>
      <c r="D185" s="14">
        <f t="shared" si="12"/>
        <v>57</v>
      </c>
      <c r="E185" s="14">
        <v>0</v>
      </c>
      <c r="F185" s="14">
        <v>57</v>
      </c>
      <c r="G185" s="14">
        <v>0</v>
      </c>
      <c r="H185" s="14">
        <v>0</v>
      </c>
      <c r="I185" s="24"/>
      <c r="J185" s="46"/>
      <c r="K185" s="14">
        <v>0</v>
      </c>
    </row>
    <row r="186" spans="1:11" ht="13.5" customHeight="1">
      <c r="A186" s="45" t="s">
        <v>435</v>
      </c>
      <c r="B186" s="44">
        <v>183</v>
      </c>
      <c r="C186" s="22" t="s">
        <v>443</v>
      </c>
      <c r="D186" s="14">
        <f t="shared" si="12"/>
        <v>12</v>
      </c>
      <c r="E186" s="14">
        <v>0</v>
      </c>
      <c r="F186" s="14">
        <v>12</v>
      </c>
      <c r="G186" s="14">
        <v>0</v>
      </c>
      <c r="H186" s="14">
        <v>0</v>
      </c>
      <c r="I186" s="24"/>
      <c r="J186" s="46"/>
      <c r="K186" s="14">
        <v>0</v>
      </c>
    </row>
    <row r="187" spans="1:11" ht="13.5" customHeight="1">
      <c r="A187" s="45" t="s">
        <v>435</v>
      </c>
      <c r="B187" s="44">
        <v>184</v>
      </c>
      <c r="C187" s="22" t="s">
        <v>444</v>
      </c>
      <c r="D187" s="14">
        <f t="shared" si="12"/>
        <v>19</v>
      </c>
      <c r="E187" s="14">
        <v>0</v>
      </c>
      <c r="F187" s="14">
        <v>0</v>
      </c>
      <c r="G187" s="14">
        <v>0</v>
      </c>
      <c r="H187" s="14">
        <v>0</v>
      </c>
      <c r="I187" s="24"/>
      <c r="J187" s="46"/>
      <c r="K187" s="14">
        <v>19</v>
      </c>
    </row>
    <row r="188" spans="1:11" ht="13.5" customHeight="1">
      <c r="A188" s="45" t="s">
        <v>435</v>
      </c>
      <c r="B188" s="44">
        <v>185</v>
      </c>
      <c r="C188" s="22" t="s">
        <v>445</v>
      </c>
      <c r="D188" s="14">
        <f t="shared" si="12"/>
        <v>36</v>
      </c>
      <c r="E188" s="14">
        <v>0</v>
      </c>
      <c r="F188" s="14">
        <v>0</v>
      </c>
      <c r="G188" s="14">
        <v>0</v>
      </c>
      <c r="H188" s="14">
        <v>36</v>
      </c>
      <c r="I188" s="24"/>
      <c r="J188" s="46"/>
      <c r="K188" s="14">
        <v>0</v>
      </c>
    </row>
    <row r="189" spans="1:11" ht="13.5" customHeight="1">
      <c r="A189" s="45" t="s">
        <v>435</v>
      </c>
      <c r="B189" s="44">
        <v>186</v>
      </c>
      <c r="C189" s="22" t="s">
        <v>446</v>
      </c>
      <c r="D189" s="14">
        <v>42</v>
      </c>
      <c r="E189" s="14">
        <v>0</v>
      </c>
      <c r="F189" s="14">
        <v>0</v>
      </c>
      <c r="G189" s="14">
        <v>0</v>
      </c>
      <c r="H189" s="14">
        <v>42</v>
      </c>
      <c r="I189" s="24"/>
      <c r="J189" s="46"/>
      <c r="K189" s="14">
        <v>0</v>
      </c>
    </row>
    <row r="190" spans="1:11" ht="13.5" customHeight="1">
      <c r="A190" s="45" t="s">
        <v>435</v>
      </c>
      <c r="B190" s="44">
        <v>187</v>
      </c>
      <c r="C190" s="22" t="s">
        <v>447</v>
      </c>
      <c r="D190" s="14">
        <f t="shared" ref="D190:D195" si="13">SUM(E190:K190)</f>
        <v>85</v>
      </c>
      <c r="E190" s="14">
        <v>0</v>
      </c>
      <c r="F190" s="14">
        <v>39</v>
      </c>
      <c r="G190" s="14">
        <v>46</v>
      </c>
      <c r="H190" s="14">
        <v>0</v>
      </c>
      <c r="I190" s="24"/>
      <c r="J190" s="46"/>
      <c r="K190" s="14">
        <v>0</v>
      </c>
    </row>
    <row r="191" spans="1:11" ht="13.5" customHeight="1">
      <c r="A191" s="45" t="s">
        <v>435</v>
      </c>
      <c r="B191" s="44">
        <v>188</v>
      </c>
      <c r="C191" s="22" t="s">
        <v>448</v>
      </c>
      <c r="D191" s="14">
        <f t="shared" si="13"/>
        <v>19</v>
      </c>
      <c r="E191" s="14">
        <v>0</v>
      </c>
      <c r="F191" s="14">
        <v>0</v>
      </c>
      <c r="G191" s="14">
        <v>0</v>
      </c>
      <c r="H191" s="14">
        <v>19</v>
      </c>
      <c r="I191" s="24"/>
      <c r="J191" s="46"/>
      <c r="K191" s="14">
        <v>0</v>
      </c>
    </row>
    <row r="192" spans="1:11" ht="13.5" customHeight="1">
      <c r="A192" s="45" t="s">
        <v>435</v>
      </c>
      <c r="B192" s="44">
        <v>189</v>
      </c>
      <c r="C192" s="22" t="s">
        <v>449</v>
      </c>
      <c r="D192" s="14">
        <f t="shared" si="13"/>
        <v>36</v>
      </c>
      <c r="E192" s="14">
        <v>0</v>
      </c>
      <c r="F192" s="14">
        <v>0</v>
      </c>
      <c r="G192" s="14">
        <v>0</v>
      </c>
      <c r="H192" s="14">
        <v>36</v>
      </c>
      <c r="I192" s="24"/>
      <c r="J192" s="46"/>
      <c r="K192" s="14">
        <v>0</v>
      </c>
    </row>
    <row r="193" spans="1:11" ht="13.5" customHeight="1">
      <c r="A193" s="43" t="s">
        <v>435</v>
      </c>
      <c r="B193" s="44">
        <v>190</v>
      </c>
      <c r="C193" s="3" t="s">
        <v>450</v>
      </c>
      <c r="D193" s="6">
        <f t="shared" si="13"/>
        <v>8</v>
      </c>
      <c r="E193" s="6">
        <v>0</v>
      </c>
      <c r="F193" s="6">
        <v>8</v>
      </c>
      <c r="G193" s="6">
        <v>0</v>
      </c>
      <c r="H193" s="6">
        <v>0</v>
      </c>
      <c r="J193" s="41"/>
      <c r="K193" s="6">
        <v>0</v>
      </c>
    </row>
    <row r="194" spans="1:11" ht="13.5" customHeight="1">
      <c r="A194" s="43" t="s">
        <v>435</v>
      </c>
      <c r="B194" s="44">
        <v>191</v>
      </c>
      <c r="C194" s="3" t="s">
        <v>451</v>
      </c>
      <c r="D194" s="6">
        <f t="shared" si="13"/>
        <v>85</v>
      </c>
      <c r="E194" s="6">
        <v>0</v>
      </c>
      <c r="F194" s="6">
        <v>0</v>
      </c>
      <c r="G194" s="6">
        <v>60</v>
      </c>
      <c r="H194" s="6">
        <v>0</v>
      </c>
      <c r="J194" s="41"/>
      <c r="K194" s="6">
        <v>25</v>
      </c>
    </row>
    <row r="195" spans="1:11" ht="13.5" customHeight="1">
      <c r="A195" s="43" t="s">
        <v>435</v>
      </c>
      <c r="B195" s="44">
        <v>192</v>
      </c>
      <c r="C195" s="3" t="s">
        <v>452</v>
      </c>
      <c r="D195" s="6">
        <f t="shared" si="13"/>
        <v>19</v>
      </c>
      <c r="E195" s="6">
        <v>0</v>
      </c>
      <c r="F195" s="6">
        <v>0</v>
      </c>
      <c r="G195" s="6">
        <v>0</v>
      </c>
      <c r="H195" s="6">
        <v>0</v>
      </c>
      <c r="J195" s="41"/>
      <c r="K195" s="6">
        <v>19</v>
      </c>
    </row>
    <row r="196" spans="1:11">
      <c r="B196" s="10"/>
      <c r="C196" s="23" t="s">
        <v>27</v>
      </c>
      <c r="D196" s="50">
        <f>SUBTOTAL(9,D4:D195)</f>
        <v>13533</v>
      </c>
      <c r="E196" s="50">
        <f t="shared" ref="E196:K196" si="14">SUBTOTAL(9,E4:E195)</f>
        <v>2471</v>
      </c>
      <c r="F196" s="50">
        <f t="shared" si="14"/>
        <v>3968</v>
      </c>
      <c r="G196" s="50">
        <f t="shared" si="14"/>
        <v>3592</v>
      </c>
      <c r="H196" s="50">
        <f t="shared" si="14"/>
        <v>2959</v>
      </c>
      <c r="I196" s="50">
        <f t="shared" si="14"/>
        <v>281</v>
      </c>
      <c r="J196" s="50">
        <f t="shared" si="14"/>
        <v>180</v>
      </c>
      <c r="K196" s="50">
        <f t="shared" si="14"/>
        <v>543</v>
      </c>
    </row>
  </sheetData>
  <autoFilter ref="A3:K195">
    <filterColumn colId="0" showButton="0"/>
    <filterColumn colId="1" showButton="0"/>
  </autoFilter>
  <mergeCells count="2">
    <mergeCell ref="D2:D3"/>
    <mergeCell ref="A2:C3"/>
  </mergeCells>
  <phoneticPr fontId="2"/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K20" sqref="K20"/>
    </sheetView>
  </sheetViews>
  <sheetFormatPr defaultColWidth="8.75" defaultRowHeight="13.5"/>
  <cols>
    <col min="1" max="1" width="3.625" style="24" customWidth="1"/>
    <col min="2" max="2" width="50.5" style="24" customWidth="1"/>
    <col min="3" max="3" width="50" style="24" hidden="1" customWidth="1"/>
    <col min="4" max="10" width="12.625" style="24" customWidth="1"/>
    <col min="11" max="16384" width="8.75" style="24"/>
  </cols>
  <sheetData>
    <row r="1" spans="1:10">
      <c r="I1" s="24" t="s">
        <v>26</v>
      </c>
    </row>
    <row r="2" spans="1:10">
      <c r="A2" s="66" t="s">
        <v>53</v>
      </c>
      <c r="B2" s="67"/>
      <c r="C2" s="32"/>
      <c r="D2" s="70" t="s">
        <v>20</v>
      </c>
      <c r="E2" s="22"/>
      <c r="F2" s="22"/>
      <c r="G2" s="22"/>
      <c r="H2" s="22"/>
      <c r="I2" s="22"/>
      <c r="J2" s="22"/>
    </row>
    <row r="3" spans="1:10" ht="27">
      <c r="A3" s="68"/>
      <c r="B3" s="69"/>
      <c r="C3" s="33"/>
      <c r="D3" s="70"/>
      <c r="E3" s="22" t="s">
        <v>21</v>
      </c>
      <c r="F3" s="22" t="s">
        <v>22</v>
      </c>
      <c r="G3" s="22" t="s">
        <v>23</v>
      </c>
      <c r="H3" s="22" t="s">
        <v>24</v>
      </c>
      <c r="I3" s="22" t="s">
        <v>25</v>
      </c>
      <c r="J3" s="27" t="s">
        <v>28</v>
      </c>
    </row>
    <row r="4" spans="1:10">
      <c r="A4" s="22">
        <v>1</v>
      </c>
      <c r="B4" s="31" t="s">
        <v>100</v>
      </c>
      <c r="C4" s="22"/>
      <c r="D4" s="14">
        <f>SUM(E4:J4)</f>
        <v>19</v>
      </c>
      <c r="E4" s="6">
        <v>0</v>
      </c>
      <c r="F4" s="6">
        <v>0</v>
      </c>
      <c r="G4" s="6">
        <v>0</v>
      </c>
      <c r="H4" s="6">
        <v>19</v>
      </c>
      <c r="I4" s="6">
        <v>0</v>
      </c>
      <c r="J4" s="3">
        <v>0</v>
      </c>
    </row>
    <row r="5" spans="1:10">
      <c r="A5" s="22">
        <v>2</v>
      </c>
      <c r="B5" s="31" t="s">
        <v>101</v>
      </c>
      <c r="C5" s="22"/>
      <c r="D5" s="14">
        <f t="shared" ref="D5:D31" si="0">SUM(E5:J5)</f>
        <v>19</v>
      </c>
      <c r="E5" s="14">
        <v>0</v>
      </c>
      <c r="F5" s="14">
        <v>19</v>
      </c>
      <c r="G5" s="14">
        <v>0</v>
      </c>
      <c r="H5" s="14">
        <v>0</v>
      </c>
      <c r="I5" s="14">
        <v>0</v>
      </c>
      <c r="J5" s="22">
        <v>0</v>
      </c>
    </row>
    <row r="6" spans="1:10">
      <c r="A6" s="22">
        <v>3</v>
      </c>
      <c r="B6" s="31" t="s">
        <v>102</v>
      </c>
      <c r="C6" s="22"/>
      <c r="D6" s="14">
        <f t="shared" si="0"/>
        <v>60</v>
      </c>
      <c r="E6" s="14">
        <v>0</v>
      </c>
      <c r="F6" s="14">
        <v>20</v>
      </c>
      <c r="G6" s="14">
        <v>0</v>
      </c>
      <c r="H6" s="14">
        <v>40</v>
      </c>
      <c r="I6" s="14">
        <v>0</v>
      </c>
      <c r="J6" s="22">
        <v>0</v>
      </c>
    </row>
    <row r="7" spans="1:10">
      <c r="A7" s="22">
        <v>4</v>
      </c>
      <c r="B7" s="31" t="s">
        <v>103</v>
      </c>
      <c r="C7" s="22"/>
      <c r="D7" s="14">
        <f t="shared" si="0"/>
        <v>16</v>
      </c>
      <c r="E7" s="14">
        <v>0</v>
      </c>
      <c r="F7" s="14">
        <v>16</v>
      </c>
      <c r="G7" s="14">
        <v>0</v>
      </c>
      <c r="H7" s="14">
        <v>0</v>
      </c>
      <c r="I7" s="14">
        <v>0</v>
      </c>
      <c r="J7" s="22">
        <v>0</v>
      </c>
    </row>
    <row r="8" spans="1:10">
      <c r="A8" s="22">
        <v>5</v>
      </c>
      <c r="B8" s="31" t="s">
        <v>104</v>
      </c>
      <c r="C8" s="22"/>
      <c r="D8" s="14">
        <f t="shared" si="0"/>
        <v>32</v>
      </c>
      <c r="E8" s="14">
        <v>0</v>
      </c>
      <c r="F8" s="14">
        <v>0</v>
      </c>
      <c r="G8" s="14">
        <v>0</v>
      </c>
      <c r="H8" s="14">
        <v>32</v>
      </c>
      <c r="I8" s="14">
        <v>0</v>
      </c>
      <c r="J8" s="22">
        <v>0</v>
      </c>
    </row>
    <row r="9" spans="1:10">
      <c r="A9" s="22">
        <v>6</v>
      </c>
      <c r="B9" s="31" t="s">
        <v>105</v>
      </c>
      <c r="C9" s="22"/>
      <c r="D9" s="14">
        <f t="shared" si="0"/>
        <v>120</v>
      </c>
      <c r="E9" s="14">
        <v>0</v>
      </c>
      <c r="F9" s="14">
        <v>40</v>
      </c>
      <c r="G9" s="14">
        <v>40</v>
      </c>
      <c r="H9" s="14">
        <v>40</v>
      </c>
      <c r="I9" s="14">
        <v>0</v>
      </c>
      <c r="J9" s="22">
        <v>0</v>
      </c>
    </row>
    <row r="10" spans="1:10">
      <c r="A10" s="22">
        <v>7</v>
      </c>
      <c r="B10" s="31" t="s">
        <v>106</v>
      </c>
      <c r="C10" s="22"/>
      <c r="D10" s="14">
        <f t="shared" si="0"/>
        <v>102</v>
      </c>
      <c r="E10" s="14">
        <v>0</v>
      </c>
      <c r="F10" s="14">
        <v>0</v>
      </c>
      <c r="G10" s="14">
        <v>55</v>
      </c>
      <c r="H10" s="14">
        <v>47</v>
      </c>
      <c r="I10" s="14">
        <v>0</v>
      </c>
      <c r="J10" s="22">
        <v>0</v>
      </c>
    </row>
    <row r="11" spans="1:10">
      <c r="A11" s="22">
        <v>8</v>
      </c>
      <c r="B11" s="31" t="s">
        <v>107</v>
      </c>
      <c r="C11" s="22"/>
      <c r="D11" s="14">
        <f t="shared" si="0"/>
        <v>19</v>
      </c>
      <c r="E11" s="14">
        <v>0</v>
      </c>
      <c r="F11" s="14">
        <v>19</v>
      </c>
      <c r="G11" s="14">
        <v>0</v>
      </c>
      <c r="H11" s="14">
        <v>0</v>
      </c>
      <c r="I11" s="14">
        <v>0</v>
      </c>
      <c r="J11" s="22">
        <v>0</v>
      </c>
    </row>
    <row r="12" spans="1:10">
      <c r="A12" s="22">
        <v>9</v>
      </c>
      <c r="B12" s="31" t="s">
        <v>108</v>
      </c>
      <c r="C12" s="22"/>
      <c r="D12" s="14">
        <f t="shared" si="0"/>
        <v>124</v>
      </c>
      <c r="E12" s="14">
        <v>0</v>
      </c>
      <c r="F12" s="14">
        <v>0</v>
      </c>
      <c r="G12" s="14">
        <v>35</v>
      </c>
      <c r="H12" s="14">
        <v>39</v>
      </c>
      <c r="I12" s="14">
        <v>0</v>
      </c>
      <c r="J12" s="14">
        <v>50</v>
      </c>
    </row>
    <row r="13" spans="1:10">
      <c r="A13" s="22">
        <v>10</v>
      </c>
      <c r="B13" s="31" t="s">
        <v>109</v>
      </c>
      <c r="C13" s="22"/>
      <c r="D13" s="14">
        <f t="shared" si="0"/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22">
        <v>0</v>
      </c>
    </row>
    <row r="14" spans="1:10">
      <c r="A14" s="22">
        <v>11</v>
      </c>
      <c r="B14" s="31" t="s">
        <v>110</v>
      </c>
      <c r="C14" s="22"/>
      <c r="D14" s="14">
        <f t="shared" si="0"/>
        <v>19</v>
      </c>
      <c r="E14" s="14">
        <v>0</v>
      </c>
      <c r="F14" s="14">
        <v>0</v>
      </c>
      <c r="G14" s="14">
        <v>19</v>
      </c>
      <c r="H14" s="14">
        <v>0</v>
      </c>
      <c r="I14" s="14">
        <v>0</v>
      </c>
      <c r="J14" s="22">
        <v>0</v>
      </c>
    </row>
    <row r="15" spans="1:10">
      <c r="A15" s="22">
        <v>12</v>
      </c>
      <c r="B15" s="31" t="s">
        <v>111</v>
      </c>
      <c r="C15" s="22"/>
      <c r="D15" s="14">
        <f t="shared" si="0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22">
        <v>0</v>
      </c>
    </row>
    <row r="16" spans="1:10">
      <c r="A16" s="22">
        <v>13</v>
      </c>
      <c r="B16" s="31" t="s">
        <v>112</v>
      </c>
      <c r="C16" s="22"/>
      <c r="D16" s="14">
        <f t="shared" si="0"/>
        <v>246</v>
      </c>
      <c r="E16" s="14">
        <v>0</v>
      </c>
      <c r="F16" s="14">
        <v>96</v>
      </c>
      <c r="G16" s="14">
        <v>150</v>
      </c>
      <c r="H16" s="14">
        <v>0</v>
      </c>
      <c r="I16" s="14">
        <v>0</v>
      </c>
      <c r="J16" s="22">
        <v>0</v>
      </c>
    </row>
    <row r="17" spans="1:10">
      <c r="A17" s="22">
        <v>14</v>
      </c>
      <c r="B17" s="31" t="s">
        <v>113</v>
      </c>
      <c r="C17" s="22"/>
      <c r="D17" s="14">
        <f t="shared" si="0"/>
        <v>225</v>
      </c>
      <c r="E17" s="14">
        <v>0</v>
      </c>
      <c r="F17" s="14">
        <v>90</v>
      </c>
      <c r="G17" s="14">
        <v>135</v>
      </c>
      <c r="H17" s="14">
        <v>0</v>
      </c>
      <c r="I17" s="14">
        <v>0</v>
      </c>
      <c r="J17" s="22">
        <v>0</v>
      </c>
    </row>
    <row r="18" spans="1:10">
      <c r="A18" s="22">
        <v>15</v>
      </c>
      <c r="B18" s="31" t="s">
        <v>114</v>
      </c>
      <c r="C18" s="22"/>
      <c r="D18" s="14">
        <f t="shared" si="0"/>
        <v>132</v>
      </c>
      <c r="E18" s="14">
        <v>0</v>
      </c>
      <c r="F18" s="14">
        <v>36</v>
      </c>
      <c r="G18" s="14">
        <v>0</v>
      </c>
      <c r="H18" s="14">
        <v>66</v>
      </c>
      <c r="I18" s="14">
        <v>30</v>
      </c>
      <c r="J18" s="22">
        <v>0</v>
      </c>
    </row>
    <row r="19" spans="1:10">
      <c r="A19" s="22">
        <v>16</v>
      </c>
      <c r="B19" s="31" t="s">
        <v>115</v>
      </c>
      <c r="C19" s="22"/>
      <c r="D19" s="14">
        <f t="shared" si="0"/>
        <v>395</v>
      </c>
      <c r="E19" s="14">
        <v>0</v>
      </c>
      <c r="F19" s="14">
        <v>0</v>
      </c>
      <c r="G19" s="14">
        <v>0</v>
      </c>
      <c r="H19" s="14">
        <v>395</v>
      </c>
      <c r="I19" s="14">
        <v>0</v>
      </c>
      <c r="J19" s="22">
        <v>0</v>
      </c>
    </row>
    <row r="20" spans="1:10">
      <c r="A20" s="22">
        <v>17</v>
      </c>
      <c r="B20" s="31" t="s">
        <v>127</v>
      </c>
      <c r="C20" s="22"/>
      <c r="D20" s="14">
        <f t="shared" si="0"/>
        <v>14</v>
      </c>
      <c r="E20" s="14">
        <v>0</v>
      </c>
      <c r="F20" s="14">
        <v>14</v>
      </c>
      <c r="G20" s="14">
        <v>0</v>
      </c>
      <c r="H20" s="14">
        <v>0</v>
      </c>
      <c r="I20" s="14">
        <v>0</v>
      </c>
      <c r="J20" s="22">
        <v>0</v>
      </c>
    </row>
    <row r="21" spans="1:10">
      <c r="A21" s="22">
        <v>18</v>
      </c>
      <c r="B21" s="31" t="s">
        <v>128</v>
      </c>
      <c r="C21" s="22"/>
      <c r="D21" s="14">
        <f t="shared" si="0"/>
        <v>19</v>
      </c>
      <c r="E21" s="14">
        <v>0</v>
      </c>
      <c r="F21" s="14">
        <v>19</v>
      </c>
      <c r="G21" s="14">
        <v>0</v>
      </c>
      <c r="H21" s="14">
        <v>0</v>
      </c>
      <c r="I21" s="14">
        <v>0</v>
      </c>
      <c r="J21" s="22">
        <v>0</v>
      </c>
    </row>
    <row r="22" spans="1:10">
      <c r="A22" s="22">
        <v>19</v>
      </c>
      <c r="B22" s="31" t="s">
        <v>117</v>
      </c>
      <c r="C22" s="22"/>
      <c r="D22" s="14">
        <f t="shared" si="0"/>
        <v>19</v>
      </c>
      <c r="E22" s="14">
        <v>0</v>
      </c>
      <c r="F22" s="14">
        <v>19</v>
      </c>
      <c r="G22" s="14">
        <v>0</v>
      </c>
      <c r="H22" s="14">
        <v>0</v>
      </c>
      <c r="I22" s="14">
        <v>0</v>
      </c>
      <c r="J22" s="22">
        <v>0</v>
      </c>
    </row>
    <row r="23" spans="1:10">
      <c r="A23" s="22">
        <v>20</v>
      </c>
      <c r="B23" s="31" t="s">
        <v>118</v>
      </c>
      <c r="C23" s="22"/>
      <c r="D23" s="14">
        <f t="shared" si="0"/>
        <v>19</v>
      </c>
      <c r="E23" s="14">
        <v>0</v>
      </c>
      <c r="F23" s="14">
        <v>0</v>
      </c>
      <c r="G23" s="14">
        <v>19</v>
      </c>
      <c r="H23" s="14">
        <v>0</v>
      </c>
      <c r="I23" s="14">
        <v>0</v>
      </c>
      <c r="J23" s="22">
        <v>0</v>
      </c>
    </row>
    <row r="24" spans="1:10">
      <c r="A24" s="22">
        <v>21</v>
      </c>
      <c r="B24" s="31" t="s">
        <v>119</v>
      </c>
      <c r="C24" s="22"/>
      <c r="D24" s="14">
        <f t="shared" si="0"/>
        <v>60</v>
      </c>
      <c r="E24" s="14">
        <v>0</v>
      </c>
      <c r="F24" s="14">
        <v>60</v>
      </c>
      <c r="G24" s="14">
        <v>0</v>
      </c>
      <c r="H24" s="14">
        <v>0</v>
      </c>
      <c r="I24" s="14">
        <v>0</v>
      </c>
      <c r="J24" s="22">
        <v>0</v>
      </c>
    </row>
    <row r="25" spans="1:10">
      <c r="A25" s="22">
        <v>22</v>
      </c>
      <c r="B25" s="31" t="s">
        <v>120</v>
      </c>
      <c r="C25" s="22"/>
      <c r="D25" s="14">
        <f t="shared" si="0"/>
        <v>17</v>
      </c>
      <c r="E25" s="14">
        <v>0</v>
      </c>
      <c r="F25" s="14">
        <v>0</v>
      </c>
      <c r="G25" s="14">
        <v>17</v>
      </c>
      <c r="H25" s="14">
        <v>0</v>
      </c>
      <c r="I25" s="14">
        <v>0</v>
      </c>
      <c r="J25" s="22">
        <v>0</v>
      </c>
    </row>
    <row r="26" spans="1:10">
      <c r="A26" s="22">
        <v>23</v>
      </c>
      <c r="B26" s="31" t="s">
        <v>121</v>
      </c>
      <c r="C26" s="22"/>
      <c r="D26" s="14">
        <f t="shared" si="0"/>
        <v>19</v>
      </c>
      <c r="E26" s="14">
        <v>0</v>
      </c>
      <c r="F26" s="14">
        <v>19</v>
      </c>
      <c r="G26" s="14">
        <v>0</v>
      </c>
      <c r="H26" s="14">
        <v>0</v>
      </c>
      <c r="I26" s="14">
        <v>0</v>
      </c>
      <c r="J26" s="22">
        <v>0</v>
      </c>
    </row>
    <row r="27" spans="1:10">
      <c r="A27" s="22">
        <v>24</v>
      </c>
      <c r="B27" s="31" t="s">
        <v>122</v>
      </c>
      <c r="C27" s="22"/>
      <c r="D27" s="14">
        <f t="shared" si="0"/>
        <v>111</v>
      </c>
      <c r="E27" s="14">
        <v>0</v>
      </c>
      <c r="F27" s="14">
        <v>0</v>
      </c>
      <c r="G27" s="14">
        <v>60</v>
      </c>
      <c r="H27" s="14">
        <v>51</v>
      </c>
      <c r="I27" s="14">
        <v>0</v>
      </c>
      <c r="J27" s="22">
        <v>0</v>
      </c>
    </row>
    <row r="28" spans="1:10">
      <c r="A28" s="22">
        <v>25</v>
      </c>
      <c r="B28" s="31" t="s">
        <v>123</v>
      </c>
      <c r="C28" s="22"/>
      <c r="D28" s="14">
        <f t="shared" si="0"/>
        <v>100</v>
      </c>
      <c r="E28" s="14">
        <v>0</v>
      </c>
      <c r="F28" s="14">
        <v>0</v>
      </c>
      <c r="G28" s="14">
        <v>0</v>
      </c>
      <c r="H28" s="14">
        <v>100</v>
      </c>
      <c r="I28" s="14">
        <v>0</v>
      </c>
      <c r="J28" s="22">
        <v>0</v>
      </c>
    </row>
    <row r="29" spans="1:10">
      <c r="A29" s="22">
        <v>26</v>
      </c>
      <c r="B29" s="31" t="s">
        <v>124</v>
      </c>
      <c r="C29" s="22"/>
      <c r="D29" s="14">
        <f t="shared" si="0"/>
        <v>446</v>
      </c>
      <c r="E29" s="14">
        <v>0</v>
      </c>
      <c r="F29" s="14">
        <v>174</v>
      </c>
      <c r="G29" s="14">
        <v>46</v>
      </c>
      <c r="H29" s="14">
        <v>226</v>
      </c>
      <c r="I29" s="14">
        <v>0</v>
      </c>
      <c r="J29" s="22">
        <v>0</v>
      </c>
    </row>
    <row r="30" spans="1:10">
      <c r="A30" s="22">
        <v>27</v>
      </c>
      <c r="B30" s="31" t="s">
        <v>125</v>
      </c>
      <c r="C30" s="22"/>
      <c r="D30" s="14">
        <f t="shared" si="0"/>
        <v>19</v>
      </c>
      <c r="E30" s="14">
        <v>0</v>
      </c>
      <c r="F30" s="14">
        <v>0</v>
      </c>
      <c r="G30" s="14">
        <v>0</v>
      </c>
      <c r="H30" s="14">
        <v>8</v>
      </c>
      <c r="I30" s="14">
        <v>0</v>
      </c>
      <c r="J30" s="22">
        <v>11</v>
      </c>
    </row>
    <row r="31" spans="1:10">
      <c r="A31" s="22">
        <v>28</v>
      </c>
      <c r="B31" s="31" t="s">
        <v>126</v>
      </c>
      <c r="C31" s="22"/>
      <c r="D31" s="14">
        <f t="shared" si="0"/>
        <v>13</v>
      </c>
      <c r="E31" s="14">
        <v>0</v>
      </c>
      <c r="F31" s="14">
        <v>13</v>
      </c>
      <c r="G31" s="14">
        <v>0</v>
      </c>
      <c r="H31" s="14">
        <v>0</v>
      </c>
      <c r="I31" s="14">
        <v>0</v>
      </c>
      <c r="J31" s="22">
        <v>0</v>
      </c>
    </row>
    <row r="32" spans="1:10">
      <c r="A32" s="71" t="s">
        <v>27</v>
      </c>
      <c r="B32" s="72"/>
      <c r="C32" s="35"/>
      <c r="D32" s="14">
        <f>SUM(D4:D31)</f>
        <v>2384</v>
      </c>
      <c r="E32" s="14">
        <f>SUM(E4:E31)</f>
        <v>0</v>
      </c>
      <c r="F32" s="14">
        <f>SUM(F4:F31)</f>
        <v>654</v>
      </c>
      <c r="G32" s="14">
        <f>SUM(G4:G19,G21:G31)</f>
        <v>576</v>
      </c>
      <c r="H32" s="14">
        <f>SUM(H4:H19,H21:H31)</f>
        <v>1063</v>
      </c>
      <c r="I32" s="14">
        <f>SUM(I4:I19,I21:I31)</f>
        <v>30</v>
      </c>
      <c r="J32" s="14">
        <f>SUM(J4:J19,J21:J31)</f>
        <v>61</v>
      </c>
    </row>
  </sheetData>
  <mergeCells count="3">
    <mergeCell ref="A2:B3"/>
    <mergeCell ref="D2:D3"/>
    <mergeCell ref="A32:B32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" sqref="J1:J1048576"/>
    </sheetView>
  </sheetViews>
  <sheetFormatPr defaultColWidth="9" defaultRowHeight="13.5"/>
  <cols>
    <col min="1" max="1" width="3.625" style="24" customWidth="1"/>
    <col min="2" max="2" width="50.5" style="24" customWidth="1"/>
    <col min="3" max="3" width="50" style="24" hidden="1" customWidth="1"/>
    <col min="4" max="9" width="12.625" style="24" customWidth="1"/>
    <col min="10" max="10" width="9" style="24"/>
    <col min="11" max="16384" width="9" style="25"/>
  </cols>
  <sheetData>
    <row r="1" spans="1:9">
      <c r="I1" s="24" t="s">
        <v>26</v>
      </c>
    </row>
    <row r="2" spans="1:9">
      <c r="A2" s="66" t="s">
        <v>53</v>
      </c>
      <c r="B2" s="67"/>
      <c r="C2" s="32"/>
      <c r="D2" s="15" t="s">
        <v>20</v>
      </c>
      <c r="E2" s="22"/>
      <c r="F2" s="22"/>
      <c r="G2" s="22"/>
      <c r="H2" s="22"/>
      <c r="I2" s="22"/>
    </row>
    <row r="3" spans="1:9" ht="33" customHeight="1">
      <c r="A3" s="68"/>
      <c r="B3" s="69"/>
      <c r="C3" s="33"/>
      <c r="D3" s="15"/>
      <c r="E3" s="22" t="s">
        <v>21</v>
      </c>
      <c r="F3" s="22" t="s">
        <v>22</v>
      </c>
      <c r="G3" s="22" t="s">
        <v>23</v>
      </c>
      <c r="H3" s="22" t="s">
        <v>24</v>
      </c>
      <c r="I3" s="22" t="s">
        <v>25</v>
      </c>
    </row>
    <row r="4" spans="1:9">
      <c r="A4" s="22">
        <v>1</v>
      </c>
      <c r="B4" s="9" t="s">
        <v>129</v>
      </c>
      <c r="C4" s="22"/>
      <c r="D4" s="14">
        <f t="shared" ref="D4:D9" si="0">SUM(E4:I4)</f>
        <v>120</v>
      </c>
      <c r="E4" s="14">
        <v>0</v>
      </c>
      <c r="F4" s="14">
        <v>120</v>
      </c>
      <c r="G4" s="14">
        <v>0</v>
      </c>
      <c r="H4" s="14">
        <v>0</v>
      </c>
      <c r="I4" s="14">
        <v>0</v>
      </c>
    </row>
    <row r="5" spans="1:9">
      <c r="A5" s="22">
        <v>2</v>
      </c>
      <c r="B5" s="9" t="s">
        <v>130</v>
      </c>
      <c r="C5" s="22"/>
      <c r="D5" s="14">
        <f>SUM(E5:I5)</f>
        <v>260</v>
      </c>
      <c r="E5" s="14">
        <v>0</v>
      </c>
      <c r="F5" s="14">
        <v>56</v>
      </c>
      <c r="G5" s="14">
        <v>24</v>
      </c>
      <c r="H5" s="14">
        <v>180</v>
      </c>
      <c r="I5" s="14">
        <v>0</v>
      </c>
    </row>
    <row r="6" spans="1:9">
      <c r="A6" s="22">
        <v>3</v>
      </c>
      <c r="B6" s="9" t="s">
        <v>131</v>
      </c>
      <c r="C6" s="22"/>
      <c r="D6" s="14">
        <f t="shared" si="0"/>
        <v>88</v>
      </c>
      <c r="E6" s="14">
        <v>0</v>
      </c>
      <c r="F6" s="14">
        <v>0</v>
      </c>
      <c r="G6" s="14">
        <v>50</v>
      </c>
      <c r="H6" s="14">
        <v>0</v>
      </c>
      <c r="I6" s="14">
        <v>38</v>
      </c>
    </row>
    <row r="7" spans="1:9">
      <c r="A7" s="22">
        <v>4</v>
      </c>
      <c r="B7" s="9" t="s">
        <v>132</v>
      </c>
      <c r="C7" s="22"/>
      <c r="D7" s="14">
        <f t="shared" si="0"/>
        <v>5</v>
      </c>
      <c r="E7" s="14">
        <v>0</v>
      </c>
      <c r="F7" s="14">
        <v>5</v>
      </c>
      <c r="G7" s="14">
        <v>0</v>
      </c>
      <c r="H7" s="14">
        <v>0</v>
      </c>
      <c r="I7" s="14">
        <v>0</v>
      </c>
    </row>
    <row r="8" spans="1:9">
      <c r="A8" s="22">
        <v>5</v>
      </c>
      <c r="B8" s="9" t="s">
        <v>133</v>
      </c>
      <c r="C8" s="22"/>
      <c r="D8" s="14">
        <f t="shared" si="0"/>
        <v>19</v>
      </c>
      <c r="E8" s="14">
        <v>0</v>
      </c>
      <c r="F8" s="14">
        <v>19</v>
      </c>
      <c r="G8" s="14">
        <v>0</v>
      </c>
      <c r="H8" s="14">
        <v>0</v>
      </c>
      <c r="I8" s="14">
        <v>0</v>
      </c>
    </row>
    <row r="9" spans="1:9">
      <c r="A9" s="22">
        <v>6</v>
      </c>
      <c r="B9" s="9" t="s">
        <v>134</v>
      </c>
      <c r="C9" s="22"/>
      <c r="D9" s="14">
        <f t="shared" si="0"/>
        <v>5</v>
      </c>
      <c r="E9" s="14">
        <v>0</v>
      </c>
      <c r="F9" s="14">
        <v>5</v>
      </c>
      <c r="G9" s="14">
        <v>0</v>
      </c>
      <c r="H9" s="14">
        <v>0</v>
      </c>
      <c r="I9" s="14">
        <v>0</v>
      </c>
    </row>
    <row r="10" spans="1:9">
      <c r="A10" s="22">
        <v>7</v>
      </c>
      <c r="B10" s="9" t="s">
        <v>135</v>
      </c>
      <c r="C10" s="22"/>
      <c r="D10" s="14">
        <f t="shared" ref="D10:D12" si="1">SUM(E10:I10)</f>
        <v>73</v>
      </c>
      <c r="E10" s="14">
        <v>0</v>
      </c>
      <c r="F10" s="14">
        <v>73</v>
      </c>
      <c r="G10" s="14">
        <v>0</v>
      </c>
      <c r="H10" s="14">
        <v>0</v>
      </c>
      <c r="I10" s="14">
        <v>0</v>
      </c>
    </row>
    <row r="11" spans="1:9">
      <c r="A11" s="22">
        <v>8</v>
      </c>
      <c r="B11" s="9" t="s">
        <v>136</v>
      </c>
      <c r="C11" s="22"/>
      <c r="D11" s="14">
        <f>SUM(E11:I11)</f>
        <v>149</v>
      </c>
      <c r="E11" s="14">
        <v>0</v>
      </c>
      <c r="F11" s="14">
        <v>0</v>
      </c>
      <c r="G11" s="14">
        <v>0</v>
      </c>
      <c r="H11" s="14">
        <v>149</v>
      </c>
      <c r="I11" s="14">
        <v>0</v>
      </c>
    </row>
    <row r="12" spans="1:9">
      <c r="A12" s="22">
        <v>9</v>
      </c>
      <c r="B12" s="9" t="s">
        <v>137</v>
      </c>
      <c r="C12" s="22"/>
      <c r="D12" s="14">
        <f t="shared" si="1"/>
        <v>19</v>
      </c>
      <c r="E12" s="14">
        <v>0</v>
      </c>
      <c r="F12" s="14">
        <v>0</v>
      </c>
      <c r="G12" s="14">
        <v>19</v>
      </c>
      <c r="H12" s="14">
        <v>0</v>
      </c>
      <c r="I12" s="14">
        <v>0</v>
      </c>
    </row>
    <row r="13" spans="1:9">
      <c r="A13" s="34" t="s">
        <v>27</v>
      </c>
      <c r="B13" s="35"/>
      <c r="C13" s="35"/>
      <c r="D13" s="14">
        <f>SUM(D4:D12)</f>
        <v>738</v>
      </c>
      <c r="E13" s="14">
        <f t="shared" ref="E13:I13" si="2">SUM(E4:E12)</f>
        <v>0</v>
      </c>
      <c r="F13" s="14">
        <f>SUM(F4:F12)</f>
        <v>278</v>
      </c>
      <c r="G13" s="14">
        <f>SUM(G4:G12)</f>
        <v>93</v>
      </c>
      <c r="H13" s="14">
        <f>SUM(H4:H12)</f>
        <v>329</v>
      </c>
      <c r="I13" s="14">
        <f t="shared" si="2"/>
        <v>38</v>
      </c>
    </row>
  </sheetData>
  <mergeCells count="1">
    <mergeCell ref="A2:B3"/>
  </mergeCells>
  <phoneticPr fontId="2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F9" sqref="F9:G11"/>
    </sheetView>
  </sheetViews>
  <sheetFormatPr defaultRowHeight="13.5"/>
  <cols>
    <col min="1" max="1" width="3.625" style="1" customWidth="1"/>
    <col min="2" max="2" width="50.5" style="1" customWidth="1"/>
    <col min="3" max="3" width="50" style="1" hidden="1" customWidth="1"/>
    <col min="4" max="10" width="12.625" style="1" customWidth="1"/>
  </cols>
  <sheetData>
    <row r="1" spans="1:10">
      <c r="I1" s="1" t="s">
        <v>26</v>
      </c>
    </row>
    <row r="2" spans="1:10">
      <c r="A2" s="59" t="s">
        <v>53</v>
      </c>
      <c r="B2" s="60"/>
      <c r="C2" s="18"/>
      <c r="D2" s="63" t="s">
        <v>20</v>
      </c>
      <c r="E2" s="3"/>
      <c r="F2" s="3"/>
      <c r="G2" s="3"/>
      <c r="H2" s="3"/>
      <c r="I2" s="3"/>
      <c r="J2" s="3"/>
    </row>
    <row r="3" spans="1:10" ht="27">
      <c r="A3" s="61"/>
      <c r="B3" s="62"/>
      <c r="C3" s="19"/>
      <c r="D3" s="63"/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7" t="s">
        <v>28</v>
      </c>
    </row>
    <row r="4" spans="1:10">
      <c r="A4" s="3">
        <v>1</v>
      </c>
      <c r="B4" s="9" t="s">
        <v>129</v>
      </c>
      <c r="C4" s="3"/>
      <c r="D4" s="6">
        <f>SUM(E4:J4)</f>
        <v>120</v>
      </c>
      <c r="E4" s="6">
        <v>0</v>
      </c>
      <c r="F4" s="6">
        <v>120</v>
      </c>
      <c r="G4" s="6">
        <v>0</v>
      </c>
      <c r="H4" s="6">
        <v>0</v>
      </c>
      <c r="I4" s="6">
        <v>0</v>
      </c>
      <c r="J4" s="3">
        <v>0</v>
      </c>
    </row>
    <row r="5" spans="1:10">
      <c r="A5" s="3">
        <v>2</v>
      </c>
      <c r="B5" s="9" t="s">
        <v>130</v>
      </c>
      <c r="C5" s="3"/>
      <c r="D5" s="6">
        <f>SUM(E5:J5)</f>
        <v>260</v>
      </c>
      <c r="E5" s="6">
        <v>0</v>
      </c>
      <c r="F5" s="6">
        <v>56</v>
      </c>
      <c r="G5" s="6">
        <v>24</v>
      </c>
      <c r="H5" s="6">
        <v>180</v>
      </c>
      <c r="I5" s="6">
        <v>0</v>
      </c>
      <c r="J5" s="3">
        <v>0</v>
      </c>
    </row>
    <row r="6" spans="1:10">
      <c r="A6" s="3">
        <v>3</v>
      </c>
      <c r="B6" s="9" t="s">
        <v>131</v>
      </c>
      <c r="C6" s="3"/>
      <c r="D6" s="6">
        <f t="shared" ref="D6:D12" si="0">SUM(E6:J6)</f>
        <v>88</v>
      </c>
      <c r="E6" s="6">
        <v>0</v>
      </c>
      <c r="F6" s="6">
        <v>0</v>
      </c>
      <c r="G6" s="6">
        <v>88</v>
      </c>
      <c r="H6" s="6">
        <v>0</v>
      </c>
      <c r="I6" s="6">
        <v>0</v>
      </c>
      <c r="J6" s="3">
        <v>0</v>
      </c>
    </row>
    <row r="7" spans="1:10">
      <c r="A7" s="3">
        <v>4</v>
      </c>
      <c r="B7" s="9" t="s">
        <v>138</v>
      </c>
      <c r="C7" s="3"/>
      <c r="D7" s="6">
        <f t="shared" si="0"/>
        <v>5</v>
      </c>
      <c r="E7" s="6">
        <v>0</v>
      </c>
      <c r="F7" s="6">
        <v>5</v>
      </c>
      <c r="G7" s="6">
        <v>0</v>
      </c>
      <c r="H7" s="6">
        <v>0</v>
      </c>
      <c r="I7" s="6">
        <v>0</v>
      </c>
      <c r="J7" s="3">
        <v>0</v>
      </c>
    </row>
    <row r="8" spans="1:10">
      <c r="A8" s="3">
        <v>5</v>
      </c>
      <c r="B8" s="9" t="s">
        <v>133</v>
      </c>
      <c r="C8" s="3"/>
      <c r="D8" s="6">
        <f t="shared" si="0"/>
        <v>19</v>
      </c>
      <c r="E8" s="6">
        <v>0</v>
      </c>
      <c r="F8" s="6">
        <v>19</v>
      </c>
      <c r="G8" s="6">
        <v>0</v>
      </c>
      <c r="H8" s="6">
        <v>0</v>
      </c>
      <c r="I8" s="6">
        <v>0</v>
      </c>
      <c r="J8" s="3">
        <v>0</v>
      </c>
    </row>
    <row r="9" spans="1:10">
      <c r="A9" s="3">
        <v>6</v>
      </c>
      <c r="B9" s="9" t="s">
        <v>139</v>
      </c>
      <c r="C9" s="3"/>
      <c r="D9" s="6">
        <f>SUM(E9:J9)</f>
        <v>3</v>
      </c>
      <c r="E9" s="6">
        <v>0</v>
      </c>
      <c r="F9" s="11">
        <v>3</v>
      </c>
      <c r="G9" s="11">
        <v>0</v>
      </c>
      <c r="H9" s="6">
        <v>0</v>
      </c>
      <c r="I9" s="6">
        <v>0</v>
      </c>
      <c r="J9" s="3">
        <v>0</v>
      </c>
    </row>
    <row r="10" spans="1:10">
      <c r="A10" s="3">
        <v>7</v>
      </c>
      <c r="B10" s="9" t="s">
        <v>135</v>
      </c>
      <c r="C10" s="3"/>
      <c r="D10" s="6">
        <f t="shared" si="0"/>
        <v>73</v>
      </c>
      <c r="E10" s="6">
        <v>0</v>
      </c>
      <c r="F10" s="11">
        <v>31</v>
      </c>
      <c r="G10" s="11">
        <v>42</v>
      </c>
      <c r="H10" s="6">
        <v>0</v>
      </c>
      <c r="I10" s="6">
        <v>0</v>
      </c>
      <c r="J10" s="3">
        <v>0</v>
      </c>
    </row>
    <row r="11" spans="1:10" s="13" customFormat="1">
      <c r="A11" s="10">
        <v>8</v>
      </c>
      <c r="B11" s="9" t="s">
        <v>140</v>
      </c>
      <c r="C11" s="10"/>
      <c r="D11" s="11">
        <f>SUM(E11:J11)</f>
        <v>149</v>
      </c>
      <c r="E11" s="11">
        <v>0</v>
      </c>
      <c r="F11" s="11">
        <v>0</v>
      </c>
      <c r="G11" s="11">
        <v>0</v>
      </c>
      <c r="H11" s="11">
        <v>97</v>
      </c>
      <c r="I11" s="11">
        <v>0</v>
      </c>
      <c r="J11" s="10">
        <v>52</v>
      </c>
    </row>
    <row r="12" spans="1:10">
      <c r="A12" s="3">
        <v>9</v>
      </c>
      <c r="B12" s="9" t="s">
        <v>137</v>
      </c>
      <c r="C12" s="3"/>
      <c r="D12" s="6">
        <f t="shared" si="0"/>
        <v>19</v>
      </c>
      <c r="E12" s="6">
        <v>0</v>
      </c>
      <c r="F12" s="6">
        <v>0</v>
      </c>
      <c r="G12" s="6">
        <v>19</v>
      </c>
      <c r="H12" s="6">
        <v>0</v>
      </c>
      <c r="I12" s="6">
        <v>0</v>
      </c>
      <c r="J12" s="3">
        <v>0</v>
      </c>
    </row>
    <row r="13" spans="1:10">
      <c r="A13" s="64" t="s">
        <v>27</v>
      </c>
      <c r="B13" s="65"/>
      <c r="C13" s="20"/>
      <c r="D13" s="6">
        <f>SUM(D4:D12)</f>
        <v>736</v>
      </c>
      <c r="E13" s="6">
        <f t="shared" ref="E13:I13" si="1">SUM(E4:E12)</f>
        <v>0</v>
      </c>
      <c r="F13" s="6">
        <f>SUM(F4:F12)</f>
        <v>234</v>
      </c>
      <c r="G13" s="6">
        <f>SUM(G4:G12)</f>
        <v>173</v>
      </c>
      <c r="H13" s="6">
        <f>SUM(H4:H12)</f>
        <v>277</v>
      </c>
      <c r="I13" s="6">
        <f t="shared" si="1"/>
        <v>0</v>
      </c>
      <c r="J13" s="6">
        <f>SUM(J4:J12)</f>
        <v>52</v>
      </c>
    </row>
  </sheetData>
  <mergeCells count="3">
    <mergeCell ref="A2:B3"/>
    <mergeCell ref="D2:D3"/>
    <mergeCell ref="A13:B13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J1" sqref="J1:J1048576"/>
    </sheetView>
  </sheetViews>
  <sheetFormatPr defaultColWidth="9" defaultRowHeight="13.5"/>
  <cols>
    <col min="1" max="1" width="3.625" style="24" customWidth="1"/>
    <col min="2" max="2" width="50.5" style="24" customWidth="1"/>
    <col min="3" max="3" width="50" style="24" hidden="1" customWidth="1"/>
    <col min="4" max="9" width="12.625" style="24" customWidth="1"/>
    <col min="10" max="10" width="9" style="24"/>
    <col min="11" max="16384" width="9" style="25"/>
  </cols>
  <sheetData>
    <row r="1" spans="1:9">
      <c r="I1" s="24" t="s">
        <v>26</v>
      </c>
    </row>
    <row r="2" spans="1:9">
      <c r="A2" s="66" t="s">
        <v>53</v>
      </c>
      <c r="B2" s="67"/>
      <c r="C2" s="32"/>
      <c r="D2" s="70" t="s">
        <v>20</v>
      </c>
      <c r="E2" s="22"/>
      <c r="F2" s="22"/>
      <c r="G2" s="22"/>
      <c r="H2" s="22"/>
      <c r="I2" s="22"/>
    </row>
    <row r="3" spans="1:9" ht="33" customHeight="1">
      <c r="A3" s="68"/>
      <c r="B3" s="69"/>
      <c r="C3" s="33"/>
      <c r="D3" s="70"/>
      <c r="E3" s="22" t="s">
        <v>21</v>
      </c>
      <c r="F3" s="22" t="s">
        <v>22</v>
      </c>
      <c r="G3" s="22" t="s">
        <v>23</v>
      </c>
      <c r="H3" s="22" t="s">
        <v>24</v>
      </c>
      <c r="I3" s="22" t="s">
        <v>25</v>
      </c>
    </row>
    <row r="4" spans="1:9">
      <c r="A4" s="22">
        <v>1</v>
      </c>
      <c r="B4" s="9" t="s">
        <v>141</v>
      </c>
      <c r="C4" s="22"/>
      <c r="D4" s="14">
        <f>SUM(E4:I4)</f>
        <v>18</v>
      </c>
      <c r="E4" s="14">
        <v>0</v>
      </c>
      <c r="F4" s="14">
        <v>18</v>
      </c>
      <c r="G4" s="14">
        <v>0</v>
      </c>
      <c r="H4" s="14">
        <v>0</v>
      </c>
      <c r="I4" s="14">
        <v>0</v>
      </c>
    </row>
    <row r="5" spans="1:9">
      <c r="A5" s="22">
        <v>2</v>
      </c>
      <c r="B5" s="9" t="s">
        <v>142</v>
      </c>
      <c r="C5" s="22"/>
      <c r="D5" s="14">
        <f t="shared" ref="D5:D32" si="0">SUM(E5:I5)</f>
        <v>19</v>
      </c>
      <c r="E5" s="14">
        <v>0</v>
      </c>
      <c r="F5" s="14">
        <v>0</v>
      </c>
      <c r="G5" s="14">
        <v>19</v>
      </c>
      <c r="H5" s="14">
        <v>0</v>
      </c>
      <c r="I5" s="14">
        <v>0</v>
      </c>
    </row>
    <row r="6" spans="1:9">
      <c r="A6" s="22">
        <v>3</v>
      </c>
      <c r="B6" s="9" t="s">
        <v>143</v>
      </c>
      <c r="C6" s="22"/>
      <c r="D6" s="14">
        <f>SUM(E6:I6)</f>
        <v>6</v>
      </c>
      <c r="E6" s="14">
        <v>0</v>
      </c>
      <c r="F6" s="14">
        <v>6</v>
      </c>
      <c r="G6" s="14">
        <v>0</v>
      </c>
      <c r="H6" s="14">
        <v>0</v>
      </c>
      <c r="I6" s="14">
        <v>0</v>
      </c>
    </row>
    <row r="7" spans="1:9">
      <c r="A7" s="22">
        <v>4</v>
      </c>
      <c r="B7" s="9" t="s">
        <v>144</v>
      </c>
      <c r="C7" s="22"/>
      <c r="D7" s="14">
        <f t="shared" si="0"/>
        <v>19</v>
      </c>
      <c r="E7" s="14">
        <v>0</v>
      </c>
      <c r="F7" s="14">
        <v>0</v>
      </c>
      <c r="G7" s="14">
        <v>0</v>
      </c>
      <c r="H7" s="14">
        <v>19</v>
      </c>
      <c r="I7" s="14">
        <v>0</v>
      </c>
    </row>
    <row r="8" spans="1:9">
      <c r="A8" s="22">
        <v>5</v>
      </c>
      <c r="B8" s="9" t="s">
        <v>145</v>
      </c>
      <c r="C8" s="22"/>
      <c r="D8" s="14">
        <f t="shared" si="0"/>
        <v>19</v>
      </c>
      <c r="E8" s="14">
        <v>0</v>
      </c>
      <c r="F8" s="14">
        <v>19</v>
      </c>
      <c r="G8" s="14">
        <v>0</v>
      </c>
      <c r="H8" s="14">
        <v>0</v>
      </c>
      <c r="I8" s="14">
        <v>0</v>
      </c>
    </row>
    <row r="9" spans="1:9">
      <c r="A9" s="22">
        <v>6</v>
      </c>
      <c r="B9" s="9" t="s">
        <v>146</v>
      </c>
      <c r="C9" s="22"/>
      <c r="D9" s="14">
        <f t="shared" si="0"/>
        <v>13</v>
      </c>
      <c r="E9" s="14">
        <v>0</v>
      </c>
      <c r="F9" s="14">
        <v>0</v>
      </c>
      <c r="G9" s="14">
        <v>0</v>
      </c>
      <c r="H9" s="14">
        <v>13</v>
      </c>
      <c r="I9" s="14">
        <v>0</v>
      </c>
    </row>
    <row r="10" spans="1:9">
      <c r="A10" s="22">
        <v>7</v>
      </c>
      <c r="B10" s="9" t="s">
        <v>147</v>
      </c>
      <c r="C10" s="22"/>
      <c r="D10" s="14">
        <f t="shared" si="0"/>
        <v>19</v>
      </c>
      <c r="E10" s="14">
        <v>0</v>
      </c>
      <c r="F10" s="14">
        <v>0</v>
      </c>
      <c r="G10" s="14">
        <v>19</v>
      </c>
      <c r="H10" s="14">
        <v>0</v>
      </c>
      <c r="I10" s="14">
        <v>0</v>
      </c>
    </row>
    <row r="11" spans="1:9">
      <c r="A11" s="22">
        <v>8</v>
      </c>
      <c r="B11" s="9" t="s">
        <v>148</v>
      </c>
      <c r="C11" s="22"/>
      <c r="D11" s="14">
        <f>SUM(E11:I11)</f>
        <v>100</v>
      </c>
      <c r="E11" s="14">
        <v>0</v>
      </c>
      <c r="F11" s="14">
        <v>0</v>
      </c>
      <c r="G11" s="14">
        <v>0</v>
      </c>
      <c r="H11" s="14">
        <v>100</v>
      </c>
      <c r="I11" s="14">
        <v>0</v>
      </c>
    </row>
    <row r="12" spans="1:9">
      <c r="A12" s="22">
        <v>9</v>
      </c>
      <c r="B12" s="9" t="s">
        <v>149</v>
      </c>
      <c r="C12" s="22"/>
      <c r="D12" s="14">
        <f t="shared" si="0"/>
        <v>10</v>
      </c>
      <c r="E12" s="14">
        <v>0</v>
      </c>
      <c r="F12" s="14">
        <v>10</v>
      </c>
      <c r="G12" s="14">
        <v>0</v>
      </c>
      <c r="H12" s="14">
        <v>0</v>
      </c>
      <c r="I12" s="14">
        <v>0</v>
      </c>
    </row>
    <row r="13" spans="1:9">
      <c r="A13" s="22">
        <v>10</v>
      </c>
      <c r="B13" s="9" t="s">
        <v>150</v>
      </c>
      <c r="C13" s="22"/>
      <c r="D13" s="14">
        <f t="shared" si="0"/>
        <v>19</v>
      </c>
      <c r="E13" s="14">
        <v>0</v>
      </c>
      <c r="F13" s="14">
        <v>0</v>
      </c>
      <c r="G13" s="14">
        <v>0</v>
      </c>
      <c r="H13" s="14">
        <v>19</v>
      </c>
      <c r="I13" s="14">
        <v>0</v>
      </c>
    </row>
    <row r="14" spans="1:9">
      <c r="A14" s="22">
        <v>11</v>
      </c>
      <c r="B14" s="9" t="s">
        <v>151</v>
      </c>
      <c r="C14" s="22"/>
      <c r="D14" s="14">
        <f t="shared" si="0"/>
        <v>54</v>
      </c>
      <c r="E14" s="14">
        <v>0</v>
      </c>
      <c r="F14" s="14">
        <v>0</v>
      </c>
      <c r="G14" s="14">
        <v>0</v>
      </c>
      <c r="H14" s="14">
        <v>54</v>
      </c>
      <c r="I14" s="14">
        <v>0</v>
      </c>
    </row>
    <row r="15" spans="1:9">
      <c r="A15" s="22">
        <v>12</v>
      </c>
      <c r="B15" s="9" t="s">
        <v>152</v>
      </c>
      <c r="C15" s="22"/>
      <c r="D15" s="14">
        <v>199</v>
      </c>
      <c r="E15" s="14">
        <v>0</v>
      </c>
      <c r="F15" s="14">
        <v>59</v>
      </c>
      <c r="G15" s="14">
        <v>120</v>
      </c>
      <c r="H15" s="14">
        <v>0</v>
      </c>
      <c r="I15" s="14">
        <v>20</v>
      </c>
    </row>
    <row r="16" spans="1:9">
      <c r="A16" s="22">
        <v>13</v>
      </c>
      <c r="B16" s="9" t="s">
        <v>153</v>
      </c>
      <c r="C16" s="22"/>
      <c r="D16" s="14">
        <f t="shared" si="0"/>
        <v>74</v>
      </c>
      <c r="E16" s="14">
        <v>0</v>
      </c>
      <c r="F16" s="14">
        <v>0</v>
      </c>
      <c r="G16" s="14">
        <v>0</v>
      </c>
      <c r="H16" s="14">
        <v>74</v>
      </c>
      <c r="I16" s="14">
        <v>0</v>
      </c>
    </row>
    <row r="17" spans="1:9">
      <c r="A17" s="22">
        <v>14</v>
      </c>
      <c r="B17" s="9" t="s">
        <v>154</v>
      </c>
      <c r="C17" s="22"/>
      <c r="D17" s="14">
        <f t="shared" si="0"/>
        <v>16</v>
      </c>
      <c r="E17" s="14">
        <v>0</v>
      </c>
      <c r="F17" s="14">
        <v>0</v>
      </c>
      <c r="G17" s="14">
        <v>16</v>
      </c>
      <c r="H17" s="14">
        <v>0</v>
      </c>
      <c r="I17" s="14">
        <v>0</v>
      </c>
    </row>
    <row r="18" spans="1:9">
      <c r="A18" s="22">
        <v>15</v>
      </c>
      <c r="B18" s="9" t="s">
        <v>155</v>
      </c>
      <c r="C18" s="22"/>
      <c r="D18" s="14">
        <f t="shared" si="0"/>
        <v>7</v>
      </c>
      <c r="E18" s="14">
        <v>0</v>
      </c>
      <c r="F18" s="14">
        <v>7</v>
      </c>
      <c r="G18" s="14">
        <v>0</v>
      </c>
      <c r="H18" s="14">
        <v>0</v>
      </c>
      <c r="I18" s="14">
        <v>0</v>
      </c>
    </row>
    <row r="19" spans="1:9">
      <c r="A19" s="22">
        <v>16</v>
      </c>
      <c r="B19" s="9" t="s">
        <v>156</v>
      </c>
      <c r="C19" s="22"/>
      <c r="D19" s="14">
        <f t="shared" si="0"/>
        <v>17</v>
      </c>
      <c r="E19" s="14">
        <v>0</v>
      </c>
      <c r="F19" s="14">
        <v>0</v>
      </c>
      <c r="G19" s="14">
        <v>0</v>
      </c>
      <c r="H19" s="14">
        <v>17</v>
      </c>
      <c r="I19" s="14">
        <v>0</v>
      </c>
    </row>
    <row r="20" spans="1:9">
      <c r="A20" s="22">
        <v>17</v>
      </c>
      <c r="B20" s="9" t="s">
        <v>157</v>
      </c>
      <c r="C20" s="22"/>
      <c r="D20" s="14">
        <f t="shared" si="0"/>
        <v>19</v>
      </c>
      <c r="E20" s="14">
        <v>0</v>
      </c>
      <c r="F20" s="14">
        <v>0</v>
      </c>
      <c r="G20" s="14">
        <v>19</v>
      </c>
      <c r="H20" s="14">
        <v>0</v>
      </c>
      <c r="I20" s="14">
        <v>0</v>
      </c>
    </row>
    <row r="21" spans="1:9">
      <c r="A21" s="22">
        <v>18</v>
      </c>
      <c r="B21" s="9" t="s">
        <v>158</v>
      </c>
      <c r="C21" s="22"/>
      <c r="D21" s="14">
        <f t="shared" si="0"/>
        <v>16</v>
      </c>
      <c r="E21" s="14">
        <v>0</v>
      </c>
      <c r="F21" s="14">
        <v>16</v>
      </c>
      <c r="G21" s="14">
        <v>0</v>
      </c>
      <c r="H21" s="14">
        <v>0</v>
      </c>
      <c r="I21" s="14">
        <v>0</v>
      </c>
    </row>
    <row r="22" spans="1:9">
      <c r="A22" s="22">
        <v>19</v>
      </c>
      <c r="B22" s="9" t="s">
        <v>159</v>
      </c>
      <c r="C22" s="22"/>
      <c r="D22" s="14">
        <f t="shared" si="0"/>
        <v>14</v>
      </c>
      <c r="E22" s="14">
        <v>0</v>
      </c>
      <c r="F22" s="14">
        <v>0</v>
      </c>
      <c r="G22" s="14">
        <v>0</v>
      </c>
      <c r="H22" s="14">
        <v>0</v>
      </c>
      <c r="I22" s="14">
        <v>14</v>
      </c>
    </row>
    <row r="23" spans="1:9">
      <c r="A23" s="22">
        <v>20</v>
      </c>
      <c r="B23" s="9" t="s">
        <v>160</v>
      </c>
      <c r="C23" s="22"/>
      <c r="D23" s="14">
        <v>416</v>
      </c>
      <c r="E23" s="14">
        <v>57</v>
      </c>
      <c r="F23" s="14">
        <v>303</v>
      </c>
      <c r="G23" s="14">
        <v>56</v>
      </c>
      <c r="H23" s="14">
        <v>0</v>
      </c>
      <c r="I23" s="14">
        <v>0</v>
      </c>
    </row>
    <row r="24" spans="1:9">
      <c r="A24" s="22">
        <v>21</v>
      </c>
      <c r="B24" s="9" t="s">
        <v>161</v>
      </c>
      <c r="C24" s="22"/>
      <c r="D24" s="14">
        <f t="shared" ref="D24:D29" si="1">SUM(E24:I24)</f>
        <v>410</v>
      </c>
      <c r="E24" s="14">
        <v>57</v>
      </c>
      <c r="F24" s="14">
        <v>353</v>
      </c>
      <c r="G24" s="14">
        <v>0</v>
      </c>
      <c r="H24" s="14">
        <v>0</v>
      </c>
      <c r="I24" s="14">
        <v>0</v>
      </c>
    </row>
    <row r="25" spans="1:9">
      <c r="A25" s="22">
        <v>22</v>
      </c>
      <c r="B25" s="9" t="s">
        <v>162</v>
      </c>
      <c r="C25" s="22"/>
      <c r="D25" s="14">
        <f t="shared" si="1"/>
        <v>17</v>
      </c>
      <c r="E25" s="14">
        <v>0</v>
      </c>
      <c r="F25" s="14">
        <v>0</v>
      </c>
      <c r="G25" s="14">
        <v>0</v>
      </c>
      <c r="H25" s="14">
        <v>0</v>
      </c>
      <c r="I25" s="14">
        <v>17</v>
      </c>
    </row>
    <row r="26" spans="1:9">
      <c r="A26" s="22">
        <v>23</v>
      </c>
      <c r="B26" s="9" t="s">
        <v>163</v>
      </c>
      <c r="C26" s="22"/>
      <c r="D26" s="14">
        <f t="shared" si="1"/>
        <v>171</v>
      </c>
      <c r="E26" s="14">
        <v>0</v>
      </c>
      <c r="F26" s="14">
        <v>0</v>
      </c>
      <c r="G26" s="14">
        <v>92</v>
      </c>
      <c r="H26" s="14">
        <v>79</v>
      </c>
      <c r="I26" s="14">
        <v>0</v>
      </c>
    </row>
    <row r="27" spans="1:9">
      <c r="A27" s="22">
        <v>24</v>
      </c>
      <c r="B27" s="9" t="s">
        <v>164</v>
      </c>
      <c r="C27" s="22"/>
      <c r="D27" s="14">
        <f t="shared" si="1"/>
        <v>97</v>
      </c>
      <c r="E27" s="14">
        <v>0</v>
      </c>
      <c r="F27" s="14">
        <v>0</v>
      </c>
      <c r="G27" s="14">
        <v>67</v>
      </c>
      <c r="H27" s="14">
        <v>30</v>
      </c>
      <c r="I27" s="14">
        <v>0</v>
      </c>
    </row>
    <row r="28" spans="1:9">
      <c r="A28" s="22">
        <v>25</v>
      </c>
      <c r="B28" s="9" t="s">
        <v>165</v>
      </c>
      <c r="C28" s="22"/>
      <c r="D28" s="14">
        <f t="shared" si="1"/>
        <v>19</v>
      </c>
      <c r="E28" s="14">
        <v>0</v>
      </c>
      <c r="F28" s="14">
        <v>19</v>
      </c>
      <c r="G28" s="14">
        <v>0</v>
      </c>
      <c r="H28" s="14">
        <v>0</v>
      </c>
      <c r="I28" s="14">
        <v>0</v>
      </c>
    </row>
    <row r="29" spans="1:9">
      <c r="A29" s="22">
        <v>26</v>
      </c>
      <c r="B29" s="9" t="s">
        <v>166</v>
      </c>
      <c r="C29" s="22"/>
      <c r="D29" s="14">
        <f t="shared" si="1"/>
        <v>13</v>
      </c>
      <c r="E29" s="14">
        <v>0</v>
      </c>
      <c r="F29" s="14">
        <v>0</v>
      </c>
      <c r="G29" s="14">
        <v>0</v>
      </c>
      <c r="H29" s="14">
        <v>13</v>
      </c>
      <c r="I29" s="14">
        <v>0</v>
      </c>
    </row>
    <row r="30" spans="1:9">
      <c r="A30" s="22">
        <v>27</v>
      </c>
      <c r="B30" s="9" t="s">
        <v>167</v>
      </c>
      <c r="C30" s="22"/>
      <c r="D30" s="14">
        <f t="shared" si="0"/>
        <v>18</v>
      </c>
      <c r="E30" s="14">
        <v>0</v>
      </c>
      <c r="F30" s="14">
        <v>18</v>
      </c>
      <c r="G30" s="14">
        <v>0</v>
      </c>
      <c r="H30" s="14">
        <v>0</v>
      </c>
      <c r="I30" s="14">
        <v>0</v>
      </c>
    </row>
    <row r="31" spans="1:9">
      <c r="A31" s="22">
        <v>28</v>
      </c>
      <c r="B31" s="9" t="s">
        <v>168</v>
      </c>
      <c r="C31" s="22"/>
      <c r="D31" s="14">
        <f t="shared" si="0"/>
        <v>19</v>
      </c>
      <c r="E31" s="14">
        <v>0</v>
      </c>
      <c r="F31" s="14">
        <v>0</v>
      </c>
      <c r="G31" s="14">
        <v>0</v>
      </c>
      <c r="H31" s="14">
        <v>19</v>
      </c>
      <c r="I31" s="14">
        <v>0</v>
      </c>
    </row>
    <row r="32" spans="1:9">
      <c r="A32" s="22">
        <v>29</v>
      </c>
      <c r="B32" s="9" t="s">
        <v>169</v>
      </c>
      <c r="C32" s="22"/>
      <c r="D32" s="14">
        <f t="shared" si="0"/>
        <v>17</v>
      </c>
      <c r="E32" s="14">
        <v>0</v>
      </c>
      <c r="F32" s="14">
        <v>0</v>
      </c>
      <c r="G32" s="14">
        <v>0</v>
      </c>
      <c r="H32" s="14">
        <v>0</v>
      </c>
      <c r="I32" s="14">
        <v>17</v>
      </c>
    </row>
    <row r="33" spans="1:9">
      <c r="A33" s="22">
        <v>30</v>
      </c>
      <c r="B33" s="9" t="s">
        <v>170</v>
      </c>
      <c r="C33" s="22"/>
      <c r="D33" s="14">
        <f>SUM(E33:I33)</f>
        <v>17</v>
      </c>
      <c r="E33" s="14">
        <v>0</v>
      </c>
      <c r="F33" s="14">
        <v>0</v>
      </c>
      <c r="G33" s="14">
        <v>0</v>
      </c>
      <c r="H33" s="14">
        <v>0</v>
      </c>
      <c r="I33" s="14">
        <v>17</v>
      </c>
    </row>
    <row r="34" spans="1:9">
      <c r="A34" s="73" t="s">
        <v>27</v>
      </c>
      <c r="B34" s="73"/>
      <c r="C34" s="36"/>
      <c r="D34" s="14">
        <f t="shared" ref="D34:I34" si="2">SUM(D4:D33)</f>
        <v>1872</v>
      </c>
      <c r="E34" s="14">
        <f t="shared" si="2"/>
        <v>114</v>
      </c>
      <c r="F34" s="14">
        <f t="shared" si="2"/>
        <v>828</v>
      </c>
      <c r="G34" s="14">
        <f t="shared" si="2"/>
        <v>408</v>
      </c>
      <c r="H34" s="14">
        <f t="shared" si="2"/>
        <v>437</v>
      </c>
      <c r="I34" s="14">
        <f t="shared" si="2"/>
        <v>85</v>
      </c>
    </row>
  </sheetData>
  <mergeCells count="3">
    <mergeCell ref="A2:B3"/>
    <mergeCell ref="D2:D3"/>
    <mergeCell ref="A34:B34"/>
  </mergeCells>
  <phoneticPr fontId="2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I32" sqref="I32"/>
    </sheetView>
  </sheetViews>
  <sheetFormatPr defaultColWidth="9" defaultRowHeight="13.5"/>
  <cols>
    <col min="1" max="1" width="3.625" style="24" customWidth="1"/>
    <col min="2" max="2" width="50.5" style="24" customWidth="1"/>
    <col min="3" max="3" width="50" style="24" hidden="1" customWidth="1"/>
    <col min="4" max="10" width="12.625" style="24" customWidth="1"/>
    <col min="11" max="16384" width="9" style="25"/>
  </cols>
  <sheetData>
    <row r="1" spans="1:10">
      <c r="I1" s="24" t="s">
        <v>26</v>
      </c>
    </row>
    <row r="2" spans="1:10">
      <c r="A2" s="66" t="s">
        <v>53</v>
      </c>
      <c r="B2" s="67"/>
      <c r="C2" s="32"/>
      <c r="D2" s="70" t="s">
        <v>20</v>
      </c>
      <c r="E2" s="22"/>
      <c r="F2" s="22"/>
      <c r="G2" s="22"/>
      <c r="H2" s="22"/>
      <c r="I2" s="22"/>
      <c r="J2" s="22"/>
    </row>
    <row r="3" spans="1:10" ht="27">
      <c r="A3" s="68"/>
      <c r="B3" s="69"/>
      <c r="C3" s="33"/>
      <c r="D3" s="70"/>
      <c r="E3" s="22" t="s">
        <v>21</v>
      </c>
      <c r="F3" s="22" t="s">
        <v>22</v>
      </c>
      <c r="G3" s="22" t="s">
        <v>23</v>
      </c>
      <c r="H3" s="22" t="s">
        <v>24</v>
      </c>
      <c r="I3" s="22" t="s">
        <v>25</v>
      </c>
      <c r="J3" s="27" t="s">
        <v>28</v>
      </c>
    </row>
    <row r="4" spans="1:10">
      <c r="A4" s="22">
        <v>1</v>
      </c>
      <c r="B4" s="9" t="s">
        <v>141</v>
      </c>
      <c r="C4" s="22"/>
      <c r="D4" s="14">
        <f>SUM(E4:J4)</f>
        <v>18</v>
      </c>
      <c r="E4" s="14">
        <v>0</v>
      </c>
      <c r="F4" s="14">
        <v>18</v>
      </c>
      <c r="G4" s="14">
        <v>0</v>
      </c>
      <c r="H4" s="14">
        <v>0</v>
      </c>
      <c r="I4" s="14">
        <v>0</v>
      </c>
      <c r="J4" s="22">
        <v>0</v>
      </c>
    </row>
    <row r="5" spans="1:10">
      <c r="A5" s="22">
        <v>2</v>
      </c>
      <c r="B5" s="9" t="s">
        <v>142</v>
      </c>
      <c r="C5" s="22"/>
      <c r="D5" s="14">
        <f t="shared" ref="D5:D32" si="0">SUM(E5:J5)</f>
        <v>19</v>
      </c>
      <c r="E5" s="14">
        <v>0</v>
      </c>
      <c r="F5" s="14">
        <v>0</v>
      </c>
      <c r="G5" s="14">
        <v>19</v>
      </c>
      <c r="H5" s="14">
        <v>0</v>
      </c>
      <c r="I5" s="14">
        <v>0</v>
      </c>
      <c r="J5" s="22">
        <v>0</v>
      </c>
    </row>
    <row r="6" spans="1:10">
      <c r="A6" s="22">
        <v>3</v>
      </c>
      <c r="B6" s="9" t="s">
        <v>143</v>
      </c>
      <c r="C6" s="22"/>
      <c r="D6" s="14">
        <f>SUM(E6:J6)</f>
        <v>6</v>
      </c>
      <c r="E6" s="14">
        <v>0</v>
      </c>
      <c r="F6" s="14">
        <v>6</v>
      </c>
      <c r="G6" s="14">
        <v>0</v>
      </c>
      <c r="H6" s="14">
        <v>0</v>
      </c>
      <c r="I6" s="14">
        <v>0</v>
      </c>
      <c r="J6" s="22">
        <v>0</v>
      </c>
    </row>
    <row r="7" spans="1:10">
      <c r="A7" s="22">
        <v>4</v>
      </c>
      <c r="B7" s="9" t="s">
        <v>144</v>
      </c>
      <c r="C7" s="22"/>
      <c r="D7" s="14">
        <f>SUM(E7:J7)</f>
        <v>13</v>
      </c>
      <c r="E7" s="14">
        <v>0</v>
      </c>
      <c r="F7" s="14">
        <v>0</v>
      </c>
      <c r="G7" s="14">
        <v>0</v>
      </c>
      <c r="H7" s="14">
        <v>13</v>
      </c>
      <c r="I7" s="14">
        <v>0</v>
      </c>
      <c r="J7" s="22">
        <v>0</v>
      </c>
    </row>
    <row r="8" spans="1:10">
      <c r="A8" s="22">
        <v>5</v>
      </c>
      <c r="B8" s="9" t="s">
        <v>145</v>
      </c>
      <c r="C8" s="22"/>
      <c r="D8" s="14">
        <f t="shared" si="0"/>
        <v>19</v>
      </c>
      <c r="E8" s="14">
        <v>0</v>
      </c>
      <c r="F8" s="14">
        <v>19</v>
      </c>
      <c r="G8" s="14">
        <v>0</v>
      </c>
      <c r="H8" s="14">
        <v>0</v>
      </c>
      <c r="I8" s="14">
        <v>0</v>
      </c>
      <c r="J8" s="22">
        <v>0</v>
      </c>
    </row>
    <row r="9" spans="1:10">
      <c r="A9" s="22">
        <v>6</v>
      </c>
      <c r="B9" s="9" t="s">
        <v>146</v>
      </c>
      <c r="C9" s="22"/>
      <c r="D9" s="14">
        <f>SUM(E9:J9)</f>
        <v>10</v>
      </c>
      <c r="E9" s="14">
        <v>0</v>
      </c>
      <c r="F9" s="14">
        <v>0</v>
      </c>
      <c r="G9" s="14">
        <v>0</v>
      </c>
      <c r="H9" s="14">
        <v>10</v>
      </c>
      <c r="I9" s="14">
        <v>0</v>
      </c>
      <c r="J9" s="22">
        <v>0</v>
      </c>
    </row>
    <row r="10" spans="1:10">
      <c r="A10" s="22">
        <v>7</v>
      </c>
      <c r="B10" s="9" t="s">
        <v>147</v>
      </c>
      <c r="C10" s="22"/>
      <c r="D10" s="14">
        <f t="shared" si="0"/>
        <v>19</v>
      </c>
      <c r="E10" s="14">
        <v>0</v>
      </c>
      <c r="F10" s="14">
        <v>0</v>
      </c>
      <c r="G10" s="14">
        <v>19</v>
      </c>
      <c r="H10" s="14">
        <v>0</v>
      </c>
      <c r="I10" s="14">
        <v>0</v>
      </c>
      <c r="J10" s="22">
        <v>0</v>
      </c>
    </row>
    <row r="11" spans="1:10">
      <c r="A11" s="22">
        <v>8</v>
      </c>
      <c r="B11" s="9" t="s">
        <v>148</v>
      </c>
      <c r="C11" s="22"/>
      <c r="D11" s="14">
        <f>SUM(E11:J11)</f>
        <v>100</v>
      </c>
      <c r="E11" s="14">
        <v>0</v>
      </c>
      <c r="F11" s="14">
        <v>0</v>
      </c>
      <c r="G11" s="14">
        <v>0</v>
      </c>
      <c r="H11" s="14">
        <v>100</v>
      </c>
      <c r="I11" s="14">
        <v>0</v>
      </c>
      <c r="J11" s="22">
        <v>0</v>
      </c>
    </row>
    <row r="12" spans="1:10">
      <c r="A12" s="22">
        <v>9</v>
      </c>
      <c r="B12" s="9" t="s">
        <v>149</v>
      </c>
      <c r="C12" s="22"/>
      <c r="D12" s="14">
        <f t="shared" si="0"/>
        <v>10</v>
      </c>
      <c r="E12" s="14">
        <v>0</v>
      </c>
      <c r="F12" s="14">
        <v>10</v>
      </c>
      <c r="G12" s="14">
        <v>0</v>
      </c>
      <c r="H12" s="14">
        <v>0</v>
      </c>
      <c r="I12" s="14">
        <v>0</v>
      </c>
      <c r="J12" s="22">
        <v>0</v>
      </c>
    </row>
    <row r="13" spans="1:10">
      <c r="A13" s="22">
        <v>10</v>
      </c>
      <c r="B13" s="9" t="s">
        <v>150</v>
      </c>
      <c r="C13" s="22"/>
      <c r="D13" s="14">
        <f t="shared" si="0"/>
        <v>19</v>
      </c>
      <c r="E13" s="14">
        <v>0</v>
      </c>
      <c r="F13" s="14">
        <v>0</v>
      </c>
      <c r="G13" s="14">
        <v>0</v>
      </c>
      <c r="H13" s="14">
        <v>19</v>
      </c>
      <c r="I13" s="14">
        <v>0</v>
      </c>
      <c r="J13" s="22">
        <v>0</v>
      </c>
    </row>
    <row r="14" spans="1:10">
      <c r="A14" s="22">
        <v>11</v>
      </c>
      <c r="B14" s="9" t="s">
        <v>151</v>
      </c>
      <c r="C14" s="22"/>
      <c r="D14" s="14">
        <f t="shared" si="0"/>
        <v>54</v>
      </c>
      <c r="E14" s="14">
        <v>0</v>
      </c>
      <c r="F14" s="14">
        <v>0</v>
      </c>
      <c r="G14" s="14">
        <v>0</v>
      </c>
      <c r="H14" s="14">
        <v>54</v>
      </c>
      <c r="I14" s="14">
        <v>0</v>
      </c>
      <c r="J14" s="22">
        <v>0</v>
      </c>
    </row>
    <row r="15" spans="1:10">
      <c r="A15" s="22">
        <v>12</v>
      </c>
      <c r="B15" s="9" t="s">
        <v>152</v>
      </c>
      <c r="C15" s="22"/>
      <c r="D15" s="14">
        <v>199</v>
      </c>
      <c r="E15" s="14">
        <v>0</v>
      </c>
      <c r="F15" s="14">
        <v>59</v>
      </c>
      <c r="G15" s="14">
        <v>140</v>
      </c>
      <c r="H15" s="14">
        <v>0</v>
      </c>
      <c r="I15" s="14">
        <v>0</v>
      </c>
      <c r="J15" s="22">
        <v>0</v>
      </c>
    </row>
    <row r="16" spans="1:10">
      <c r="A16" s="22">
        <v>13</v>
      </c>
      <c r="B16" s="9" t="s">
        <v>153</v>
      </c>
      <c r="C16" s="22"/>
      <c r="D16" s="14">
        <f>SUM(E16:J16)</f>
        <v>74</v>
      </c>
      <c r="E16" s="14">
        <v>0</v>
      </c>
      <c r="F16" s="14">
        <v>0</v>
      </c>
      <c r="G16" s="14">
        <v>0</v>
      </c>
      <c r="H16" s="14">
        <v>74</v>
      </c>
      <c r="I16" s="14">
        <v>0</v>
      </c>
      <c r="J16" s="22">
        <v>0</v>
      </c>
    </row>
    <row r="17" spans="1:10">
      <c r="A17" s="22">
        <v>14</v>
      </c>
      <c r="B17" s="9" t="s">
        <v>154</v>
      </c>
      <c r="C17" s="22"/>
      <c r="D17" s="14">
        <f t="shared" si="0"/>
        <v>16</v>
      </c>
      <c r="E17" s="14">
        <v>0</v>
      </c>
      <c r="F17" s="14">
        <v>0</v>
      </c>
      <c r="G17" s="14">
        <v>16</v>
      </c>
      <c r="H17" s="14">
        <v>0</v>
      </c>
      <c r="I17" s="14">
        <v>0</v>
      </c>
      <c r="J17" s="22">
        <v>0</v>
      </c>
    </row>
    <row r="18" spans="1:10">
      <c r="A18" s="22">
        <v>15</v>
      </c>
      <c r="B18" s="9" t="s">
        <v>155</v>
      </c>
      <c r="C18" s="22"/>
      <c r="D18" s="14">
        <f t="shared" si="0"/>
        <v>7</v>
      </c>
      <c r="E18" s="14">
        <v>0</v>
      </c>
      <c r="F18" s="14">
        <v>7</v>
      </c>
      <c r="G18" s="14">
        <v>0</v>
      </c>
      <c r="H18" s="14">
        <v>0</v>
      </c>
      <c r="I18" s="14">
        <v>0</v>
      </c>
      <c r="J18" s="22">
        <v>0</v>
      </c>
    </row>
    <row r="19" spans="1:10">
      <c r="A19" s="22">
        <v>16</v>
      </c>
      <c r="B19" s="9" t="s">
        <v>156</v>
      </c>
      <c r="C19" s="22"/>
      <c r="D19" s="14">
        <f t="shared" si="0"/>
        <v>17</v>
      </c>
      <c r="E19" s="14">
        <v>0</v>
      </c>
      <c r="F19" s="14">
        <v>0</v>
      </c>
      <c r="G19" s="14">
        <v>0</v>
      </c>
      <c r="H19" s="14">
        <v>17</v>
      </c>
      <c r="I19" s="14">
        <v>0</v>
      </c>
      <c r="J19" s="22">
        <v>0</v>
      </c>
    </row>
    <row r="20" spans="1:10">
      <c r="A20" s="22">
        <v>17</v>
      </c>
      <c r="B20" s="9" t="s">
        <v>157</v>
      </c>
      <c r="C20" s="22"/>
      <c r="D20" s="14">
        <f t="shared" si="0"/>
        <v>19</v>
      </c>
      <c r="E20" s="14">
        <v>0</v>
      </c>
      <c r="F20" s="14">
        <v>0</v>
      </c>
      <c r="G20" s="14">
        <v>19</v>
      </c>
      <c r="H20" s="14">
        <v>0</v>
      </c>
      <c r="I20" s="14">
        <v>0</v>
      </c>
      <c r="J20" s="22">
        <v>0</v>
      </c>
    </row>
    <row r="21" spans="1:10">
      <c r="A21" s="22">
        <v>18</v>
      </c>
      <c r="B21" s="9" t="s">
        <v>158</v>
      </c>
      <c r="C21" s="22"/>
      <c r="D21" s="14">
        <f t="shared" si="0"/>
        <v>16</v>
      </c>
      <c r="E21" s="14">
        <v>0</v>
      </c>
      <c r="F21" s="14">
        <v>16</v>
      </c>
      <c r="G21" s="14">
        <v>0</v>
      </c>
      <c r="H21" s="14">
        <v>0</v>
      </c>
      <c r="I21" s="14">
        <v>0</v>
      </c>
      <c r="J21" s="22">
        <v>0</v>
      </c>
    </row>
    <row r="22" spans="1:10">
      <c r="A22" s="22">
        <v>19</v>
      </c>
      <c r="B22" s="9" t="s">
        <v>159</v>
      </c>
      <c r="C22" s="22"/>
      <c r="D22" s="14">
        <f t="shared" si="0"/>
        <v>14</v>
      </c>
      <c r="E22" s="14">
        <v>0</v>
      </c>
      <c r="F22" s="14">
        <v>0</v>
      </c>
      <c r="G22" s="14">
        <v>14</v>
      </c>
      <c r="H22" s="14">
        <v>0</v>
      </c>
      <c r="I22" s="14">
        <v>0</v>
      </c>
      <c r="J22" s="22">
        <v>0</v>
      </c>
    </row>
    <row r="23" spans="1:10">
      <c r="A23" s="22">
        <v>20</v>
      </c>
      <c r="B23" s="9" t="s">
        <v>160</v>
      </c>
      <c r="C23" s="22"/>
      <c r="D23" s="14">
        <v>416</v>
      </c>
      <c r="E23" s="14">
        <v>57</v>
      </c>
      <c r="F23" s="14">
        <v>303</v>
      </c>
      <c r="G23" s="14">
        <v>56</v>
      </c>
      <c r="H23" s="14">
        <v>0</v>
      </c>
      <c r="I23" s="14">
        <v>0</v>
      </c>
      <c r="J23" s="22">
        <v>0</v>
      </c>
    </row>
    <row r="24" spans="1:10">
      <c r="A24" s="22">
        <v>21</v>
      </c>
      <c r="B24" s="9" t="s">
        <v>161</v>
      </c>
      <c r="C24" s="22"/>
      <c r="D24" s="14">
        <f>SUM(E24:J24)</f>
        <v>410</v>
      </c>
      <c r="E24" s="14">
        <v>57</v>
      </c>
      <c r="F24" s="14">
        <v>353</v>
      </c>
      <c r="G24" s="14">
        <v>0</v>
      </c>
      <c r="H24" s="14">
        <v>0</v>
      </c>
      <c r="I24" s="14">
        <v>0</v>
      </c>
      <c r="J24" s="22">
        <v>0</v>
      </c>
    </row>
    <row r="25" spans="1:10">
      <c r="A25" s="22">
        <v>22</v>
      </c>
      <c r="B25" s="9" t="s">
        <v>162</v>
      </c>
      <c r="C25" s="22"/>
      <c r="D25" s="14">
        <f t="shared" si="0"/>
        <v>17</v>
      </c>
      <c r="E25" s="14">
        <v>0</v>
      </c>
      <c r="F25" s="14">
        <v>17</v>
      </c>
      <c r="G25" s="14">
        <v>0</v>
      </c>
      <c r="H25" s="14">
        <v>0</v>
      </c>
      <c r="I25" s="14">
        <v>0</v>
      </c>
      <c r="J25" s="22">
        <v>0</v>
      </c>
    </row>
    <row r="26" spans="1:10">
      <c r="A26" s="22">
        <v>23</v>
      </c>
      <c r="B26" s="9" t="s">
        <v>163</v>
      </c>
      <c r="C26" s="22"/>
      <c r="D26" s="14">
        <f>SUM(E26:J26)</f>
        <v>171</v>
      </c>
      <c r="E26" s="14">
        <v>0</v>
      </c>
      <c r="F26" s="14">
        <v>0</v>
      </c>
      <c r="G26" s="14">
        <v>92</v>
      </c>
      <c r="H26" s="14">
        <v>79</v>
      </c>
      <c r="I26" s="14">
        <v>0</v>
      </c>
      <c r="J26" s="22">
        <v>0</v>
      </c>
    </row>
    <row r="27" spans="1:10">
      <c r="A27" s="22">
        <v>24</v>
      </c>
      <c r="B27" s="9" t="s">
        <v>164</v>
      </c>
      <c r="C27" s="22"/>
      <c r="D27" s="14">
        <f>SUM(E27:J27)</f>
        <v>89</v>
      </c>
      <c r="E27" s="14">
        <v>0</v>
      </c>
      <c r="F27" s="14">
        <v>0</v>
      </c>
      <c r="G27" s="14">
        <v>59</v>
      </c>
      <c r="H27" s="14">
        <v>30</v>
      </c>
      <c r="I27" s="14">
        <v>0</v>
      </c>
      <c r="J27" s="22">
        <v>0</v>
      </c>
    </row>
    <row r="28" spans="1:10">
      <c r="A28" s="22">
        <v>25</v>
      </c>
      <c r="B28" s="9" t="s">
        <v>165</v>
      </c>
      <c r="C28" s="22"/>
      <c r="D28" s="14">
        <v>19</v>
      </c>
      <c r="E28" s="14">
        <v>0</v>
      </c>
      <c r="F28" s="14">
        <v>19</v>
      </c>
      <c r="G28" s="14">
        <v>0</v>
      </c>
      <c r="H28" s="14">
        <v>0</v>
      </c>
      <c r="I28" s="14">
        <v>0</v>
      </c>
      <c r="J28" s="22">
        <v>0</v>
      </c>
    </row>
    <row r="29" spans="1:10">
      <c r="A29" s="22">
        <v>26</v>
      </c>
      <c r="B29" s="9" t="s">
        <v>166</v>
      </c>
      <c r="C29" s="22"/>
      <c r="D29" s="14">
        <f>SUM(E29:J29)</f>
        <v>13</v>
      </c>
      <c r="E29" s="14">
        <v>0</v>
      </c>
      <c r="F29" s="14">
        <v>0</v>
      </c>
      <c r="G29" s="14">
        <v>0</v>
      </c>
      <c r="H29" s="14">
        <v>13</v>
      </c>
      <c r="I29" s="14">
        <v>0</v>
      </c>
      <c r="J29" s="22">
        <v>0</v>
      </c>
    </row>
    <row r="30" spans="1:10">
      <c r="A30" s="22">
        <v>27</v>
      </c>
      <c r="B30" s="9" t="s">
        <v>167</v>
      </c>
      <c r="C30" s="22"/>
      <c r="D30" s="14">
        <f t="shared" si="0"/>
        <v>18</v>
      </c>
      <c r="E30" s="14">
        <v>0</v>
      </c>
      <c r="F30" s="14">
        <v>18</v>
      </c>
      <c r="G30" s="14">
        <v>0</v>
      </c>
      <c r="H30" s="14">
        <v>0</v>
      </c>
      <c r="I30" s="14">
        <v>0</v>
      </c>
      <c r="J30" s="22">
        <v>0</v>
      </c>
    </row>
    <row r="31" spans="1:10">
      <c r="A31" s="22">
        <v>28</v>
      </c>
      <c r="B31" s="9" t="s">
        <v>168</v>
      </c>
      <c r="C31" s="22"/>
      <c r="D31" s="14">
        <f t="shared" si="0"/>
        <v>19</v>
      </c>
      <c r="E31" s="14">
        <v>0</v>
      </c>
      <c r="F31" s="14">
        <v>0</v>
      </c>
      <c r="G31" s="14">
        <v>0</v>
      </c>
      <c r="H31" s="14">
        <v>19</v>
      </c>
      <c r="I31" s="14">
        <v>0</v>
      </c>
      <c r="J31" s="22">
        <v>0</v>
      </c>
    </row>
    <row r="32" spans="1:10">
      <c r="A32" s="22">
        <v>29</v>
      </c>
      <c r="B32" s="9" t="s">
        <v>169</v>
      </c>
      <c r="C32" s="22"/>
      <c r="D32" s="14">
        <f t="shared" si="0"/>
        <v>17</v>
      </c>
      <c r="E32" s="14">
        <v>0</v>
      </c>
      <c r="F32" s="14">
        <v>0</v>
      </c>
      <c r="G32" s="14">
        <v>0</v>
      </c>
      <c r="H32" s="14">
        <v>0</v>
      </c>
      <c r="I32" s="14">
        <v>17</v>
      </c>
      <c r="J32" s="22">
        <v>0</v>
      </c>
    </row>
    <row r="33" spans="1:10">
      <c r="A33" s="22">
        <v>30</v>
      </c>
      <c r="B33" s="9" t="s">
        <v>170</v>
      </c>
      <c r="C33" s="22"/>
      <c r="D33" s="14">
        <f>SUM(E33:J33)</f>
        <v>17</v>
      </c>
      <c r="E33" s="14">
        <v>0</v>
      </c>
      <c r="F33" s="14">
        <v>0</v>
      </c>
      <c r="G33" s="14">
        <v>17</v>
      </c>
      <c r="H33" s="14">
        <v>0</v>
      </c>
      <c r="I33" s="14">
        <v>0</v>
      </c>
      <c r="J33" s="22">
        <v>0</v>
      </c>
    </row>
    <row r="34" spans="1:10">
      <c r="A34" s="73" t="s">
        <v>27</v>
      </c>
      <c r="B34" s="73"/>
      <c r="C34" s="36"/>
      <c r="D34" s="14">
        <f>SUM(D4:D33)</f>
        <v>1855</v>
      </c>
      <c r="E34" s="14">
        <f t="shared" ref="E34:J34" si="1">SUM(E4:E33)</f>
        <v>114</v>
      </c>
      <c r="F34" s="14">
        <f t="shared" si="1"/>
        <v>845</v>
      </c>
      <c r="G34" s="14">
        <f t="shared" si="1"/>
        <v>451</v>
      </c>
      <c r="H34" s="14">
        <f t="shared" si="1"/>
        <v>428</v>
      </c>
      <c r="I34" s="14">
        <f t="shared" si="1"/>
        <v>17</v>
      </c>
      <c r="J34" s="14">
        <f t="shared" si="1"/>
        <v>0</v>
      </c>
    </row>
  </sheetData>
  <mergeCells count="3">
    <mergeCell ref="A2:B3"/>
    <mergeCell ref="D2:D3"/>
    <mergeCell ref="A34:B34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6" sqref="A26:XFD27"/>
    </sheetView>
  </sheetViews>
  <sheetFormatPr defaultRowHeight="13.5"/>
  <cols>
    <col min="1" max="1" width="3.625" style="1" customWidth="1"/>
    <col min="2" max="2" width="50.5" style="1" customWidth="1"/>
    <col min="3" max="3" width="50" style="1" hidden="1" customWidth="1"/>
    <col min="4" max="9" width="12.625" style="1" customWidth="1"/>
    <col min="10" max="10" width="9" style="1"/>
  </cols>
  <sheetData>
    <row r="1" spans="1:9">
      <c r="I1" s="1" t="s">
        <v>26</v>
      </c>
    </row>
    <row r="2" spans="1:9">
      <c r="A2" s="59" t="s">
        <v>53</v>
      </c>
      <c r="B2" s="60"/>
      <c r="C2" s="18"/>
      <c r="D2" s="63" t="s">
        <v>20</v>
      </c>
      <c r="E2" s="3"/>
      <c r="F2" s="3"/>
      <c r="G2" s="3"/>
      <c r="H2" s="3"/>
      <c r="I2" s="3"/>
    </row>
    <row r="3" spans="1:9" ht="33" customHeight="1">
      <c r="A3" s="61"/>
      <c r="B3" s="62"/>
      <c r="C3" s="19"/>
      <c r="D3" s="63"/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</row>
    <row r="4" spans="1:9">
      <c r="A4" s="3">
        <v>1</v>
      </c>
      <c r="B4" s="9" t="s">
        <v>171</v>
      </c>
      <c r="C4" s="3"/>
      <c r="D4" s="6">
        <f t="shared" ref="D4:D23" si="0">SUM(E4:I4)</f>
        <v>205</v>
      </c>
      <c r="E4" s="6">
        <v>0</v>
      </c>
      <c r="F4" s="6">
        <v>0</v>
      </c>
      <c r="G4" s="6">
        <v>0</v>
      </c>
      <c r="H4" s="6">
        <v>205</v>
      </c>
      <c r="I4" s="6">
        <v>0</v>
      </c>
    </row>
    <row r="5" spans="1:9">
      <c r="A5" s="3">
        <v>2</v>
      </c>
      <c r="B5" s="9" t="s">
        <v>172</v>
      </c>
      <c r="C5" s="3"/>
      <c r="D5" s="6">
        <f t="shared" si="0"/>
        <v>16</v>
      </c>
      <c r="E5" s="6">
        <v>0</v>
      </c>
      <c r="F5" s="6">
        <v>0</v>
      </c>
      <c r="G5" s="6">
        <v>16</v>
      </c>
      <c r="H5" s="6">
        <v>0</v>
      </c>
      <c r="I5" s="6">
        <v>0</v>
      </c>
    </row>
    <row r="6" spans="1:9">
      <c r="A6" s="3">
        <v>3</v>
      </c>
      <c r="B6" s="9" t="s">
        <v>173</v>
      </c>
      <c r="C6" s="3"/>
      <c r="D6" s="6">
        <f t="shared" si="0"/>
        <v>19</v>
      </c>
      <c r="E6" s="6">
        <v>0</v>
      </c>
      <c r="F6" s="6">
        <v>0</v>
      </c>
      <c r="G6" s="6">
        <v>19</v>
      </c>
      <c r="H6" s="6">
        <v>0</v>
      </c>
      <c r="I6" s="6">
        <v>0</v>
      </c>
    </row>
    <row r="7" spans="1:9">
      <c r="A7" s="3">
        <v>4</v>
      </c>
      <c r="B7" s="9" t="s">
        <v>174</v>
      </c>
      <c r="C7" s="3"/>
      <c r="D7" s="6">
        <f t="shared" si="0"/>
        <v>54</v>
      </c>
      <c r="E7" s="6">
        <v>0</v>
      </c>
      <c r="F7" s="6">
        <v>0</v>
      </c>
      <c r="G7" s="6">
        <v>0</v>
      </c>
      <c r="H7" s="6">
        <v>54</v>
      </c>
      <c r="I7" s="6">
        <v>0</v>
      </c>
    </row>
    <row r="8" spans="1:9">
      <c r="A8" s="3">
        <v>5</v>
      </c>
      <c r="B8" s="9" t="s">
        <v>175</v>
      </c>
      <c r="C8" s="3"/>
      <c r="D8" s="6">
        <f t="shared" si="0"/>
        <v>19</v>
      </c>
      <c r="E8" s="6">
        <v>0</v>
      </c>
      <c r="F8" s="6">
        <v>19</v>
      </c>
      <c r="G8" s="6">
        <v>0</v>
      </c>
      <c r="H8" s="6">
        <v>0</v>
      </c>
      <c r="I8" s="6">
        <v>0</v>
      </c>
    </row>
    <row r="9" spans="1:9">
      <c r="A9" s="3">
        <v>6</v>
      </c>
      <c r="B9" s="9" t="s">
        <v>176</v>
      </c>
      <c r="C9" s="3"/>
      <c r="D9" s="6">
        <f t="shared" si="0"/>
        <v>19</v>
      </c>
      <c r="E9" s="6">
        <v>0</v>
      </c>
      <c r="F9" s="6">
        <v>19</v>
      </c>
      <c r="G9" s="6">
        <v>0</v>
      </c>
      <c r="H9" s="6">
        <v>0</v>
      </c>
      <c r="I9" s="6">
        <v>0</v>
      </c>
    </row>
    <row r="10" spans="1:9">
      <c r="A10" s="3">
        <v>7</v>
      </c>
      <c r="B10" s="9" t="s">
        <v>177</v>
      </c>
      <c r="C10" s="3"/>
      <c r="D10" s="6">
        <f t="shared" si="0"/>
        <v>18</v>
      </c>
      <c r="E10" s="6">
        <v>0</v>
      </c>
      <c r="F10" s="6">
        <v>18</v>
      </c>
      <c r="G10" s="6">
        <v>0</v>
      </c>
      <c r="H10" s="6">
        <v>0</v>
      </c>
      <c r="I10" s="6">
        <v>0</v>
      </c>
    </row>
    <row r="11" spans="1:9">
      <c r="A11" s="3">
        <v>8</v>
      </c>
      <c r="B11" s="9" t="s">
        <v>178</v>
      </c>
      <c r="C11" s="3"/>
      <c r="D11" s="6">
        <f t="shared" si="0"/>
        <v>40</v>
      </c>
      <c r="E11" s="6">
        <v>0</v>
      </c>
      <c r="F11" s="6">
        <v>0</v>
      </c>
      <c r="G11" s="6">
        <v>0</v>
      </c>
      <c r="H11" s="6">
        <v>40</v>
      </c>
      <c r="I11" s="6">
        <v>0</v>
      </c>
    </row>
    <row r="12" spans="1:9">
      <c r="A12" s="3">
        <v>9</v>
      </c>
      <c r="B12" s="9" t="s">
        <v>179</v>
      </c>
      <c r="C12" s="3"/>
      <c r="D12" s="6">
        <f t="shared" si="0"/>
        <v>149</v>
      </c>
      <c r="E12" s="6">
        <v>0</v>
      </c>
      <c r="F12" s="6">
        <v>52</v>
      </c>
      <c r="G12" s="6">
        <v>0</v>
      </c>
      <c r="H12" s="6">
        <v>97</v>
      </c>
      <c r="I12" s="6">
        <v>0</v>
      </c>
    </row>
    <row r="13" spans="1:9">
      <c r="A13" s="3">
        <v>10</v>
      </c>
      <c r="B13" s="9" t="s">
        <v>180</v>
      </c>
      <c r="C13" s="3"/>
      <c r="D13" s="6">
        <f t="shared" si="0"/>
        <v>17</v>
      </c>
      <c r="E13" s="6">
        <v>0</v>
      </c>
      <c r="F13" s="6">
        <v>0</v>
      </c>
      <c r="G13" s="6">
        <v>17</v>
      </c>
      <c r="H13" s="6">
        <v>0</v>
      </c>
      <c r="I13" s="6">
        <v>0</v>
      </c>
    </row>
    <row r="14" spans="1:9">
      <c r="A14" s="3">
        <v>11</v>
      </c>
      <c r="B14" s="9" t="s">
        <v>181</v>
      </c>
      <c r="C14" s="3"/>
      <c r="D14" s="6">
        <f t="shared" si="0"/>
        <v>44</v>
      </c>
      <c r="E14" s="6">
        <v>0</v>
      </c>
      <c r="F14" s="6">
        <v>0</v>
      </c>
      <c r="G14" s="6">
        <v>0</v>
      </c>
      <c r="H14" s="6">
        <v>44</v>
      </c>
      <c r="I14" s="6">
        <v>0</v>
      </c>
    </row>
    <row r="15" spans="1:9">
      <c r="A15" s="3">
        <v>12</v>
      </c>
      <c r="B15" s="9" t="s">
        <v>182</v>
      </c>
      <c r="C15" s="3"/>
      <c r="D15" s="6">
        <f t="shared" si="0"/>
        <v>357</v>
      </c>
      <c r="E15" s="6">
        <v>10</v>
      </c>
      <c r="F15" s="6">
        <v>252</v>
      </c>
      <c r="G15" s="6">
        <v>95</v>
      </c>
      <c r="H15" s="6">
        <v>0</v>
      </c>
      <c r="I15" s="6">
        <v>0</v>
      </c>
    </row>
    <row r="16" spans="1:9">
      <c r="A16" s="3">
        <v>13</v>
      </c>
      <c r="B16" s="9" t="s">
        <v>74</v>
      </c>
      <c r="C16" s="3"/>
      <c r="D16" s="6">
        <f t="shared" si="0"/>
        <v>19</v>
      </c>
      <c r="E16" s="6">
        <v>0</v>
      </c>
      <c r="F16" s="6">
        <v>0</v>
      </c>
      <c r="G16" s="6">
        <v>19</v>
      </c>
      <c r="H16" s="6">
        <v>0</v>
      </c>
      <c r="I16" s="6">
        <v>0</v>
      </c>
    </row>
    <row r="17" spans="1:9">
      <c r="A17" s="3">
        <v>14</v>
      </c>
      <c r="B17" s="9" t="s">
        <v>183</v>
      </c>
      <c r="C17" s="3"/>
      <c r="D17" s="6">
        <f t="shared" si="0"/>
        <v>16</v>
      </c>
      <c r="E17" s="6">
        <v>0</v>
      </c>
      <c r="F17" s="6">
        <v>16</v>
      </c>
      <c r="G17" s="6">
        <v>0</v>
      </c>
      <c r="H17" s="6">
        <v>0</v>
      </c>
      <c r="I17" s="6">
        <v>0</v>
      </c>
    </row>
    <row r="18" spans="1:9">
      <c r="A18" s="3">
        <v>15</v>
      </c>
      <c r="B18" s="9" t="s">
        <v>184</v>
      </c>
      <c r="C18" s="3"/>
      <c r="D18" s="6">
        <f t="shared" si="0"/>
        <v>60</v>
      </c>
      <c r="E18" s="6">
        <v>0</v>
      </c>
      <c r="F18" s="6">
        <v>0</v>
      </c>
      <c r="G18" s="6">
        <v>60</v>
      </c>
      <c r="H18" s="6">
        <v>0</v>
      </c>
      <c r="I18" s="6">
        <v>0</v>
      </c>
    </row>
    <row r="19" spans="1:9">
      <c r="A19" s="3">
        <v>16</v>
      </c>
      <c r="B19" s="9" t="s">
        <v>185</v>
      </c>
      <c r="C19" s="3"/>
      <c r="D19" s="6">
        <f t="shared" si="0"/>
        <v>65</v>
      </c>
      <c r="E19" s="6">
        <v>0</v>
      </c>
      <c r="F19" s="6">
        <v>0</v>
      </c>
      <c r="G19" s="6">
        <v>0</v>
      </c>
      <c r="H19" s="6">
        <v>65</v>
      </c>
      <c r="I19" s="6">
        <v>0</v>
      </c>
    </row>
    <row r="20" spans="1:9">
      <c r="A20" s="3">
        <v>17</v>
      </c>
      <c r="B20" s="9" t="s">
        <v>186</v>
      </c>
      <c r="C20" s="3"/>
      <c r="D20" s="6">
        <f t="shared" si="0"/>
        <v>19</v>
      </c>
      <c r="E20" s="6">
        <v>0</v>
      </c>
      <c r="F20" s="6">
        <v>0</v>
      </c>
      <c r="G20" s="6">
        <v>0</v>
      </c>
      <c r="H20" s="6">
        <v>19</v>
      </c>
      <c r="I20" s="6">
        <v>0</v>
      </c>
    </row>
    <row r="21" spans="1:9">
      <c r="A21" s="3">
        <v>18</v>
      </c>
      <c r="B21" s="9" t="s">
        <v>187</v>
      </c>
      <c r="C21" s="3"/>
      <c r="D21" s="6">
        <f t="shared" si="0"/>
        <v>19</v>
      </c>
      <c r="E21" s="6">
        <v>0</v>
      </c>
      <c r="F21" s="6">
        <v>0</v>
      </c>
      <c r="G21" s="6">
        <v>19</v>
      </c>
      <c r="H21" s="6">
        <v>0</v>
      </c>
      <c r="I21" s="6">
        <v>0</v>
      </c>
    </row>
    <row r="22" spans="1:9">
      <c r="A22" s="3">
        <v>19</v>
      </c>
      <c r="B22" s="9" t="s">
        <v>188</v>
      </c>
      <c r="C22" s="3"/>
      <c r="D22" s="6">
        <f t="shared" si="0"/>
        <v>15</v>
      </c>
      <c r="E22" s="6">
        <v>0</v>
      </c>
      <c r="F22" s="6">
        <v>0</v>
      </c>
      <c r="G22" s="6">
        <v>15</v>
      </c>
      <c r="H22" s="6">
        <v>0</v>
      </c>
      <c r="I22" s="6">
        <v>0</v>
      </c>
    </row>
    <row r="23" spans="1:9">
      <c r="A23" s="3">
        <v>20</v>
      </c>
      <c r="B23" s="9" t="s">
        <v>189</v>
      </c>
      <c r="C23" s="3"/>
      <c r="D23" s="6">
        <f t="shared" si="0"/>
        <v>9</v>
      </c>
      <c r="E23" s="6">
        <v>0</v>
      </c>
      <c r="F23" s="6">
        <v>9</v>
      </c>
      <c r="G23" s="6">
        <v>0</v>
      </c>
      <c r="H23" s="6">
        <v>0</v>
      </c>
      <c r="I23" s="6">
        <v>0</v>
      </c>
    </row>
    <row r="24" spans="1:9">
      <c r="A24" s="64" t="s">
        <v>27</v>
      </c>
      <c r="B24" s="65"/>
      <c r="C24" s="20"/>
      <c r="D24" s="6">
        <f t="shared" ref="D24:I24" si="1">SUM(D4:D23)</f>
        <v>1179</v>
      </c>
      <c r="E24" s="6">
        <f t="shared" si="1"/>
        <v>10</v>
      </c>
      <c r="F24" s="6">
        <f t="shared" si="1"/>
        <v>385</v>
      </c>
      <c r="G24" s="6">
        <f t="shared" si="1"/>
        <v>260</v>
      </c>
      <c r="H24" s="6">
        <f t="shared" si="1"/>
        <v>524</v>
      </c>
      <c r="I24" s="6">
        <f t="shared" si="1"/>
        <v>0</v>
      </c>
    </row>
  </sheetData>
  <mergeCells count="3">
    <mergeCell ref="A2:B3"/>
    <mergeCell ref="D2:D3"/>
    <mergeCell ref="A24:B24"/>
  </mergeCells>
  <phoneticPr fontId="2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K1" sqref="K1:K1048576"/>
    </sheetView>
  </sheetViews>
  <sheetFormatPr defaultRowHeight="13.5"/>
  <cols>
    <col min="1" max="1" width="3.625" style="1" customWidth="1"/>
    <col min="2" max="2" width="50.5" style="1" customWidth="1"/>
    <col min="3" max="3" width="50" style="1" hidden="1" customWidth="1"/>
    <col min="4" max="10" width="12.625" style="1" customWidth="1"/>
  </cols>
  <sheetData>
    <row r="1" spans="1:10">
      <c r="I1" s="1" t="s">
        <v>26</v>
      </c>
    </row>
    <row r="2" spans="1:10">
      <c r="A2" s="59" t="s">
        <v>53</v>
      </c>
      <c r="B2" s="60"/>
      <c r="C2" s="18"/>
      <c r="D2" s="63" t="s">
        <v>20</v>
      </c>
      <c r="E2" s="3"/>
      <c r="F2" s="3"/>
      <c r="G2" s="3"/>
      <c r="H2" s="3"/>
      <c r="I2" s="3"/>
      <c r="J2" s="3"/>
    </row>
    <row r="3" spans="1:10" ht="27">
      <c r="A3" s="61"/>
      <c r="B3" s="62"/>
      <c r="C3" s="19"/>
      <c r="D3" s="63"/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7" t="s">
        <v>28</v>
      </c>
    </row>
    <row r="4" spans="1:10">
      <c r="A4" s="3">
        <v>1</v>
      </c>
      <c r="B4" s="9" t="s">
        <v>171</v>
      </c>
      <c r="C4" s="3"/>
      <c r="D4" s="6">
        <f t="shared" ref="D4:D23" si="0">SUM(E4:J4)</f>
        <v>205</v>
      </c>
      <c r="E4" s="6">
        <v>0</v>
      </c>
      <c r="F4" s="6">
        <v>0</v>
      </c>
      <c r="G4" s="6">
        <v>0</v>
      </c>
      <c r="H4" s="6">
        <v>205</v>
      </c>
      <c r="I4" s="6">
        <v>0</v>
      </c>
      <c r="J4" s="3">
        <v>0</v>
      </c>
    </row>
    <row r="5" spans="1:10">
      <c r="A5" s="3">
        <v>2</v>
      </c>
      <c r="B5" s="9" t="s">
        <v>172</v>
      </c>
      <c r="C5" s="3"/>
      <c r="D5" s="6">
        <f t="shared" si="0"/>
        <v>16</v>
      </c>
      <c r="E5" s="6">
        <v>0</v>
      </c>
      <c r="F5" s="6">
        <v>0</v>
      </c>
      <c r="G5" s="6">
        <v>16</v>
      </c>
      <c r="H5" s="6">
        <v>0</v>
      </c>
      <c r="I5" s="6">
        <v>0</v>
      </c>
      <c r="J5" s="3">
        <v>0</v>
      </c>
    </row>
    <row r="6" spans="1:10">
      <c r="A6" s="3">
        <v>3</v>
      </c>
      <c r="B6" s="9" t="s">
        <v>173</v>
      </c>
      <c r="C6" s="3"/>
      <c r="D6" s="6">
        <f t="shared" si="0"/>
        <v>19</v>
      </c>
      <c r="E6" s="6">
        <v>0</v>
      </c>
      <c r="F6" s="6">
        <v>0</v>
      </c>
      <c r="G6" s="6">
        <v>19</v>
      </c>
      <c r="H6" s="6">
        <v>0</v>
      </c>
      <c r="I6" s="6">
        <v>0</v>
      </c>
      <c r="J6" s="3">
        <v>0</v>
      </c>
    </row>
    <row r="7" spans="1:10">
      <c r="A7" s="3">
        <v>4</v>
      </c>
      <c r="B7" s="9" t="s">
        <v>174</v>
      </c>
      <c r="C7" s="3"/>
      <c r="D7" s="6">
        <f t="shared" si="0"/>
        <v>54</v>
      </c>
      <c r="E7" s="6">
        <v>0</v>
      </c>
      <c r="F7" s="6">
        <v>0</v>
      </c>
      <c r="G7" s="6">
        <v>0</v>
      </c>
      <c r="H7" s="6">
        <v>54</v>
      </c>
      <c r="I7" s="6">
        <v>0</v>
      </c>
      <c r="J7" s="3">
        <v>0</v>
      </c>
    </row>
    <row r="8" spans="1:10">
      <c r="A8" s="3">
        <v>5</v>
      </c>
      <c r="B8" s="9" t="s">
        <v>175</v>
      </c>
      <c r="C8" s="3"/>
      <c r="D8" s="6">
        <f t="shared" si="0"/>
        <v>19</v>
      </c>
      <c r="E8" s="6">
        <v>0</v>
      </c>
      <c r="F8" s="6">
        <v>19</v>
      </c>
      <c r="G8" s="6">
        <v>0</v>
      </c>
      <c r="H8" s="6">
        <v>0</v>
      </c>
      <c r="I8" s="6">
        <v>0</v>
      </c>
      <c r="J8" s="3">
        <v>0</v>
      </c>
    </row>
    <row r="9" spans="1:10">
      <c r="A9" s="3">
        <v>6</v>
      </c>
      <c r="B9" s="9" t="s">
        <v>176</v>
      </c>
      <c r="C9" s="3"/>
      <c r="D9" s="6">
        <f t="shared" si="0"/>
        <v>19</v>
      </c>
      <c r="E9" s="6">
        <v>0</v>
      </c>
      <c r="F9" s="6">
        <v>4</v>
      </c>
      <c r="G9" s="6">
        <v>0</v>
      </c>
      <c r="H9" s="6">
        <v>0</v>
      </c>
      <c r="I9" s="6">
        <v>0</v>
      </c>
      <c r="J9" s="3">
        <v>15</v>
      </c>
    </row>
    <row r="10" spans="1:10">
      <c r="A10" s="3">
        <v>7</v>
      </c>
      <c r="B10" s="9" t="s">
        <v>177</v>
      </c>
      <c r="C10" s="3"/>
      <c r="D10" s="6">
        <f t="shared" si="0"/>
        <v>18</v>
      </c>
      <c r="E10" s="6">
        <v>0</v>
      </c>
      <c r="F10" s="6">
        <v>18</v>
      </c>
      <c r="G10" s="6">
        <v>0</v>
      </c>
      <c r="H10" s="6">
        <v>0</v>
      </c>
      <c r="I10" s="6">
        <v>0</v>
      </c>
      <c r="J10" s="3">
        <v>0</v>
      </c>
    </row>
    <row r="11" spans="1:10">
      <c r="A11" s="3">
        <v>8</v>
      </c>
      <c r="B11" s="9" t="s">
        <v>178</v>
      </c>
      <c r="C11" s="3"/>
      <c r="D11" s="6">
        <f t="shared" si="0"/>
        <v>40</v>
      </c>
      <c r="E11" s="6">
        <v>0</v>
      </c>
      <c r="F11" s="6">
        <v>0</v>
      </c>
      <c r="G11" s="6">
        <v>0</v>
      </c>
      <c r="H11" s="6">
        <v>40</v>
      </c>
      <c r="I11" s="6">
        <v>0</v>
      </c>
      <c r="J11" s="3">
        <v>0</v>
      </c>
    </row>
    <row r="12" spans="1:10">
      <c r="A12" s="3">
        <v>9</v>
      </c>
      <c r="B12" s="9" t="s">
        <v>179</v>
      </c>
      <c r="C12" s="3"/>
      <c r="D12" s="6">
        <f t="shared" si="0"/>
        <v>149</v>
      </c>
      <c r="E12" s="6">
        <v>0</v>
      </c>
      <c r="F12" s="6">
        <v>52</v>
      </c>
      <c r="G12" s="6">
        <v>0</v>
      </c>
      <c r="H12" s="6">
        <v>97</v>
      </c>
      <c r="I12" s="6">
        <v>0</v>
      </c>
      <c r="J12" s="3">
        <v>0</v>
      </c>
    </row>
    <row r="13" spans="1:10">
      <c r="A13" s="3">
        <v>10</v>
      </c>
      <c r="B13" s="9" t="s">
        <v>180</v>
      </c>
      <c r="C13" s="3"/>
      <c r="D13" s="6">
        <f t="shared" si="0"/>
        <v>17</v>
      </c>
      <c r="E13" s="6">
        <v>0</v>
      </c>
      <c r="F13" s="6">
        <v>0</v>
      </c>
      <c r="G13" s="6">
        <v>17</v>
      </c>
      <c r="H13" s="6">
        <v>0</v>
      </c>
      <c r="I13" s="6">
        <v>0</v>
      </c>
      <c r="J13" s="3">
        <v>0</v>
      </c>
    </row>
    <row r="14" spans="1:10">
      <c r="A14" s="3">
        <v>11</v>
      </c>
      <c r="B14" s="9" t="s">
        <v>181</v>
      </c>
      <c r="C14" s="3"/>
      <c r="D14" s="6">
        <f t="shared" si="0"/>
        <v>44</v>
      </c>
      <c r="E14" s="6">
        <v>0</v>
      </c>
      <c r="F14" s="6">
        <v>0</v>
      </c>
      <c r="G14" s="6">
        <v>0</v>
      </c>
      <c r="H14" s="6">
        <v>44</v>
      </c>
      <c r="I14" s="6">
        <v>0</v>
      </c>
      <c r="J14" s="3">
        <v>0</v>
      </c>
    </row>
    <row r="15" spans="1:10">
      <c r="A15" s="3">
        <v>12</v>
      </c>
      <c r="B15" s="9" t="s">
        <v>182</v>
      </c>
      <c r="C15" s="3"/>
      <c r="D15" s="6">
        <f t="shared" si="0"/>
        <v>357</v>
      </c>
      <c r="E15" s="6">
        <v>10</v>
      </c>
      <c r="F15" s="6">
        <v>252</v>
      </c>
      <c r="G15" s="6">
        <v>95</v>
      </c>
      <c r="H15" s="6">
        <v>0</v>
      </c>
      <c r="I15" s="6">
        <v>0</v>
      </c>
      <c r="J15" s="3">
        <v>0</v>
      </c>
    </row>
    <row r="16" spans="1:10">
      <c r="A16" s="3">
        <v>13</v>
      </c>
      <c r="B16" s="9" t="s">
        <v>74</v>
      </c>
      <c r="C16" s="3"/>
      <c r="D16" s="6">
        <f t="shared" si="0"/>
        <v>19</v>
      </c>
      <c r="E16" s="6">
        <v>0</v>
      </c>
      <c r="F16" s="6">
        <v>0</v>
      </c>
      <c r="G16" s="6">
        <v>19</v>
      </c>
      <c r="H16" s="6">
        <v>0</v>
      </c>
      <c r="I16" s="6">
        <v>0</v>
      </c>
      <c r="J16" s="3">
        <v>0</v>
      </c>
    </row>
    <row r="17" spans="1:10">
      <c r="A17" s="3">
        <v>14</v>
      </c>
      <c r="B17" s="9" t="s">
        <v>183</v>
      </c>
      <c r="C17" s="3"/>
      <c r="D17" s="6">
        <f t="shared" si="0"/>
        <v>16</v>
      </c>
      <c r="E17" s="6">
        <v>0</v>
      </c>
      <c r="F17" s="6">
        <v>16</v>
      </c>
      <c r="G17" s="6">
        <v>0</v>
      </c>
      <c r="H17" s="6">
        <v>0</v>
      </c>
      <c r="I17" s="6">
        <v>0</v>
      </c>
      <c r="J17" s="3">
        <v>0</v>
      </c>
    </row>
    <row r="18" spans="1:10">
      <c r="A18" s="3">
        <v>15</v>
      </c>
      <c r="B18" s="9" t="s">
        <v>184</v>
      </c>
      <c r="C18" s="3"/>
      <c r="D18" s="6">
        <f t="shared" si="0"/>
        <v>60</v>
      </c>
      <c r="E18" s="6">
        <v>0</v>
      </c>
      <c r="F18" s="6">
        <v>0</v>
      </c>
      <c r="G18" s="6">
        <v>60</v>
      </c>
      <c r="H18" s="6">
        <v>0</v>
      </c>
      <c r="I18" s="6">
        <v>0</v>
      </c>
      <c r="J18" s="3">
        <v>0</v>
      </c>
    </row>
    <row r="19" spans="1:10">
      <c r="A19" s="3">
        <v>16</v>
      </c>
      <c r="B19" s="9" t="s">
        <v>185</v>
      </c>
      <c r="C19" s="3"/>
      <c r="D19" s="6">
        <f t="shared" si="0"/>
        <v>65</v>
      </c>
      <c r="E19" s="6">
        <v>0</v>
      </c>
      <c r="F19" s="6">
        <v>0</v>
      </c>
      <c r="G19" s="6">
        <v>0</v>
      </c>
      <c r="H19" s="6">
        <v>65</v>
      </c>
      <c r="I19" s="6">
        <v>0</v>
      </c>
      <c r="J19" s="3">
        <v>0</v>
      </c>
    </row>
    <row r="20" spans="1:10">
      <c r="A20" s="3">
        <v>17</v>
      </c>
      <c r="B20" s="9" t="s">
        <v>186</v>
      </c>
      <c r="C20" s="3"/>
      <c r="D20" s="6">
        <f t="shared" si="0"/>
        <v>19</v>
      </c>
      <c r="E20" s="6">
        <v>0</v>
      </c>
      <c r="F20" s="6">
        <v>0</v>
      </c>
      <c r="G20" s="6">
        <v>0</v>
      </c>
      <c r="H20" s="6">
        <v>19</v>
      </c>
      <c r="I20" s="6">
        <v>0</v>
      </c>
      <c r="J20" s="3">
        <v>0</v>
      </c>
    </row>
    <row r="21" spans="1:10">
      <c r="A21" s="3">
        <v>18</v>
      </c>
      <c r="B21" s="9" t="s">
        <v>187</v>
      </c>
      <c r="C21" s="3"/>
      <c r="D21" s="6">
        <f t="shared" si="0"/>
        <v>19</v>
      </c>
      <c r="E21" s="6">
        <v>0</v>
      </c>
      <c r="F21" s="6">
        <v>0</v>
      </c>
      <c r="G21" s="6">
        <v>19</v>
      </c>
      <c r="H21" s="6">
        <v>0</v>
      </c>
      <c r="I21" s="6">
        <v>0</v>
      </c>
      <c r="J21" s="3">
        <v>0</v>
      </c>
    </row>
    <row r="22" spans="1:10">
      <c r="A22" s="3">
        <v>19</v>
      </c>
      <c r="B22" s="9" t="s">
        <v>188</v>
      </c>
      <c r="C22" s="3"/>
      <c r="D22" s="6">
        <f t="shared" si="0"/>
        <v>15</v>
      </c>
      <c r="E22" s="6">
        <v>0</v>
      </c>
      <c r="F22" s="6">
        <v>0</v>
      </c>
      <c r="G22" s="6">
        <v>15</v>
      </c>
      <c r="H22" s="6">
        <v>0</v>
      </c>
      <c r="I22" s="6">
        <v>0</v>
      </c>
      <c r="J22" s="3">
        <v>0</v>
      </c>
    </row>
    <row r="23" spans="1:10">
      <c r="A23" s="3">
        <v>20</v>
      </c>
      <c r="B23" s="9" t="s">
        <v>189</v>
      </c>
      <c r="C23" s="3"/>
      <c r="D23" s="6">
        <f t="shared" si="0"/>
        <v>9</v>
      </c>
      <c r="E23" s="6">
        <v>0</v>
      </c>
      <c r="F23" s="6">
        <v>9</v>
      </c>
      <c r="G23" s="6">
        <v>0</v>
      </c>
      <c r="H23" s="6">
        <v>0</v>
      </c>
      <c r="I23" s="6">
        <v>0</v>
      </c>
      <c r="J23" s="3">
        <v>0</v>
      </c>
    </row>
    <row r="24" spans="1:10">
      <c r="A24" s="64" t="s">
        <v>27</v>
      </c>
      <c r="B24" s="65"/>
      <c r="C24" s="20"/>
      <c r="D24" s="6">
        <f t="shared" ref="D24:I24" si="1">SUM(D4:D23)</f>
        <v>1179</v>
      </c>
      <c r="E24" s="6">
        <f t="shared" si="1"/>
        <v>10</v>
      </c>
      <c r="F24" s="6">
        <f t="shared" si="1"/>
        <v>370</v>
      </c>
      <c r="G24" s="6">
        <f t="shared" si="1"/>
        <v>260</v>
      </c>
      <c r="H24" s="6">
        <f t="shared" si="1"/>
        <v>524</v>
      </c>
      <c r="I24" s="6">
        <f t="shared" si="1"/>
        <v>0</v>
      </c>
      <c r="J24" s="6">
        <f>SUM(J4:J23)</f>
        <v>15</v>
      </c>
    </row>
  </sheetData>
  <mergeCells count="3">
    <mergeCell ref="A2:B3"/>
    <mergeCell ref="D2:D3"/>
    <mergeCell ref="A24:B24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1" sqref="J1:J1048576"/>
    </sheetView>
  </sheetViews>
  <sheetFormatPr defaultColWidth="9" defaultRowHeight="13.5"/>
  <cols>
    <col min="1" max="1" width="3.625" style="24" customWidth="1"/>
    <col min="2" max="2" width="50.5" style="24" customWidth="1"/>
    <col min="3" max="3" width="7.5" style="24" hidden="1" customWidth="1"/>
    <col min="4" max="9" width="12.625" style="24" customWidth="1"/>
    <col min="10" max="10" width="9" style="24"/>
    <col min="11" max="16384" width="9" style="25"/>
  </cols>
  <sheetData>
    <row r="1" spans="1:9">
      <c r="I1" s="24" t="s">
        <v>26</v>
      </c>
    </row>
    <row r="2" spans="1:9">
      <c r="A2" s="66" t="s">
        <v>53</v>
      </c>
      <c r="B2" s="67"/>
      <c r="C2" s="32"/>
      <c r="D2" s="70" t="s">
        <v>20</v>
      </c>
      <c r="E2" s="22"/>
      <c r="F2" s="22"/>
      <c r="G2" s="22"/>
      <c r="H2" s="22"/>
      <c r="I2" s="22"/>
    </row>
    <row r="3" spans="1:9" ht="33" customHeight="1">
      <c r="A3" s="68"/>
      <c r="B3" s="69"/>
      <c r="C3" s="33"/>
      <c r="D3" s="70"/>
      <c r="E3" s="22" t="s">
        <v>21</v>
      </c>
      <c r="F3" s="22" t="s">
        <v>22</v>
      </c>
      <c r="G3" s="22" t="s">
        <v>23</v>
      </c>
      <c r="H3" s="22" t="s">
        <v>24</v>
      </c>
      <c r="I3" s="22" t="s">
        <v>25</v>
      </c>
    </row>
    <row r="4" spans="1:9">
      <c r="A4" s="22">
        <v>1</v>
      </c>
      <c r="B4" s="9" t="s">
        <v>190</v>
      </c>
      <c r="C4" s="22"/>
      <c r="D4" s="14">
        <f>SUM(E4:I4)</f>
        <v>7</v>
      </c>
      <c r="E4" s="14">
        <v>0</v>
      </c>
      <c r="F4" s="14">
        <v>7</v>
      </c>
      <c r="G4" s="14">
        <v>0</v>
      </c>
      <c r="H4" s="14">
        <v>0</v>
      </c>
      <c r="I4" s="14">
        <v>0</v>
      </c>
    </row>
    <row r="5" spans="1:9">
      <c r="A5" s="22">
        <v>2</v>
      </c>
      <c r="B5" s="9" t="s">
        <v>191</v>
      </c>
      <c r="C5" s="22"/>
      <c r="D5" s="14">
        <f t="shared" ref="D5:D24" si="0">SUM(E5:I5)</f>
        <v>2</v>
      </c>
      <c r="E5" s="14">
        <v>0</v>
      </c>
      <c r="F5" s="14">
        <v>2</v>
      </c>
      <c r="G5" s="14">
        <v>0</v>
      </c>
      <c r="H5" s="14">
        <v>0</v>
      </c>
      <c r="I5" s="14">
        <v>0</v>
      </c>
    </row>
    <row r="6" spans="1:9">
      <c r="A6" s="22">
        <v>3</v>
      </c>
      <c r="B6" s="9" t="s">
        <v>192</v>
      </c>
      <c r="C6" s="22"/>
      <c r="D6" s="14">
        <f t="shared" si="0"/>
        <v>19</v>
      </c>
      <c r="E6" s="14">
        <v>0</v>
      </c>
      <c r="F6" s="14">
        <v>19</v>
      </c>
      <c r="G6" s="14">
        <v>0</v>
      </c>
      <c r="H6" s="14">
        <v>0</v>
      </c>
      <c r="I6" s="14">
        <v>0</v>
      </c>
    </row>
    <row r="7" spans="1:9">
      <c r="A7" s="22">
        <v>4</v>
      </c>
      <c r="B7" s="9" t="s">
        <v>193</v>
      </c>
      <c r="C7" s="22"/>
      <c r="D7" s="14">
        <f t="shared" si="0"/>
        <v>71</v>
      </c>
      <c r="E7" s="14">
        <v>0</v>
      </c>
      <c r="F7" s="14">
        <v>44</v>
      </c>
      <c r="G7" s="14">
        <v>27</v>
      </c>
      <c r="H7" s="14">
        <v>0</v>
      </c>
      <c r="I7" s="14">
        <v>0</v>
      </c>
    </row>
    <row r="8" spans="1:9">
      <c r="A8" s="22">
        <v>5</v>
      </c>
      <c r="B8" s="9" t="s">
        <v>194</v>
      </c>
      <c r="C8" s="22"/>
      <c r="D8" s="14">
        <f t="shared" si="0"/>
        <v>13</v>
      </c>
      <c r="E8" s="14">
        <v>0</v>
      </c>
      <c r="F8" s="14">
        <v>0</v>
      </c>
      <c r="G8" s="14">
        <v>0</v>
      </c>
      <c r="H8" s="14">
        <v>0</v>
      </c>
      <c r="I8" s="14">
        <v>13</v>
      </c>
    </row>
    <row r="9" spans="1:9">
      <c r="A9" s="22">
        <v>6</v>
      </c>
      <c r="B9" s="9" t="s">
        <v>195</v>
      </c>
      <c r="C9" s="22"/>
      <c r="D9" s="14">
        <f t="shared" si="0"/>
        <v>19</v>
      </c>
      <c r="E9" s="14">
        <v>0</v>
      </c>
      <c r="F9" s="14">
        <v>19</v>
      </c>
      <c r="G9" s="14">
        <v>0</v>
      </c>
      <c r="H9" s="14">
        <v>0</v>
      </c>
      <c r="I9" s="14">
        <v>0</v>
      </c>
    </row>
    <row r="10" spans="1:9">
      <c r="A10" s="22">
        <v>7</v>
      </c>
      <c r="B10" s="9" t="s">
        <v>196</v>
      </c>
      <c r="C10" s="22"/>
      <c r="D10" s="14">
        <f t="shared" si="0"/>
        <v>3</v>
      </c>
      <c r="E10" s="14">
        <v>0</v>
      </c>
      <c r="F10" s="14">
        <v>0</v>
      </c>
      <c r="G10" s="14">
        <v>0</v>
      </c>
      <c r="H10" s="14">
        <v>3</v>
      </c>
      <c r="I10" s="14">
        <v>0</v>
      </c>
    </row>
    <row r="11" spans="1:9">
      <c r="A11" s="22">
        <v>8</v>
      </c>
      <c r="B11" s="9" t="s">
        <v>197</v>
      </c>
      <c r="C11" s="22"/>
      <c r="D11" s="14">
        <f t="shared" si="0"/>
        <v>18</v>
      </c>
      <c r="E11" s="14">
        <v>0</v>
      </c>
      <c r="F11" s="14">
        <v>0</v>
      </c>
      <c r="G11" s="14">
        <v>18</v>
      </c>
      <c r="H11" s="14">
        <v>0</v>
      </c>
      <c r="I11" s="14">
        <v>0</v>
      </c>
    </row>
    <row r="12" spans="1:9">
      <c r="A12" s="22">
        <v>9</v>
      </c>
      <c r="B12" s="9" t="s">
        <v>198</v>
      </c>
      <c r="C12" s="22"/>
      <c r="D12" s="14">
        <f t="shared" si="0"/>
        <v>18</v>
      </c>
      <c r="E12" s="14">
        <v>0</v>
      </c>
      <c r="F12" s="14">
        <v>0</v>
      </c>
      <c r="G12" s="14">
        <v>0</v>
      </c>
      <c r="H12" s="14">
        <v>18</v>
      </c>
      <c r="I12" s="14">
        <v>0</v>
      </c>
    </row>
    <row r="13" spans="1:9">
      <c r="A13" s="22">
        <v>10</v>
      </c>
      <c r="B13" s="9" t="s">
        <v>199</v>
      </c>
      <c r="C13" s="22"/>
      <c r="D13" s="14">
        <f>SUM(E13:I13)</f>
        <v>192</v>
      </c>
      <c r="E13" s="14">
        <v>0</v>
      </c>
      <c r="F13" s="14">
        <v>34</v>
      </c>
      <c r="G13" s="14">
        <v>45</v>
      </c>
      <c r="H13" s="14">
        <v>113</v>
      </c>
      <c r="I13" s="14">
        <v>0</v>
      </c>
    </row>
    <row r="14" spans="1:9">
      <c r="A14" s="22">
        <v>11</v>
      </c>
      <c r="B14" s="9" t="s">
        <v>200</v>
      </c>
      <c r="C14" s="22"/>
      <c r="D14" s="14">
        <f>SUM(E14:I14)</f>
        <v>19</v>
      </c>
      <c r="E14" s="14">
        <v>0</v>
      </c>
      <c r="F14" s="14">
        <v>19</v>
      </c>
      <c r="G14" s="14">
        <v>0</v>
      </c>
      <c r="H14" s="14">
        <v>0</v>
      </c>
      <c r="I14" s="14">
        <v>0</v>
      </c>
    </row>
    <row r="15" spans="1:9">
      <c r="A15" s="22">
        <v>12</v>
      </c>
      <c r="B15" s="9" t="s">
        <v>201</v>
      </c>
      <c r="C15" s="22"/>
      <c r="D15" s="14">
        <f>SUM(E15:I15)</f>
        <v>84</v>
      </c>
      <c r="E15" s="14">
        <v>0</v>
      </c>
      <c r="F15" s="14">
        <v>58</v>
      </c>
      <c r="G15" s="14">
        <v>0</v>
      </c>
      <c r="H15" s="14">
        <v>26</v>
      </c>
      <c r="I15" s="14">
        <v>0</v>
      </c>
    </row>
    <row r="16" spans="1:9">
      <c r="A16" s="22">
        <v>13</v>
      </c>
      <c r="B16" s="9" t="s">
        <v>202</v>
      </c>
      <c r="C16" s="22"/>
      <c r="D16" s="14">
        <f>SUM(E16:I16)</f>
        <v>183</v>
      </c>
      <c r="E16" s="14">
        <v>0</v>
      </c>
      <c r="F16" s="14">
        <v>99</v>
      </c>
      <c r="G16" s="14">
        <v>84</v>
      </c>
      <c r="H16" s="14">
        <v>0</v>
      </c>
      <c r="I16" s="14">
        <v>0</v>
      </c>
    </row>
    <row r="17" spans="1:9">
      <c r="A17" s="22">
        <v>14</v>
      </c>
      <c r="B17" s="9" t="s">
        <v>203</v>
      </c>
      <c r="C17" s="22"/>
      <c r="D17" s="14">
        <f t="shared" si="0"/>
        <v>13</v>
      </c>
      <c r="E17" s="14">
        <v>0</v>
      </c>
      <c r="F17" s="14">
        <v>13</v>
      </c>
      <c r="G17" s="14">
        <v>0</v>
      </c>
      <c r="H17" s="14">
        <v>0</v>
      </c>
      <c r="I17" s="14">
        <v>0</v>
      </c>
    </row>
    <row r="18" spans="1:9">
      <c r="A18" s="22">
        <v>15</v>
      </c>
      <c r="B18" s="9" t="s">
        <v>204</v>
      </c>
      <c r="C18" s="22"/>
      <c r="D18" s="14">
        <f t="shared" si="0"/>
        <v>54</v>
      </c>
      <c r="E18" s="14">
        <v>0</v>
      </c>
      <c r="F18" s="14">
        <v>0</v>
      </c>
      <c r="G18" s="14">
        <v>30</v>
      </c>
      <c r="H18" s="14">
        <v>24</v>
      </c>
      <c r="I18" s="14">
        <v>0</v>
      </c>
    </row>
    <row r="19" spans="1:9">
      <c r="A19" s="22">
        <v>16</v>
      </c>
      <c r="B19" s="9" t="s">
        <v>205</v>
      </c>
      <c r="C19" s="22"/>
      <c r="D19" s="14">
        <f t="shared" si="0"/>
        <v>54</v>
      </c>
      <c r="E19" s="14">
        <v>0</v>
      </c>
      <c r="F19" s="14">
        <v>0</v>
      </c>
      <c r="G19" s="14">
        <v>0</v>
      </c>
      <c r="H19" s="14">
        <v>54</v>
      </c>
      <c r="I19" s="14">
        <v>0</v>
      </c>
    </row>
    <row r="20" spans="1:9">
      <c r="A20" s="22">
        <v>17</v>
      </c>
      <c r="B20" s="9" t="s">
        <v>206</v>
      </c>
      <c r="C20" s="22"/>
      <c r="D20" s="14">
        <f t="shared" si="0"/>
        <v>55</v>
      </c>
      <c r="E20" s="14">
        <v>0</v>
      </c>
      <c r="F20" s="14">
        <v>0</v>
      </c>
      <c r="G20" s="14">
        <v>0</v>
      </c>
      <c r="H20" s="14">
        <v>55</v>
      </c>
      <c r="I20" s="14">
        <v>0</v>
      </c>
    </row>
    <row r="21" spans="1:9">
      <c r="A21" s="22">
        <v>18</v>
      </c>
      <c r="B21" s="9" t="s">
        <v>207</v>
      </c>
      <c r="C21" s="22"/>
      <c r="D21" s="14">
        <f>SUM(E21:I21)</f>
        <v>248</v>
      </c>
      <c r="E21" s="14">
        <v>8</v>
      </c>
      <c r="F21" s="14">
        <v>210</v>
      </c>
      <c r="G21" s="14">
        <v>30</v>
      </c>
      <c r="H21" s="14">
        <v>0</v>
      </c>
      <c r="I21" s="14">
        <v>0</v>
      </c>
    </row>
    <row r="22" spans="1:9">
      <c r="A22" s="22">
        <v>19</v>
      </c>
      <c r="B22" s="9" t="s">
        <v>208</v>
      </c>
      <c r="C22" s="22"/>
      <c r="D22" s="14">
        <f>SUM(E22:I22)</f>
        <v>19</v>
      </c>
      <c r="E22" s="14">
        <v>0</v>
      </c>
      <c r="F22" s="14">
        <v>0</v>
      </c>
      <c r="G22" s="14">
        <v>0</v>
      </c>
      <c r="H22" s="14">
        <v>0</v>
      </c>
      <c r="I22" s="14">
        <v>19</v>
      </c>
    </row>
    <row r="23" spans="1:9">
      <c r="A23" s="22">
        <v>20</v>
      </c>
      <c r="B23" s="9" t="s">
        <v>209</v>
      </c>
      <c r="C23" s="22"/>
      <c r="D23" s="14">
        <f t="shared" si="0"/>
        <v>17</v>
      </c>
      <c r="E23" s="14">
        <v>0</v>
      </c>
      <c r="F23" s="14">
        <v>17</v>
      </c>
      <c r="G23" s="14">
        <v>0</v>
      </c>
      <c r="H23" s="14">
        <v>0</v>
      </c>
      <c r="I23" s="14">
        <v>0</v>
      </c>
    </row>
    <row r="24" spans="1:9">
      <c r="A24" s="22">
        <v>21</v>
      </c>
      <c r="B24" s="9" t="s">
        <v>210</v>
      </c>
      <c r="C24" s="22"/>
      <c r="D24" s="14">
        <f t="shared" si="0"/>
        <v>60</v>
      </c>
      <c r="E24" s="14">
        <v>0</v>
      </c>
      <c r="F24" s="14">
        <v>0</v>
      </c>
      <c r="G24" s="14">
        <v>0</v>
      </c>
      <c r="H24" s="14">
        <v>60</v>
      </c>
      <c r="I24" s="14">
        <v>0</v>
      </c>
    </row>
    <row r="25" spans="1:9">
      <c r="A25" s="71" t="s">
        <v>27</v>
      </c>
      <c r="B25" s="72"/>
      <c r="C25" s="35"/>
      <c r="D25" s="14">
        <f t="shared" ref="D25:I25" si="1">SUM(D4:D24)</f>
        <v>1168</v>
      </c>
      <c r="E25" s="14">
        <f t="shared" si="1"/>
        <v>8</v>
      </c>
      <c r="F25" s="14">
        <f t="shared" si="1"/>
        <v>541</v>
      </c>
      <c r="G25" s="14">
        <f t="shared" si="1"/>
        <v>234</v>
      </c>
      <c r="H25" s="14">
        <f t="shared" si="1"/>
        <v>353</v>
      </c>
      <c r="I25" s="14">
        <f t="shared" si="1"/>
        <v>32</v>
      </c>
    </row>
  </sheetData>
  <mergeCells count="3">
    <mergeCell ref="A2:B3"/>
    <mergeCell ref="D2:D3"/>
    <mergeCell ref="A25:B25"/>
  </mergeCells>
  <phoneticPr fontId="2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K1" sqref="K1:K1048576"/>
    </sheetView>
  </sheetViews>
  <sheetFormatPr defaultColWidth="9" defaultRowHeight="13.5"/>
  <cols>
    <col min="1" max="1" width="3.625" style="24" customWidth="1"/>
    <col min="2" max="2" width="50.5" style="24" customWidth="1"/>
    <col min="3" max="3" width="50" style="24" hidden="1" customWidth="1"/>
    <col min="4" max="10" width="12.625" style="24" customWidth="1"/>
    <col min="11" max="16384" width="9" style="25"/>
  </cols>
  <sheetData>
    <row r="1" spans="1:10">
      <c r="I1" s="24" t="s">
        <v>26</v>
      </c>
    </row>
    <row r="2" spans="1:10">
      <c r="A2" s="66" t="s">
        <v>53</v>
      </c>
      <c r="B2" s="67"/>
      <c r="C2" s="32"/>
      <c r="D2" s="70" t="s">
        <v>20</v>
      </c>
      <c r="E2" s="22"/>
      <c r="F2" s="22"/>
      <c r="G2" s="22"/>
      <c r="H2" s="22"/>
      <c r="I2" s="22"/>
      <c r="J2" s="22"/>
    </row>
    <row r="3" spans="1:10" ht="27">
      <c r="A3" s="68"/>
      <c r="B3" s="69"/>
      <c r="C3" s="33"/>
      <c r="D3" s="70"/>
      <c r="E3" s="22" t="s">
        <v>21</v>
      </c>
      <c r="F3" s="22" t="s">
        <v>22</v>
      </c>
      <c r="G3" s="22" t="s">
        <v>23</v>
      </c>
      <c r="H3" s="22" t="s">
        <v>24</v>
      </c>
      <c r="I3" s="22" t="s">
        <v>25</v>
      </c>
      <c r="J3" s="27" t="s">
        <v>28</v>
      </c>
    </row>
    <row r="4" spans="1:10">
      <c r="A4" s="22">
        <v>1</v>
      </c>
      <c r="B4" s="9" t="s">
        <v>190</v>
      </c>
      <c r="C4" s="22"/>
      <c r="D4" s="14">
        <f>SUM(E4:J4)</f>
        <v>7</v>
      </c>
      <c r="E4" s="14">
        <v>0</v>
      </c>
      <c r="F4" s="14">
        <v>7</v>
      </c>
      <c r="G4" s="14">
        <v>0</v>
      </c>
      <c r="H4" s="14">
        <v>0</v>
      </c>
      <c r="I4" s="14">
        <v>0</v>
      </c>
      <c r="J4" s="22">
        <v>0</v>
      </c>
    </row>
    <row r="5" spans="1:10">
      <c r="A5" s="22">
        <v>2</v>
      </c>
      <c r="B5" s="9" t="s">
        <v>191</v>
      </c>
      <c r="C5" s="22"/>
      <c r="D5" s="14">
        <f t="shared" ref="D5:D23" si="0">SUM(E5:J5)</f>
        <v>2</v>
      </c>
      <c r="E5" s="14">
        <v>0</v>
      </c>
      <c r="F5" s="14">
        <v>2</v>
      </c>
      <c r="G5" s="14">
        <v>0</v>
      </c>
      <c r="H5" s="14">
        <v>0</v>
      </c>
      <c r="I5" s="14">
        <v>0</v>
      </c>
      <c r="J5" s="22">
        <v>0</v>
      </c>
    </row>
    <row r="6" spans="1:10">
      <c r="A6" s="22">
        <v>3</v>
      </c>
      <c r="B6" s="9" t="s">
        <v>192</v>
      </c>
      <c r="C6" s="22"/>
      <c r="D6" s="14">
        <f t="shared" si="0"/>
        <v>19</v>
      </c>
      <c r="E6" s="14">
        <v>0</v>
      </c>
      <c r="F6" s="14">
        <v>19</v>
      </c>
      <c r="G6" s="14">
        <v>0</v>
      </c>
      <c r="H6" s="14">
        <v>0</v>
      </c>
      <c r="I6" s="14">
        <v>0</v>
      </c>
      <c r="J6" s="22">
        <v>0</v>
      </c>
    </row>
    <row r="7" spans="1:10">
      <c r="A7" s="22">
        <v>4</v>
      </c>
      <c r="B7" s="9" t="s">
        <v>193</v>
      </c>
      <c r="C7" s="22"/>
      <c r="D7" s="14">
        <f>SUM(E7:J7)</f>
        <v>71</v>
      </c>
      <c r="E7" s="14">
        <v>0</v>
      </c>
      <c r="F7" s="14">
        <v>44</v>
      </c>
      <c r="G7" s="14">
        <v>27</v>
      </c>
      <c r="H7" s="14">
        <v>0</v>
      </c>
      <c r="I7" s="14">
        <v>0</v>
      </c>
      <c r="J7" s="22">
        <v>0</v>
      </c>
    </row>
    <row r="8" spans="1:10">
      <c r="A8" s="22">
        <v>5</v>
      </c>
      <c r="B8" s="9" t="s">
        <v>194</v>
      </c>
      <c r="C8" s="22"/>
      <c r="D8" s="14">
        <f>SUM(E8:J8)</f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22">
        <v>0</v>
      </c>
    </row>
    <row r="9" spans="1:10">
      <c r="A9" s="22">
        <v>6</v>
      </c>
      <c r="B9" s="9" t="s">
        <v>195</v>
      </c>
      <c r="C9" s="22"/>
      <c r="D9" s="14">
        <f>SUM(E9:J9)</f>
        <v>19</v>
      </c>
      <c r="E9" s="14">
        <v>0</v>
      </c>
      <c r="F9" s="14">
        <v>19</v>
      </c>
      <c r="G9" s="14">
        <v>0</v>
      </c>
      <c r="H9" s="14">
        <v>0</v>
      </c>
      <c r="I9" s="14">
        <v>0</v>
      </c>
      <c r="J9" s="22">
        <v>0</v>
      </c>
    </row>
    <row r="10" spans="1:10">
      <c r="A10" s="22">
        <v>7</v>
      </c>
      <c r="B10" s="9" t="s">
        <v>196</v>
      </c>
      <c r="C10" s="22"/>
      <c r="D10" s="14">
        <f t="shared" si="0"/>
        <v>3</v>
      </c>
      <c r="E10" s="14">
        <v>0</v>
      </c>
      <c r="F10" s="14">
        <v>0</v>
      </c>
      <c r="G10" s="14">
        <v>0</v>
      </c>
      <c r="H10" s="14">
        <v>0</v>
      </c>
      <c r="I10" s="14">
        <v>3</v>
      </c>
      <c r="J10" s="22">
        <v>0</v>
      </c>
    </row>
    <row r="11" spans="1:10">
      <c r="A11" s="22">
        <v>8</v>
      </c>
      <c r="B11" s="9" t="s">
        <v>197</v>
      </c>
      <c r="C11" s="22"/>
      <c r="D11" s="14">
        <f>SUM(E11:J11)</f>
        <v>18</v>
      </c>
      <c r="E11" s="14">
        <v>0</v>
      </c>
      <c r="F11" s="14">
        <v>0</v>
      </c>
      <c r="G11" s="14">
        <v>18</v>
      </c>
      <c r="H11" s="14">
        <v>0</v>
      </c>
      <c r="I11" s="14">
        <v>0</v>
      </c>
      <c r="J11" s="22">
        <v>0</v>
      </c>
    </row>
    <row r="12" spans="1:10">
      <c r="A12" s="22">
        <v>9</v>
      </c>
      <c r="B12" s="9" t="s">
        <v>198</v>
      </c>
      <c r="C12" s="22"/>
      <c r="D12" s="14">
        <f>SUM(E12:J12)</f>
        <v>18</v>
      </c>
      <c r="E12" s="14">
        <v>0</v>
      </c>
      <c r="F12" s="14">
        <v>0</v>
      </c>
      <c r="G12" s="14">
        <v>0</v>
      </c>
      <c r="H12" s="14">
        <v>18</v>
      </c>
      <c r="I12" s="14">
        <v>0</v>
      </c>
      <c r="J12" s="22">
        <v>0</v>
      </c>
    </row>
    <row r="13" spans="1:10">
      <c r="A13" s="22">
        <v>10</v>
      </c>
      <c r="B13" s="9" t="s">
        <v>199</v>
      </c>
      <c r="C13" s="22"/>
      <c r="D13" s="14">
        <f>SUM(E13:J13)</f>
        <v>192</v>
      </c>
      <c r="E13" s="14">
        <v>0</v>
      </c>
      <c r="F13" s="14">
        <v>34</v>
      </c>
      <c r="G13" s="14">
        <v>45</v>
      </c>
      <c r="H13" s="14">
        <v>113</v>
      </c>
      <c r="I13" s="14">
        <v>0</v>
      </c>
      <c r="J13" s="22">
        <v>0</v>
      </c>
    </row>
    <row r="14" spans="1:10">
      <c r="A14" s="22">
        <v>11</v>
      </c>
      <c r="B14" s="9" t="s">
        <v>200</v>
      </c>
      <c r="C14" s="22"/>
      <c r="D14" s="14">
        <f t="shared" si="0"/>
        <v>19</v>
      </c>
      <c r="E14" s="14">
        <v>0</v>
      </c>
      <c r="F14" s="14">
        <v>19</v>
      </c>
      <c r="G14" s="14">
        <v>0</v>
      </c>
      <c r="H14" s="14">
        <v>0</v>
      </c>
      <c r="I14" s="14">
        <v>0</v>
      </c>
      <c r="J14" s="22">
        <v>0</v>
      </c>
    </row>
    <row r="15" spans="1:10">
      <c r="A15" s="22">
        <v>12</v>
      </c>
      <c r="B15" s="9" t="s">
        <v>201</v>
      </c>
      <c r="C15" s="22"/>
      <c r="D15" s="14">
        <f>SUM(E15:J15)</f>
        <v>84</v>
      </c>
      <c r="E15" s="14">
        <v>0</v>
      </c>
      <c r="F15" s="14">
        <v>58</v>
      </c>
      <c r="G15" s="14">
        <v>0</v>
      </c>
      <c r="H15" s="14">
        <v>26</v>
      </c>
      <c r="I15" s="14">
        <v>0</v>
      </c>
      <c r="J15" s="22">
        <v>0</v>
      </c>
    </row>
    <row r="16" spans="1:10">
      <c r="A16" s="22">
        <v>13</v>
      </c>
      <c r="B16" s="9" t="s">
        <v>202</v>
      </c>
      <c r="C16" s="22"/>
      <c r="D16" s="14">
        <f>SUM(E16:J16)</f>
        <v>183</v>
      </c>
      <c r="E16" s="14">
        <v>0</v>
      </c>
      <c r="F16" s="14">
        <v>99</v>
      </c>
      <c r="G16" s="14">
        <v>84</v>
      </c>
      <c r="H16" s="14">
        <v>0</v>
      </c>
      <c r="I16" s="14">
        <v>0</v>
      </c>
      <c r="J16" s="22">
        <v>0</v>
      </c>
    </row>
    <row r="17" spans="1:10">
      <c r="A17" s="22">
        <v>14</v>
      </c>
      <c r="B17" s="9" t="s">
        <v>203</v>
      </c>
      <c r="C17" s="22"/>
      <c r="D17" s="14">
        <f t="shared" si="0"/>
        <v>13</v>
      </c>
      <c r="E17" s="14">
        <v>0</v>
      </c>
      <c r="F17" s="14">
        <v>13</v>
      </c>
      <c r="G17" s="14">
        <v>0</v>
      </c>
      <c r="H17" s="14">
        <v>0</v>
      </c>
      <c r="I17" s="14">
        <v>0</v>
      </c>
      <c r="J17" s="22">
        <v>0</v>
      </c>
    </row>
    <row r="18" spans="1:10">
      <c r="A18" s="22">
        <v>15</v>
      </c>
      <c r="B18" s="9" t="s">
        <v>204</v>
      </c>
      <c r="C18" s="22"/>
      <c r="D18" s="14">
        <f t="shared" si="0"/>
        <v>54</v>
      </c>
      <c r="E18" s="14">
        <v>0</v>
      </c>
      <c r="F18" s="14">
        <v>0</v>
      </c>
      <c r="G18" s="14">
        <v>30</v>
      </c>
      <c r="H18" s="14">
        <v>24</v>
      </c>
      <c r="I18" s="14">
        <v>0</v>
      </c>
      <c r="J18" s="22">
        <v>0</v>
      </c>
    </row>
    <row r="19" spans="1:10">
      <c r="A19" s="22">
        <v>16</v>
      </c>
      <c r="B19" s="9" t="s">
        <v>205</v>
      </c>
      <c r="C19" s="22"/>
      <c r="D19" s="14">
        <f t="shared" si="0"/>
        <v>54</v>
      </c>
      <c r="E19" s="14">
        <v>0</v>
      </c>
      <c r="F19" s="14">
        <v>0</v>
      </c>
      <c r="G19" s="14">
        <v>7</v>
      </c>
      <c r="H19" s="14">
        <v>47</v>
      </c>
      <c r="I19" s="14">
        <v>0</v>
      </c>
      <c r="J19" s="22">
        <v>0</v>
      </c>
    </row>
    <row r="20" spans="1:10">
      <c r="A20" s="22">
        <v>17</v>
      </c>
      <c r="B20" s="9" t="s">
        <v>206</v>
      </c>
      <c r="C20" s="22"/>
      <c r="D20" s="14">
        <f t="shared" si="0"/>
        <v>55</v>
      </c>
      <c r="E20" s="14">
        <v>0</v>
      </c>
      <c r="F20" s="14">
        <v>0</v>
      </c>
      <c r="G20" s="14">
        <v>0</v>
      </c>
      <c r="H20" s="14">
        <v>55</v>
      </c>
      <c r="I20" s="14">
        <v>0</v>
      </c>
      <c r="J20" s="22">
        <v>0</v>
      </c>
    </row>
    <row r="21" spans="1:10">
      <c r="A21" s="22">
        <v>18</v>
      </c>
      <c r="B21" s="9" t="s">
        <v>207</v>
      </c>
      <c r="C21" s="22"/>
      <c r="D21" s="14">
        <f>SUM(E21:J21)</f>
        <v>248</v>
      </c>
      <c r="E21" s="14">
        <v>8</v>
      </c>
      <c r="F21" s="14">
        <v>210</v>
      </c>
      <c r="G21" s="14">
        <v>30</v>
      </c>
      <c r="H21" s="14">
        <v>0</v>
      </c>
      <c r="I21" s="14">
        <v>0</v>
      </c>
      <c r="J21" s="22">
        <v>0</v>
      </c>
    </row>
    <row r="22" spans="1:10">
      <c r="A22" s="22">
        <v>19</v>
      </c>
      <c r="B22" s="9" t="s">
        <v>208</v>
      </c>
      <c r="C22" s="22"/>
      <c r="D22" s="14">
        <f>SUM(E22:J22)</f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22">
        <v>0</v>
      </c>
    </row>
    <row r="23" spans="1:10">
      <c r="A23" s="22">
        <v>20</v>
      </c>
      <c r="B23" s="9" t="s">
        <v>209</v>
      </c>
      <c r="C23" s="22"/>
      <c r="D23" s="14">
        <f t="shared" si="0"/>
        <v>17</v>
      </c>
      <c r="E23" s="14">
        <v>0</v>
      </c>
      <c r="F23" s="14">
        <v>17</v>
      </c>
      <c r="G23" s="14">
        <v>0</v>
      </c>
      <c r="H23" s="14">
        <v>0</v>
      </c>
      <c r="I23" s="14">
        <v>0</v>
      </c>
      <c r="J23" s="22">
        <v>0</v>
      </c>
    </row>
    <row r="24" spans="1:10">
      <c r="A24" s="22">
        <v>21</v>
      </c>
      <c r="B24" s="9" t="s">
        <v>210</v>
      </c>
      <c r="C24" s="22"/>
      <c r="D24" s="14">
        <f>SUM(E24:J24)</f>
        <v>60</v>
      </c>
      <c r="E24" s="14">
        <v>0</v>
      </c>
      <c r="F24" s="14">
        <v>0</v>
      </c>
      <c r="G24" s="14">
        <v>0</v>
      </c>
      <c r="H24" s="14">
        <v>60</v>
      </c>
      <c r="I24" s="14">
        <v>0</v>
      </c>
      <c r="J24" s="22">
        <v>0</v>
      </c>
    </row>
    <row r="25" spans="1:10">
      <c r="A25" s="71" t="s">
        <v>27</v>
      </c>
      <c r="B25" s="72"/>
      <c r="C25" s="35"/>
      <c r="D25" s="14">
        <f>SUM(D4:D24)</f>
        <v>1136</v>
      </c>
      <c r="E25" s="14">
        <f t="shared" ref="E25" si="1">SUM(E4:E24)</f>
        <v>8</v>
      </c>
      <c r="F25" s="14">
        <f>SUM(F4:F24)</f>
        <v>541</v>
      </c>
      <c r="G25" s="14">
        <f>SUM(G4:G24)</f>
        <v>241</v>
      </c>
      <c r="H25" s="14">
        <f>SUM(H4:H24)</f>
        <v>343</v>
      </c>
      <c r="I25" s="14">
        <f>SUM(I4:I24)</f>
        <v>3</v>
      </c>
      <c r="J25" s="14">
        <f>SUM(J4:J24)</f>
        <v>0</v>
      </c>
    </row>
  </sheetData>
  <mergeCells count="3">
    <mergeCell ref="A2:B3"/>
    <mergeCell ref="D2:D3"/>
    <mergeCell ref="A25:B25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F7" sqref="F7:H24"/>
    </sheetView>
  </sheetViews>
  <sheetFormatPr defaultRowHeight="13.5"/>
  <cols>
    <col min="1" max="1" width="3.625" style="1" customWidth="1"/>
    <col min="2" max="2" width="50.5" style="1" customWidth="1"/>
    <col min="3" max="3" width="50" style="1" hidden="1" customWidth="1"/>
    <col min="4" max="9" width="12.625" style="1" customWidth="1"/>
    <col min="10" max="10" width="9" style="1"/>
  </cols>
  <sheetData>
    <row r="1" spans="1:9">
      <c r="I1" s="1" t="s">
        <v>26</v>
      </c>
    </row>
    <row r="2" spans="1:9">
      <c r="A2" s="59" t="s">
        <v>53</v>
      </c>
      <c r="B2" s="60"/>
      <c r="C2" s="18"/>
      <c r="D2" s="63" t="s">
        <v>20</v>
      </c>
      <c r="E2" s="3"/>
      <c r="F2" s="3"/>
      <c r="G2" s="3"/>
      <c r="H2" s="3"/>
      <c r="I2" s="3"/>
    </row>
    <row r="3" spans="1:9" ht="33" customHeight="1">
      <c r="A3" s="61"/>
      <c r="B3" s="62"/>
      <c r="C3" s="19"/>
      <c r="D3" s="63"/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</row>
    <row r="4" spans="1:9">
      <c r="A4" s="3">
        <v>1</v>
      </c>
      <c r="B4" s="9" t="s">
        <v>211</v>
      </c>
      <c r="C4" s="3"/>
      <c r="D4" s="6">
        <f>SUM(E4:I4)</f>
        <v>19</v>
      </c>
      <c r="E4" s="6">
        <v>0</v>
      </c>
      <c r="F4" s="6">
        <v>19</v>
      </c>
      <c r="G4" s="6">
        <v>0</v>
      </c>
      <c r="H4" s="6">
        <v>0</v>
      </c>
      <c r="I4" s="6">
        <v>0</v>
      </c>
    </row>
    <row r="5" spans="1:9">
      <c r="A5" s="3">
        <v>2</v>
      </c>
      <c r="B5" s="9" t="s">
        <v>212</v>
      </c>
      <c r="C5" s="3"/>
      <c r="D5" s="6">
        <f t="shared" ref="D5:D40" si="0">SUM(E5:I5)</f>
        <v>132</v>
      </c>
      <c r="E5" s="6">
        <v>0</v>
      </c>
      <c r="F5" s="6">
        <v>0</v>
      </c>
      <c r="G5" s="6">
        <v>0</v>
      </c>
      <c r="H5" s="6">
        <v>132</v>
      </c>
      <c r="I5" s="6">
        <v>0</v>
      </c>
    </row>
    <row r="6" spans="1:9">
      <c r="A6" s="3">
        <v>3</v>
      </c>
      <c r="B6" s="9" t="s">
        <v>213</v>
      </c>
      <c r="C6" s="3"/>
      <c r="D6" s="6">
        <f t="shared" si="0"/>
        <v>19</v>
      </c>
      <c r="E6" s="6">
        <v>0</v>
      </c>
      <c r="F6" s="6">
        <v>0</v>
      </c>
      <c r="G6" s="6">
        <v>0</v>
      </c>
      <c r="H6" s="6">
        <v>0</v>
      </c>
      <c r="I6" s="6">
        <v>19</v>
      </c>
    </row>
    <row r="7" spans="1:9">
      <c r="A7" s="3">
        <v>4</v>
      </c>
      <c r="B7" s="9" t="s">
        <v>214</v>
      </c>
      <c r="C7" s="3"/>
      <c r="D7" s="6">
        <f t="shared" si="0"/>
        <v>35</v>
      </c>
      <c r="E7" s="6">
        <v>0</v>
      </c>
      <c r="F7" s="14">
        <v>0</v>
      </c>
      <c r="G7" s="14">
        <v>0</v>
      </c>
      <c r="H7" s="14">
        <v>35</v>
      </c>
      <c r="I7" s="6">
        <v>0</v>
      </c>
    </row>
    <row r="8" spans="1:9">
      <c r="A8" s="3">
        <v>5</v>
      </c>
      <c r="B8" s="9" t="s">
        <v>215</v>
      </c>
      <c r="C8" s="3"/>
      <c r="D8" s="6">
        <f>SUM(E8:I8)</f>
        <v>19</v>
      </c>
      <c r="E8" s="6">
        <v>0</v>
      </c>
      <c r="F8" s="14">
        <v>19</v>
      </c>
      <c r="G8" s="14">
        <v>0</v>
      </c>
      <c r="H8" s="14">
        <v>0</v>
      </c>
      <c r="I8" s="6">
        <v>0</v>
      </c>
    </row>
    <row r="9" spans="1:9">
      <c r="A9" s="3">
        <v>6</v>
      </c>
      <c r="B9" s="9" t="s">
        <v>216</v>
      </c>
      <c r="C9" s="3"/>
      <c r="D9" s="6">
        <f>SUM(E9:I9)</f>
        <v>210</v>
      </c>
      <c r="E9" s="6">
        <v>8</v>
      </c>
      <c r="F9" s="14">
        <v>202</v>
      </c>
      <c r="G9" s="14">
        <v>0</v>
      </c>
      <c r="H9" s="14">
        <v>0</v>
      </c>
      <c r="I9" s="6">
        <v>0</v>
      </c>
    </row>
    <row r="10" spans="1:9">
      <c r="A10" s="3">
        <v>7</v>
      </c>
      <c r="B10" s="9" t="s">
        <v>217</v>
      </c>
      <c r="C10" s="3"/>
      <c r="D10" s="6">
        <f t="shared" si="0"/>
        <v>11</v>
      </c>
      <c r="E10" s="6">
        <v>0</v>
      </c>
      <c r="F10" s="14">
        <v>0</v>
      </c>
      <c r="G10" s="14">
        <v>0</v>
      </c>
      <c r="H10" s="14">
        <v>11</v>
      </c>
      <c r="I10" s="6">
        <v>0</v>
      </c>
    </row>
    <row r="11" spans="1:9">
      <c r="A11" s="3">
        <v>8</v>
      </c>
      <c r="B11" s="9" t="s">
        <v>218</v>
      </c>
      <c r="C11" s="3"/>
      <c r="D11" s="6">
        <f t="shared" si="0"/>
        <v>18</v>
      </c>
      <c r="E11" s="6">
        <v>0</v>
      </c>
      <c r="F11" s="14">
        <v>0</v>
      </c>
      <c r="G11" s="14">
        <v>18</v>
      </c>
      <c r="H11" s="14">
        <v>0</v>
      </c>
      <c r="I11" s="6">
        <v>0</v>
      </c>
    </row>
    <row r="12" spans="1:9">
      <c r="A12" s="3">
        <v>9</v>
      </c>
      <c r="B12" s="9" t="s">
        <v>219</v>
      </c>
      <c r="C12" s="3"/>
      <c r="D12" s="6">
        <f t="shared" si="0"/>
        <v>15</v>
      </c>
      <c r="E12" s="6">
        <v>0</v>
      </c>
      <c r="F12" s="14">
        <v>15</v>
      </c>
      <c r="G12" s="14">
        <v>0</v>
      </c>
      <c r="H12" s="14">
        <v>0</v>
      </c>
      <c r="I12" s="6">
        <v>0</v>
      </c>
    </row>
    <row r="13" spans="1:9">
      <c r="A13" s="3">
        <v>10</v>
      </c>
      <c r="B13" s="9" t="s">
        <v>220</v>
      </c>
      <c r="C13" s="3"/>
      <c r="D13" s="6">
        <f t="shared" si="0"/>
        <v>2</v>
      </c>
      <c r="E13" s="6">
        <v>0</v>
      </c>
      <c r="F13" s="14">
        <v>2</v>
      </c>
      <c r="G13" s="14">
        <v>0</v>
      </c>
      <c r="H13" s="14">
        <v>0</v>
      </c>
      <c r="I13" s="6">
        <v>0</v>
      </c>
    </row>
    <row r="14" spans="1:9">
      <c r="A14" s="3">
        <v>11</v>
      </c>
      <c r="B14" s="9" t="s">
        <v>221</v>
      </c>
      <c r="C14" s="3"/>
      <c r="D14" s="6">
        <f t="shared" si="0"/>
        <v>19</v>
      </c>
      <c r="E14" s="6">
        <v>0</v>
      </c>
      <c r="F14" s="14">
        <v>0</v>
      </c>
      <c r="G14" s="14">
        <v>19</v>
      </c>
      <c r="H14" s="14">
        <v>0</v>
      </c>
      <c r="I14" s="6">
        <v>0</v>
      </c>
    </row>
    <row r="15" spans="1:9">
      <c r="A15" s="3">
        <v>12</v>
      </c>
      <c r="B15" s="9" t="s">
        <v>222</v>
      </c>
      <c r="C15" s="3"/>
      <c r="D15" s="6">
        <f t="shared" si="0"/>
        <v>66</v>
      </c>
      <c r="E15" s="6">
        <v>0</v>
      </c>
      <c r="F15" s="14">
        <v>0</v>
      </c>
      <c r="G15" s="14">
        <v>26</v>
      </c>
      <c r="H15" s="14">
        <v>40</v>
      </c>
      <c r="I15" s="6">
        <v>0</v>
      </c>
    </row>
    <row r="16" spans="1:9">
      <c r="A16" s="3">
        <v>13</v>
      </c>
      <c r="B16" s="9" t="s">
        <v>223</v>
      </c>
      <c r="C16" s="3"/>
      <c r="D16" s="6">
        <f t="shared" si="0"/>
        <v>30</v>
      </c>
      <c r="E16" s="6">
        <v>0</v>
      </c>
      <c r="F16" s="14">
        <v>0</v>
      </c>
      <c r="G16" s="14">
        <v>30</v>
      </c>
      <c r="H16" s="14">
        <v>0</v>
      </c>
      <c r="I16" s="6">
        <v>0</v>
      </c>
    </row>
    <row r="17" spans="1:9">
      <c r="A17" s="3">
        <v>14</v>
      </c>
      <c r="B17" s="9" t="s">
        <v>224</v>
      </c>
      <c r="C17" s="3"/>
      <c r="D17" s="6">
        <f t="shared" si="0"/>
        <v>170</v>
      </c>
      <c r="E17" s="6">
        <v>0</v>
      </c>
      <c r="F17" s="14">
        <v>0</v>
      </c>
      <c r="G17" s="14">
        <v>0</v>
      </c>
      <c r="H17" s="14">
        <v>170</v>
      </c>
      <c r="I17" s="6">
        <v>0</v>
      </c>
    </row>
    <row r="18" spans="1:9">
      <c r="A18" s="3">
        <v>15</v>
      </c>
      <c r="B18" s="9" t="s">
        <v>225</v>
      </c>
      <c r="C18" s="3"/>
      <c r="D18" s="6">
        <f t="shared" si="0"/>
        <v>19</v>
      </c>
      <c r="E18" s="6">
        <v>0</v>
      </c>
      <c r="F18" s="14">
        <v>0</v>
      </c>
      <c r="G18" s="14">
        <v>0</v>
      </c>
      <c r="H18" s="14">
        <v>0</v>
      </c>
      <c r="I18" s="6">
        <v>19</v>
      </c>
    </row>
    <row r="19" spans="1:9">
      <c r="A19" s="3">
        <v>16</v>
      </c>
      <c r="B19" s="9" t="s">
        <v>226</v>
      </c>
      <c r="C19" s="3"/>
      <c r="D19" s="6">
        <f t="shared" si="0"/>
        <v>19</v>
      </c>
      <c r="E19" s="6">
        <v>0</v>
      </c>
      <c r="F19" s="14">
        <v>0</v>
      </c>
      <c r="G19" s="14">
        <v>0</v>
      </c>
      <c r="H19" s="14">
        <v>19</v>
      </c>
      <c r="I19" s="6">
        <v>0</v>
      </c>
    </row>
    <row r="20" spans="1:9">
      <c r="A20" s="3">
        <v>17</v>
      </c>
      <c r="B20" s="9" t="s">
        <v>156</v>
      </c>
      <c r="C20" s="3"/>
      <c r="D20" s="6">
        <f t="shared" si="0"/>
        <v>19</v>
      </c>
      <c r="E20" s="6">
        <v>0</v>
      </c>
      <c r="F20" s="14">
        <v>0</v>
      </c>
      <c r="G20" s="14">
        <v>0</v>
      </c>
      <c r="H20" s="14">
        <v>19</v>
      </c>
      <c r="I20" s="6">
        <v>0</v>
      </c>
    </row>
    <row r="21" spans="1:9">
      <c r="A21" s="3">
        <v>18</v>
      </c>
      <c r="B21" s="9" t="s">
        <v>227</v>
      </c>
      <c r="C21" s="3"/>
      <c r="D21" s="6">
        <f>SUM(E21:I21)</f>
        <v>15</v>
      </c>
      <c r="E21" s="6">
        <v>0</v>
      </c>
      <c r="F21" s="14">
        <v>15</v>
      </c>
      <c r="G21" s="14">
        <v>0</v>
      </c>
      <c r="H21" s="14">
        <v>0</v>
      </c>
      <c r="I21" s="6">
        <v>0</v>
      </c>
    </row>
    <row r="22" spans="1:9">
      <c r="A22" s="3">
        <v>19</v>
      </c>
      <c r="B22" s="9" t="s">
        <v>228</v>
      </c>
      <c r="C22" s="3"/>
      <c r="D22" s="6">
        <f>SUM(E22:I22)</f>
        <v>195</v>
      </c>
      <c r="E22" s="6">
        <v>0</v>
      </c>
      <c r="F22" s="14">
        <v>92</v>
      </c>
      <c r="G22" s="14">
        <v>57</v>
      </c>
      <c r="H22" s="14">
        <v>46</v>
      </c>
      <c r="I22" s="6">
        <v>0</v>
      </c>
    </row>
    <row r="23" spans="1:9">
      <c r="A23" s="3">
        <v>20</v>
      </c>
      <c r="B23" s="9" t="s">
        <v>229</v>
      </c>
      <c r="C23" s="3"/>
      <c r="D23" s="6">
        <f t="shared" si="0"/>
        <v>14</v>
      </c>
      <c r="E23" s="6">
        <v>0</v>
      </c>
      <c r="F23" s="14">
        <v>0</v>
      </c>
      <c r="G23" s="14">
        <v>14</v>
      </c>
      <c r="H23" s="14">
        <v>0</v>
      </c>
      <c r="I23" s="6">
        <v>0</v>
      </c>
    </row>
    <row r="24" spans="1:9">
      <c r="A24" s="3">
        <v>21</v>
      </c>
      <c r="B24" s="9" t="s">
        <v>230</v>
      </c>
      <c r="C24" s="3"/>
      <c r="D24" s="6">
        <f t="shared" si="0"/>
        <v>19</v>
      </c>
      <c r="E24" s="6">
        <v>0</v>
      </c>
      <c r="F24" s="14">
        <v>0</v>
      </c>
      <c r="G24" s="14">
        <v>0</v>
      </c>
      <c r="H24" s="14">
        <v>0</v>
      </c>
      <c r="I24" s="6">
        <v>19</v>
      </c>
    </row>
    <row r="25" spans="1:9">
      <c r="A25" s="3">
        <v>22</v>
      </c>
      <c r="B25" s="9" t="s">
        <v>231</v>
      </c>
      <c r="C25" s="3"/>
      <c r="D25" s="6">
        <f t="shared" si="0"/>
        <v>19</v>
      </c>
      <c r="E25" s="6">
        <v>0</v>
      </c>
      <c r="F25" s="6">
        <v>19</v>
      </c>
      <c r="G25" s="6">
        <v>0</v>
      </c>
      <c r="H25" s="6">
        <v>0</v>
      </c>
      <c r="I25" s="6">
        <v>0</v>
      </c>
    </row>
    <row r="26" spans="1:9">
      <c r="A26" s="3">
        <v>23</v>
      </c>
      <c r="B26" s="9" t="s">
        <v>232</v>
      </c>
      <c r="C26" s="3"/>
      <c r="D26" s="6">
        <f t="shared" si="0"/>
        <v>19</v>
      </c>
      <c r="E26" s="6">
        <v>0</v>
      </c>
      <c r="F26" s="6">
        <v>0</v>
      </c>
      <c r="G26" s="6">
        <v>0</v>
      </c>
      <c r="H26" s="6">
        <v>0</v>
      </c>
      <c r="I26" s="6">
        <v>19</v>
      </c>
    </row>
    <row r="27" spans="1:9">
      <c r="A27" s="3">
        <v>24</v>
      </c>
      <c r="B27" s="9" t="s">
        <v>233</v>
      </c>
      <c r="C27" s="3"/>
      <c r="D27" s="6">
        <f t="shared" si="0"/>
        <v>19</v>
      </c>
      <c r="E27" s="6">
        <v>0</v>
      </c>
      <c r="F27" s="6">
        <v>0</v>
      </c>
      <c r="G27" s="6">
        <v>0</v>
      </c>
      <c r="H27" s="6">
        <v>19</v>
      </c>
      <c r="I27" s="6">
        <v>0</v>
      </c>
    </row>
    <row r="28" spans="1:9">
      <c r="A28" s="3">
        <v>25</v>
      </c>
      <c r="B28" s="9" t="s">
        <v>234</v>
      </c>
      <c r="C28" s="3"/>
      <c r="D28" s="6">
        <f t="shared" si="0"/>
        <v>19</v>
      </c>
      <c r="E28" s="6">
        <v>0</v>
      </c>
      <c r="F28" s="6">
        <v>0</v>
      </c>
      <c r="G28" s="6">
        <v>0</v>
      </c>
      <c r="H28" s="6">
        <v>0</v>
      </c>
      <c r="I28" s="6">
        <v>19</v>
      </c>
    </row>
    <row r="29" spans="1:9">
      <c r="A29" s="3">
        <v>26</v>
      </c>
      <c r="B29" s="9" t="s">
        <v>235</v>
      </c>
      <c r="C29" s="3"/>
      <c r="D29" s="6">
        <f t="shared" si="0"/>
        <v>302</v>
      </c>
      <c r="E29" s="6">
        <v>0</v>
      </c>
      <c r="F29" s="6">
        <v>0</v>
      </c>
      <c r="G29" s="6">
        <v>0</v>
      </c>
      <c r="H29" s="6">
        <v>302</v>
      </c>
      <c r="I29" s="6">
        <v>0</v>
      </c>
    </row>
    <row r="30" spans="1:9">
      <c r="A30" s="3">
        <v>27</v>
      </c>
      <c r="B30" s="9" t="s">
        <v>236</v>
      </c>
      <c r="C30" s="3"/>
      <c r="D30" s="6">
        <f t="shared" si="0"/>
        <v>50</v>
      </c>
      <c r="E30" s="6">
        <v>0</v>
      </c>
      <c r="F30" s="6">
        <v>30</v>
      </c>
      <c r="G30" s="6">
        <v>0</v>
      </c>
      <c r="H30" s="6">
        <v>20</v>
      </c>
      <c r="I30" s="6">
        <v>0</v>
      </c>
    </row>
    <row r="31" spans="1:9">
      <c r="A31" s="3">
        <v>28</v>
      </c>
      <c r="B31" s="9" t="s">
        <v>237</v>
      </c>
      <c r="C31" s="3"/>
      <c r="D31" s="6">
        <f t="shared" si="0"/>
        <v>180</v>
      </c>
      <c r="E31" s="6">
        <v>0</v>
      </c>
      <c r="F31" s="6">
        <v>0</v>
      </c>
      <c r="G31" s="6">
        <v>0</v>
      </c>
      <c r="H31" s="6">
        <v>180</v>
      </c>
      <c r="I31" s="6">
        <v>0</v>
      </c>
    </row>
    <row r="32" spans="1:9">
      <c r="A32" s="3">
        <v>29</v>
      </c>
      <c r="B32" s="9" t="s">
        <v>238</v>
      </c>
      <c r="C32" s="3"/>
      <c r="D32" s="6">
        <f>SUM(E32:I32)</f>
        <v>118</v>
      </c>
      <c r="E32" s="6">
        <v>0</v>
      </c>
      <c r="F32" s="6">
        <v>26</v>
      </c>
      <c r="G32" s="6">
        <v>59</v>
      </c>
      <c r="H32" s="6">
        <v>33</v>
      </c>
      <c r="I32" s="6">
        <v>0</v>
      </c>
    </row>
    <row r="33" spans="1:9">
      <c r="A33" s="3">
        <v>30</v>
      </c>
      <c r="B33" s="9" t="s">
        <v>239</v>
      </c>
      <c r="C33" s="3"/>
      <c r="D33" s="6">
        <f t="shared" si="0"/>
        <v>24</v>
      </c>
      <c r="E33" s="6">
        <v>0</v>
      </c>
      <c r="F33" s="6">
        <v>0</v>
      </c>
      <c r="G33" s="6">
        <v>24</v>
      </c>
      <c r="H33" s="6">
        <v>0</v>
      </c>
      <c r="I33" s="6">
        <v>0</v>
      </c>
    </row>
    <row r="34" spans="1:9">
      <c r="A34" s="3">
        <v>31</v>
      </c>
      <c r="B34" s="9" t="s">
        <v>240</v>
      </c>
      <c r="C34" s="3"/>
      <c r="D34" s="6">
        <f>SUM(E34:I34)</f>
        <v>120</v>
      </c>
      <c r="E34" s="6">
        <v>0</v>
      </c>
      <c r="F34" s="6">
        <v>42</v>
      </c>
      <c r="G34" s="6">
        <v>34</v>
      </c>
      <c r="H34" s="6">
        <v>44</v>
      </c>
      <c r="I34" s="6">
        <v>0</v>
      </c>
    </row>
    <row r="35" spans="1:9">
      <c r="A35" s="3">
        <v>32</v>
      </c>
      <c r="B35" s="9" t="s">
        <v>241</v>
      </c>
      <c r="C35" s="3"/>
      <c r="D35" s="6">
        <f>SUM(E35:I35)</f>
        <v>128</v>
      </c>
      <c r="E35" s="6">
        <v>0</v>
      </c>
      <c r="F35" s="6">
        <v>32</v>
      </c>
      <c r="G35" s="6">
        <v>36</v>
      </c>
      <c r="H35" s="6">
        <v>60</v>
      </c>
      <c r="I35" s="6">
        <v>0</v>
      </c>
    </row>
    <row r="36" spans="1:9">
      <c r="A36" s="3">
        <v>33</v>
      </c>
      <c r="B36" s="9" t="s">
        <v>242</v>
      </c>
      <c r="C36" s="3"/>
      <c r="D36" s="6">
        <f t="shared" si="0"/>
        <v>6</v>
      </c>
      <c r="E36" s="6">
        <v>0</v>
      </c>
      <c r="F36" s="6">
        <v>0</v>
      </c>
      <c r="G36" s="6">
        <v>0</v>
      </c>
      <c r="H36" s="6">
        <v>0</v>
      </c>
      <c r="I36" s="6">
        <v>6</v>
      </c>
    </row>
    <row r="37" spans="1:9">
      <c r="A37" s="3">
        <v>34</v>
      </c>
      <c r="B37" s="9" t="s">
        <v>243</v>
      </c>
      <c r="C37" s="3"/>
      <c r="D37" s="6">
        <f t="shared" si="0"/>
        <v>149</v>
      </c>
      <c r="E37" s="6">
        <v>0</v>
      </c>
      <c r="F37" s="6">
        <v>149</v>
      </c>
      <c r="G37" s="6">
        <v>0</v>
      </c>
      <c r="H37" s="6">
        <v>0</v>
      </c>
      <c r="I37" s="6">
        <v>0</v>
      </c>
    </row>
    <row r="38" spans="1:9">
      <c r="A38" s="3">
        <v>35</v>
      </c>
      <c r="B38" s="9" t="s">
        <v>244</v>
      </c>
      <c r="C38" s="3"/>
      <c r="D38" s="6">
        <f t="shared" si="0"/>
        <v>11</v>
      </c>
      <c r="E38" s="6">
        <v>0</v>
      </c>
      <c r="F38" s="6">
        <v>0</v>
      </c>
      <c r="G38" s="6">
        <v>11</v>
      </c>
      <c r="H38" s="6">
        <v>0</v>
      </c>
      <c r="I38" s="6">
        <v>0</v>
      </c>
    </row>
    <row r="39" spans="1:9">
      <c r="A39" s="3">
        <v>36</v>
      </c>
      <c r="B39" s="9" t="s">
        <v>245</v>
      </c>
      <c r="C39" s="3"/>
      <c r="D39" s="6">
        <f t="shared" si="0"/>
        <v>4</v>
      </c>
      <c r="E39" s="6">
        <v>0</v>
      </c>
      <c r="F39" s="6">
        <v>4</v>
      </c>
      <c r="G39" s="6">
        <v>0</v>
      </c>
      <c r="H39" s="6">
        <v>0</v>
      </c>
      <c r="I39" s="6">
        <v>0</v>
      </c>
    </row>
    <row r="40" spans="1:9">
      <c r="A40" s="3">
        <v>37</v>
      </c>
      <c r="B40" s="9" t="s">
        <v>246</v>
      </c>
      <c r="C40" s="3"/>
      <c r="D40" s="6">
        <f t="shared" si="0"/>
        <v>11</v>
      </c>
      <c r="E40" s="6">
        <v>0</v>
      </c>
      <c r="F40" s="6">
        <v>0</v>
      </c>
      <c r="G40" s="6">
        <v>0</v>
      </c>
      <c r="H40" s="6">
        <v>0</v>
      </c>
      <c r="I40" s="6">
        <v>11</v>
      </c>
    </row>
    <row r="41" spans="1:9">
      <c r="A41" s="64" t="s">
        <v>27</v>
      </c>
      <c r="B41" s="65"/>
      <c r="C41" s="20"/>
      <c r="D41" s="6">
        <f t="shared" ref="D41:I41" si="1">SUM(D4:D40)</f>
        <v>2244</v>
      </c>
      <c r="E41" s="6">
        <f t="shared" si="1"/>
        <v>8</v>
      </c>
      <c r="F41" s="6">
        <f t="shared" si="1"/>
        <v>666</v>
      </c>
      <c r="G41" s="6">
        <f t="shared" si="1"/>
        <v>328</v>
      </c>
      <c r="H41" s="6">
        <f t="shared" si="1"/>
        <v>1130</v>
      </c>
      <c r="I41" s="6">
        <f t="shared" si="1"/>
        <v>112</v>
      </c>
    </row>
  </sheetData>
  <mergeCells count="3">
    <mergeCell ref="A2:B3"/>
    <mergeCell ref="D2:D3"/>
    <mergeCell ref="A41:B41"/>
  </mergeCells>
  <phoneticPr fontId="2"/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96"/>
  <sheetViews>
    <sheetView tabSelected="1" topLeftCell="A166" zoomScaleNormal="100" workbookViewId="0">
      <selection activeCell="Y204" sqref="Y204"/>
    </sheetView>
  </sheetViews>
  <sheetFormatPr defaultColWidth="8.75" defaultRowHeight="13.5"/>
  <cols>
    <col min="1" max="1" width="7.625" style="24" customWidth="1"/>
    <col min="2" max="2" width="4.375" style="24" customWidth="1"/>
    <col min="3" max="3" width="50.625" style="24" customWidth="1"/>
    <col min="4" max="14" width="12.625" style="24" hidden="1" customWidth="1"/>
    <col min="15" max="21" width="12.625" style="24" customWidth="1"/>
    <col min="22" max="16384" width="8.75" style="24"/>
  </cols>
  <sheetData>
    <row r="2" spans="1:21" ht="13.5" customHeight="1">
      <c r="A2" s="58" t="s">
        <v>54</v>
      </c>
      <c r="B2" s="58"/>
      <c r="C2" s="58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40.5" customHeight="1">
      <c r="A3" s="58"/>
      <c r="B3" s="58"/>
      <c r="C3" s="58"/>
      <c r="D3" s="27" t="s">
        <v>423</v>
      </c>
      <c r="E3" s="27" t="s">
        <v>424</v>
      </c>
      <c r="F3" s="27" t="s">
        <v>425</v>
      </c>
      <c r="G3" s="27" t="s">
        <v>426</v>
      </c>
      <c r="H3" s="27" t="s">
        <v>427</v>
      </c>
      <c r="I3" s="27" t="s">
        <v>428</v>
      </c>
      <c r="J3" s="27" t="s">
        <v>429</v>
      </c>
      <c r="K3" s="27" t="s">
        <v>430</v>
      </c>
      <c r="L3" s="47" t="s">
        <v>431</v>
      </c>
      <c r="M3" s="27" t="s">
        <v>432</v>
      </c>
      <c r="N3" s="27" t="s">
        <v>433</v>
      </c>
      <c r="O3" s="48" t="s">
        <v>20</v>
      </c>
      <c r="P3" s="26" t="s">
        <v>21</v>
      </c>
      <c r="Q3" s="26" t="s">
        <v>22</v>
      </c>
      <c r="R3" s="26" t="s">
        <v>23</v>
      </c>
      <c r="S3" s="26" t="s">
        <v>24</v>
      </c>
      <c r="T3" s="26" t="s">
        <v>25</v>
      </c>
      <c r="U3" s="48" t="s">
        <v>28</v>
      </c>
    </row>
    <row r="4" spans="1:21">
      <c r="A4" s="22" t="s">
        <v>434</v>
      </c>
      <c r="B4" s="22">
        <v>1</v>
      </c>
      <c r="C4" s="49" t="s">
        <v>249</v>
      </c>
      <c r="D4" s="46">
        <v>11</v>
      </c>
      <c r="E4" s="46">
        <v>11</v>
      </c>
      <c r="F4" s="46">
        <v>0</v>
      </c>
      <c r="G4" s="46">
        <v>11</v>
      </c>
      <c r="H4" s="46">
        <v>0</v>
      </c>
      <c r="I4" s="46">
        <v>0</v>
      </c>
      <c r="J4" s="46">
        <v>0</v>
      </c>
      <c r="K4" s="46">
        <v>0</v>
      </c>
      <c r="L4" s="46">
        <v>0</v>
      </c>
      <c r="M4" s="46">
        <v>0</v>
      </c>
      <c r="N4" s="46">
        <v>0</v>
      </c>
      <c r="O4" s="46">
        <f>SUM(P4:U4)</f>
        <v>11</v>
      </c>
      <c r="P4" s="46">
        <f t="shared" ref="P4:S15" si="0">F4+K4</f>
        <v>0</v>
      </c>
      <c r="Q4" s="46">
        <f t="shared" si="0"/>
        <v>11</v>
      </c>
      <c r="R4" s="46">
        <f t="shared" si="0"/>
        <v>0</v>
      </c>
      <c r="S4" s="46">
        <f t="shared" si="0"/>
        <v>0</v>
      </c>
      <c r="T4" s="46">
        <v>0</v>
      </c>
      <c r="U4" s="46">
        <v>0</v>
      </c>
    </row>
    <row r="5" spans="1:21">
      <c r="A5" s="22" t="s">
        <v>434</v>
      </c>
      <c r="B5" s="22">
        <v>2</v>
      </c>
      <c r="C5" s="49" t="s">
        <v>250</v>
      </c>
      <c r="D5" s="46">
        <v>131</v>
      </c>
      <c r="E5" s="46">
        <v>42</v>
      </c>
      <c r="F5" s="46">
        <v>0</v>
      </c>
      <c r="G5" s="46">
        <v>0</v>
      </c>
      <c r="H5" s="46">
        <v>42</v>
      </c>
      <c r="I5" s="46">
        <v>0</v>
      </c>
      <c r="J5" s="46">
        <v>89</v>
      </c>
      <c r="K5" s="46">
        <v>0</v>
      </c>
      <c r="L5" s="46">
        <v>0</v>
      </c>
      <c r="M5" s="46">
        <v>89</v>
      </c>
      <c r="N5" s="46">
        <v>0</v>
      </c>
      <c r="O5" s="46">
        <f t="shared" ref="O5:O68" si="1">SUM(P5:U5)</f>
        <v>127</v>
      </c>
      <c r="P5" s="46">
        <f t="shared" si="0"/>
        <v>0</v>
      </c>
      <c r="Q5" s="46">
        <f t="shared" si="0"/>
        <v>0</v>
      </c>
      <c r="R5" s="46">
        <v>127</v>
      </c>
      <c r="S5" s="46">
        <f t="shared" si="0"/>
        <v>0</v>
      </c>
      <c r="T5" s="46">
        <v>0</v>
      </c>
      <c r="U5" s="46">
        <v>0</v>
      </c>
    </row>
    <row r="6" spans="1:21">
      <c r="A6" s="22" t="s">
        <v>434</v>
      </c>
      <c r="B6" s="22">
        <v>3</v>
      </c>
      <c r="C6" s="49" t="s">
        <v>251</v>
      </c>
      <c r="D6" s="46">
        <v>19</v>
      </c>
      <c r="E6" s="46">
        <v>19</v>
      </c>
      <c r="F6" s="46">
        <v>0</v>
      </c>
      <c r="G6" s="46">
        <v>0</v>
      </c>
      <c r="H6" s="46">
        <v>19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19</v>
      </c>
      <c r="P6" s="46">
        <f t="shared" si="0"/>
        <v>0</v>
      </c>
      <c r="Q6" s="46">
        <f t="shared" si="0"/>
        <v>0</v>
      </c>
      <c r="R6" s="46">
        <f t="shared" si="0"/>
        <v>19</v>
      </c>
      <c r="S6" s="46">
        <f t="shared" si="0"/>
        <v>0</v>
      </c>
      <c r="T6" s="46">
        <v>0</v>
      </c>
      <c r="U6" s="46">
        <v>0</v>
      </c>
    </row>
    <row r="7" spans="1:21">
      <c r="A7" s="22" t="s">
        <v>434</v>
      </c>
      <c r="B7" s="22">
        <v>4</v>
      </c>
      <c r="C7" s="49" t="s">
        <v>252</v>
      </c>
      <c r="D7" s="46">
        <v>9</v>
      </c>
      <c r="E7" s="46">
        <v>9</v>
      </c>
      <c r="F7" s="46">
        <v>0</v>
      </c>
      <c r="G7" s="46">
        <v>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9</v>
      </c>
      <c r="P7" s="46">
        <f t="shared" si="0"/>
        <v>0</v>
      </c>
      <c r="Q7" s="46">
        <f t="shared" si="0"/>
        <v>9</v>
      </c>
      <c r="R7" s="46">
        <f t="shared" si="0"/>
        <v>0</v>
      </c>
      <c r="S7" s="46">
        <f t="shared" si="0"/>
        <v>0</v>
      </c>
      <c r="T7" s="46">
        <v>0</v>
      </c>
      <c r="U7" s="46">
        <v>0</v>
      </c>
    </row>
    <row r="8" spans="1:21">
      <c r="A8" s="22" t="s">
        <v>434</v>
      </c>
      <c r="B8" s="22">
        <v>5</v>
      </c>
      <c r="C8" s="49" t="s">
        <v>253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0</v>
      </c>
      <c r="P8" s="46">
        <f t="shared" si="0"/>
        <v>0</v>
      </c>
      <c r="Q8" s="46">
        <f t="shared" si="0"/>
        <v>0</v>
      </c>
      <c r="R8" s="46">
        <f t="shared" si="0"/>
        <v>0</v>
      </c>
      <c r="S8" s="46">
        <f t="shared" si="0"/>
        <v>0</v>
      </c>
      <c r="T8" s="46">
        <v>0</v>
      </c>
      <c r="U8" s="46">
        <v>0</v>
      </c>
    </row>
    <row r="9" spans="1:21">
      <c r="A9" s="22" t="s">
        <v>434</v>
      </c>
      <c r="B9" s="22">
        <v>6</v>
      </c>
      <c r="C9" s="49" t="s">
        <v>254</v>
      </c>
      <c r="D9" s="46">
        <v>17</v>
      </c>
      <c r="E9" s="46">
        <v>17</v>
      </c>
      <c r="F9" s="46">
        <v>0</v>
      </c>
      <c r="G9" s="46">
        <v>17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17</v>
      </c>
      <c r="P9" s="46">
        <f t="shared" si="0"/>
        <v>0</v>
      </c>
      <c r="Q9" s="46">
        <f t="shared" si="0"/>
        <v>17</v>
      </c>
      <c r="R9" s="46">
        <f t="shared" si="0"/>
        <v>0</v>
      </c>
      <c r="S9" s="46">
        <f t="shared" si="0"/>
        <v>0</v>
      </c>
      <c r="T9" s="46">
        <v>0</v>
      </c>
      <c r="U9" s="46">
        <v>0</v>
      </c>
    </row>
    <row r="10" spans="1:21">
      <c r="A10" s="22" t="s">
        <v>434</v>
      </c>
      <c r="B10" s="22">
        <v>7</v>
      </c>
      <c r="C10" s="49" t="s">
        <v>255</v>
      </c>
      <c r="D10" s="46">
        <v>37</v>
      </c>
      <c r="E10" s="46">
        <v>37</v>
      </c>
      <c r="F10" s="46">
        <v>0</v>
      </c>
      <c r="G10" s="46">
        <v>0</v>
      </c>
      <c r="H10" s="46">
        <v>0</v>
      </c>
      <c r="I10" s="46">
        <v>37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75</v>
      </c>
      <c r="P10" s="46">
        <f t="shared" si="0"/>
        <v>0</v>
      </c>
      <c r="Q10" s="46">
        <f t="shared" si="0"/>
        <v>0</v>
      </c>
      <c r="R10" s="46">
        <f t="shared" si="0"/>
        <v>0</v>
      </c>
      <c r="S10" s="46">
        <f t="shared" si="0"/>
        <v>37</v>
      </c>
      <c r="T10" s="46">
        <v>0</v>
      </c>
      <c r="U10" s="46">
        <v>38</v>
      </c>
    </row>
    <row r="11" spans="1:21">
      <c r="A11" s="22" t="s">
        <v>434</v>
      </c>
      <c r="B11" s="22">
        <v>8</v>
      </c>
      <c r="C11" s="49" t="s">
        <v>256</v>
      </c>
      <c r="D11" s="46">
        <v>19</v>
      </c>
      <c r="E11" s="46">
        <v>19</v>
      </c>
      <c r="F11" s="46">
        <v>0</v>
      </c>
      <c r="G11" s="46">
        <v>19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19</v>
      </c>
      <c r="P11" s="46">
        <f t="shared" si="0"/>
        <v>0</v>
      </c>
      <c r="Q11" s="46">
        <f t="shared" si="0"/>
        <v>19</v>
      </c>
      <c r="R11" s="46">
        <f t="shared" si="0"/>
        <v>0</v>
      </c>
      <c r="S11" s="46">
        <f t="shared" si="0"/>
        <v>0</v>
      </c>
      <c r="T11" s="46">
        <v>0</v>
      </c>
      <c r="U11" s="46">
        <v>0</v>
      </c>
    </row>
    <row r="12" spans="1:21">
      <c r="A12" s="22" t="s">
        <v>434</v>
      </c>
      <c r="B12" s="22">
        <v>9</v>
      </c>
      <c r="C12" s="49" t="s">
        <v>257</v>
      </c>
      <c r="D12" s="46">
        <v>19</v>
      </c>
      <c r="E12" s="46">
        <v>19</v>
      </c>
      <c r="F12" s="46">
        <v>0</v>
      </c>
      <c r="G12" s="46">
        <v>19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19</v>
      </c>
      <c r="P12" s="46">
        <f t="shared" si="0"/>
        <v>0</v>
      </c>
      <c r="Q12" s="46">
        <f t="shared" si="0"/>
        <v>19</v>
      </c>
      <c r="R12" s="46">
        <f t="shared" si="0"/>
        <v>0</v>
      </c>
      <c r="S12" s="46">
        <f t="shared" si="0"/>
        <v>0</v>
      </c>
      <c r="T12" s="46">
        <v>0</v>
      </c>
      <c r="U12" s="46">
        <v>0</v>
      </c>
    </row>
    <row r="13" spans="1:21">
      <c r="A13" s="22" t="s">
        <v>434</v>
      </c>
      <c r="B13" s="22">
        <v>10</v>
      </c>
      <c r="C13" s="49" t="s">
        <v>258</v>
      </c>
      <c r="D13" s="46">
        <v>2</v>
      </c>
      <c r="E13" s="46">
        <v>2</v>
      </c>
      <c r="F13" s="46">
        <v>0</v>
      </c>
      <c r="G13" s="46">
        <v>0</v>
      </c>
      <c r="H13" s="46">
        <v>0</v>
      </c>
      <c r="I13" s="46">
        <v>2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</v>
      </c>
      <c r="P13" s="46">
        <f t="shared" si="0"/>
        <v>0</v>
      </c>
      <c r="Q13" s="46">
        <f t="shared" si="0"/>
        <v>0</v>
      </c>
      <c r="R13" s="46">
        <f t="shared" si="0"/>
        <v>0</v>
      </c>
      <c r="S13" s="46">
        <f t="shared" si="0"/>
        <v>2</v>
      </c>
      <c r="T13" s="46">
        <v>0</v>
      </c>
      <c r="U13" s="46">
        <v>0</v>
      </c>
    </row>
    <row r="14" spans="1:21">
      <c r="A14" s="22" t="s">
        <v>434</v>
      </c>
      <c r="B14" s="22">
        <v>11</v>
      </c>
      <c r="C14" s="49" t="s">
        <v>259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0</v>
      </c>
      <c r="P14" s="46">
        <f t="shared" si="0"/>
        <v>0</v>
      </c>
      <c r="Q14" s="46">
        <f t="shared" si="0"/>
        <v>0</v>
      </c>
      <c r="R14" s="46">
        <f t="shared" si="0"/>
        <v>0</v>
      </c>
      <c r="S14" s="46">
        <f t="shared" si="0"/>
        <v>0</v>
      </c>
      <c r="T14" s="46">
        <v>0</v>
      </c>
      <c r="U14" s="46">
        <v>0</v>
      </c>
    </row>
    <row r="15" spans="1:21">
      <c r="A15" s="22" t="s">
        <v>434</v>
      </c>
      <c r="B15" s="22">
        <v>12</v>
      </c>
      <c r="C15" s="49" t="s">
        <v>260</v>
      </c>
      <c r="D15" s="46">
        <v>19</v>
      </c>
      <c r="E15" s="46">
        <v>19</v>
      </c>
      <c r="F15" s="46">
        <v>0</v>
      </c>
      <c r="G15" s="46">
        <v>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19</v>
      </c>
      <c r="P15" s="46">
        <f t="shared" si="0"/>
        <v>0</v>
      </c>
      <c r="Q15" s="46">
        <f t="shared" si="0"/>
        <v>19</v>
      </c>
      <c r="R15" s="46">
        <f t="shared" si="0"/>
        <v>0</v>
      </c>
      <c r="S15" s="46">
        <f t="shared" si="0"/>
        <v>0</v>
      </c>
      <c r="T15" s="46">
        <v>0</v>
      </c>
      <c r="U15" s="46">
        <v>0</v>
      </c>
    </row>
    <row r="16" spans="1:21">
      <c r="A16" s="22" t="s">
        <v>434</v>
      </c>
      <c r="B16" s="22">
        <v>13</v>
      </c>
      <c r="C16" s="49" t="s">
        <v>261</v>
      </c>
      <c r="D16" s="46">
        <v>121</v>
      </c>
      <c r="E16" s="46">
        <v>121</v>
      </c>
      <c r="F16" s="46">
        <v>0</v>
      </c>
      <c r="G16" s="46">
        <v>0</v>
      </c>
      <c r="H16" s="46">
        <v>0</v>
      </c>
      <c r="I16" s="46">
        <v>121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121</v>
      </c>
      <c r="P16" s="46">
        <f t="shared" ref="P16:S35" si="2">F16+K16</f>
        <v>0</v>
      </c>
      <c r="Q16" s="46">
        <f t="shared" si="2"/>
        <v>0</v>
      </c>
      <c r="R16" s="46">
        <f t="shared" si="2"/>
        <v>0</v>
      </c>
      <c r="S16" s="46">
        <f t="shared" si="2"/>
        <v>121</v>
      </c>
      <c r="T16" s="46">
        <v>0</v>
      </c>
      <c r="U16" s="46">
        <v>0</v>
      </c>
    </row>
    <row r="17" spans="1:21">
      <c r="A17" s="22" t="s">
        <v>434</v>
      </c>
      <c r="B17" s="22">
        <v>14</v>
      </c>
      <c r="C17" s="49" t="s">
        <v>262</v>
      </c>
      <c r="D17" s="46">
        <v>199</v>
      </c>
      <c r="E17" s="46">
        <v>199</v>
      </c>
      <c r="F17" s="46">
        <v>0</v>
      </c>
      <c r="G17" s="46">
        <v>154</v>
      </c>
      <c r="H17" s="46">
        <v>30</v>
      </c>
      <c r="I17" s="46">
        <v>15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199</v>
      </c>
      <c r="P17" s="46">
        <f t="shared" si="2"/>
        <v>0</v>
      </c>
      <c r="Q17" s="46">
        <f t="shared" si="2"/>
        <v>154</v>
      </c>
      <c r="R17" s="46">
        <f t="shared" si="2"/>
        <v>30</v>
      </c>
      <c r="S17" s="46">
        <f t="shared" si="2"/>
        <v>15</v>
      </c>
      <c r="T17" s="46">
        <v>0</v>
      </c>
      <c r="U17" s="46">
        <v>0</v>
      </c>
    </row>
    <row r="18" spans="1:21">
      <c r="A18" s="22" t="s">
        <v>434</v>
      </c>
      <c r="B18" s="22">
        <v>15</v>
      </c>
      <c r="C18" s="49" t="s">
        <v>263</v>
      </c>
      <c r="D18" s="46">
        <v>140</v>
      </c>
      <c r="E18" s="46">
        <v>88</v>
      </c>
      <c r="F18" s="46">
        <v>0</v>
      </c>
      <c r="G18" s="46">
        <v>32</v>
      </c>
      <c r="H18" s="46">
        <v>0</v>
      </c>
      <c r="I18" s="46">
        <v>56</v>
      </c>
      <c r="J18" s="46">
        <v>52</v>
      </c>
      <c r="K18" s="46">
        <v>0</v>
      </c>
      <c r="L18" s="46">
        <v>0</v>
      </c>
      <c r="M18" s="46">
        <v>24</v>
      </c>
      <c r="N18" s="46">
        <v>28</v>
      </c>
      <c r="O18" s="46">
        <f t="shared" si="1"/>
        <v>140</v>
      </c>
      <c r="P18" s="46">
        <f t="shared" si="2"/>
        <v>0</v>
      </c>
      <c r="Q18" s="46">
        <f t="shared" si="2"/>
        <v>32</v>
      </c>
      <c r="R18" s="46">
        <f t="shared" si="2"/>
        <v>24</v>
      </c>
      <c r="S18" s="46">
        <f t="shared" si="2"/>
        <v>84</v>
      </c>
      <c r="T18" s="46">
        <v>0</v>
      </c>
      <c r="U18" s="46">
        <v>0</v>
      </c>
    </row>
    <row r="19" spans="1:21">
      <c r="A19" s="22" t="s">
        <v>434</v>
      </c>
      <c r="B19" s="22">
        <v>16</v>
      </c>
      <c r="C19" s="49" t="s">
        <v>264</v>
      </c>
      <c r="D19" s="46">
        <v>180</v>
      </c>
      <c r="E19" s="46">
        <v>37</v>
      </c>
      <c r="F19" s="46">
        <v>0</v>
      </c>
      <c r="G19" s="46">
        <v>0</v>
      </c>
      <c r="H19" s="46">
        <v>37</v>
      </c>
      <c r="I19" s="46">
        <v>0</v>
      </c>
      <c r="J19" s="46">
        <v>143</v>
      </c>
      <c r="K19" s="46">
        <v>0</v>
      </c>
      <c r="L19" s="46">
        <v>0</v>
      </c>
      <c r="M19" s="46">
        <v>50</v>
      </c>
      <c r="N19" s="46">
        <v>93</v>
      </c>
      <c r="O19" s="46">
        <f t="shared" si="1"/>
        <v>180</v>
      </c>
      <c r="P19" s="46">
        <f t="shared" si="2"/>
        <v>0</v>
      </c>
      <c r="Q19" s="46">
        <f t="shared" si="2"/>
        <v>0</v>
      </c>
      <c r="R19" s="46">
        <f t="shared" si="2"/>
        <v>87</v>
      </c>
      <c r="S19" s="46">
        <f t="shared" si="2"/>
        <v>93</v>
      </c>
      <c r="T19" s="46">
        <v>0</v>
      </c>
      <c r="U19" s="46">
        <v>0</v>
      </c>
    </row>
    <row r="20" spans="1:21">
      <c r="A20" s="22" t="s">
        <v>434</v>
      </c>
      <c r="B20" s="22">
        <v>17</v>
      </c>
      <c r="C20" s="49" t="s">
        <v>265</v>
      </c>
      <c r="D20" s="46">
        <v>120</v>
      </c>
      <c r="E20" s="46">
        <v>120</v>
      </c>
      <c r="F20" s="46">
        <v>0</v>
      </c>
      <c r="G20" s="46">
        <v>0</v>
      </c>
      <c r="H20" s="46">
        <v>80</v>
      </c>
      <c r="I20" s="46">
        <v>40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120</v>
      </c>
      <c r="P20" s="46">
        <f t="shared" si="2"/>
        <v>0</v>
      </c>
      <c r="Q20" s="46">
        <f t="shared" si="2"/>
        <v>0</v>
      </c>
      <c r="R20" s="46">
        <f t="shared" si="2"/>
        <v>80</v>
      </c>
      <c r="S20" s="46">
        <f t="shared" si="2"/>
        <v>40</v>
      </c>
      <c r="T20" s="46">
        <v>0</v>
      </c>
      <c r="U20" s="46">
        <v>0</v>
      </c>
    </row>
    <row r="21" spans="1:21">
      <c r="A21" s="22" t="s">
        <v>434</v>
      </c>
      <c r="B21" s="22">
        <v>18</v>
      </c>
      <c r="C21" s="49" t="s">
        <v>266</v>
      </c>
      <c r="D21" s="46">
        <v>41</v>
      </c>
      <c r="E21" s="46">
        <v>41</v>
      </c>
      <c r="F21" s="46">
        <v>0</v>
      </c>
      <c r="G21" s="46">
        <v>41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41</v>
      </c>
      <c r="P21" s="46">
        <f t="shared" si="2"/>
        <v>0</v>
      </c>
      <c r="Q21" s="46">
        <f t="shared" si="2"/>
        <v>41</v>
      </c>
      <c r="R21" s="46">
        <f t="shared" si="2"/>
        <v>0</v>
      </c>
      <c r="S21" s="46">
        <f t="shared" si="2"/>
        <v>0</v>
      </c>
      <c r="T21" s="46">
        <v>0</v>
      </c>
      <c r="U21" s="46">
        <v>0</v>
      </c>
    </row>
    <row r="22" spans="1:21">
      <c r="A22" s="22" t="s">
        <v>434</v>
      </c>
      <c r="B22" s="22">
        <v>19</v>
      </c>
      <c r="C22" s="49" t="s">
        <v>267</v>
      </c>
      <c r="D22" s="46">
        <v>7</v>
      </c>
      <c r="E22" s="46">
        <v>7</v>
      </c>
      <c r="F22" s="46">
        <v>0</v>
      </c>
      <c r="G22" s="46">
        <v>0</v>
      </c>
      <c r="H22" s="46">
        <v>0</v>
      </c>
      <c r="I22" s="46">
        <v>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7</v>
      </c>
      <c r="P22" s="46">
        <f t="shared" si="2"/>
        <v>0</v>
      </c>
      <c r="Q22" s="46">
        <f t="shared" si="2"/>
        <v>0</v>
      </c>
      <c r="R22" s="46">
        <f t="shared" si="2"/>
        <v>0</v>
      </c>
      <c r="S22" s="46">
        <f t="shared" si="2"/>
        <v>7</v>
      </c>
      <c r="T22" s="46">
        <v>0</v>
      </c>
      <c r="U22" s="46">
        <v>0</v>
      </c>
    </row>
    <row r="23" spans="1:21">
      <c r="A23" s="22" t="s">
        <v>434</v>
      </c>
      <c r="B23" s="22">
        <v>20</v>
      </c>
      <c r="C23" s="49" t="s">
        <v>268</v>
      </c>
      <c r="D23" s="46">
        <v>100</v>
      </c>
      <c r="E23" s="46">
        <v>100</v>
      </c>
      <c r="F23" s="46">
        <v>0</v>
      </c>
      <c r="G23" s="46">
        <v>52</v>
      </c>
      <c r="H23" s="46">
        <v>48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100</v>
      </c>
      <c r="P23" s="46">
        <f t="shared" si="2"/>
        <v>0</v>
      </c>
      <c r="Q23" s="46">
        <f t="shared" si="2"/>
        <v>52</v>
      </c>
      <c r="R23" s="46">
        <f t="shared" si="2"/>
        <v>48</v>
      </c>
      <c r="S23" s="46">
        <f t="shared" si="2"/>
        <v>0</v>
      </c>
      <c r="T23" s="46">
        <v>0</v>
      </c>
      <c r="U23" s="46">
        <v>0</v>
      </c>
    </row>
    <row r="24" spans="1:21">
      <c r="A24" s="22" t="s">
        <v>434</v>
      </c>
      <c r="B24" s="22">
        <v>21</v>
      </c>
      <c r="C24" s="49" t="s">
        <v>269</v>
      </c>
      <c r="D24" s="46">
        <v>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59</v>
      </c>
      <c r="K24" s="46">
        <v>0</v>
      </c>
      <c r="L24" s="46">
        <v>0</v>
      </c>
      <c r="M24" s="46">
        <v>0</v>
      </c>
      <c r="N24" s="46">
        <v>59</v>
      </c>
      <c r="O24" s="46">
        <f t="shared" si="1"/>
        <v>59</v>
      </c>
      <c r="P24" s="46">
        <f t="shared" si="2"/>
        <v>0</v>
      </c>
      <c r="Q24" s="46">
        <f t="shared" si="2"/>
        <v>0</v>
      </c>
      <c r="R24" s="46">
        <f t="shared" si="2"/>
        <v>0</v>
      </c>
      <c r="S24" s="46">
        <f t="shared" si="2"/>
        <v>59</v>
      </c>
      <c r="T24" s="46">
        <v>0</v>
      </c>
      <c r="U24" s="46">
        <v>0</v>
      </c>
    </row>
    <row r="25" spans="1:21">
      <c r="A25" s="22" t="s">
        <v>434</v>
      </c>
      <c r="B25" s="22">
        <v>22</v>
      </c>
      <c r="C25" s="49" t="s">
        <v>270</v>
      </c>
      <c r="D25" s="46">
        <v>19</v>
      </c>
      <c r="E25" s="46">
        <v>19</v>
      </c>
      <c r="F25" s="46">
        <v>0</v>
      </c>
      <c r="G25" s="46">
        <v>0</v>
      </c>
      <c r="H25" s="46">
        <v>19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19</v>
      </c>
      <c r="P25" s="46">
        <f t="shared" si="2"/>
        <v>0</v>
      </c>
      <c r="Q25" s="46">
        <f t="shared" si="2"/>
        <v>0</v>
      </c>
      <c r="R25" s="46">
        <f t="shared" si="2"/>
        <v>19</v>
      </c>
      <c r="S25" s="46">
        <f t="shared" si="2"/>
        <v>0</v>
      </c>
      <c r="T25" s="46">
        <v>0</v>
      </c>
      <c r="U25" s="46">
        <v>0</v>
      </c>
    </row>
    <row r="26" spans="1:21">
      <c r="A26" s="22" t="s">
        <v>434</v>
      </c>
      <c r="B26" s="22">
        <v>23</v>
      </c>
      <c r="C26" s="49" t="s">
        <v>271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19</v>
      </c>
      <c r="P26" s="46">
        <f t="shared" si="2"/>
        <v>0</v>
      </c>
      <c r="Q26" s="46">
        <f t="shared" si="2"/>
        <v>0</v>
      </c>
      <c r="R26" s="46">
        <f t="shared" si="2"/>
        <v>0</v>
      </c>
      <c r="S26" s="46">
        <f t="shared" si="2"/>
        <v>0</v>
      </c>
      <c r="T26" s="46">
        <v>19</v>
      </c>
      <c r="U26" s="46">
        <v>0</v>
      </c>
    </row>
    <row r="27" spans="1:21">
      <c r="A27" s="22" t="s">
        <v>434</v>
      </c>
      <c r="B27" s="22">
        <v>24</v>
      </c>
      <c r="C27" s="49" t="s">
        <v>272</v>
      </c>
      <c r="D27" s="46">
        <v>19</v>
      </c>
      <c r="E27" s="46">
        <v>19</v>
      </c>
      <c r="F27" s="46">
        <v>0</v>
      </c>
      <c r="G27" s="46">
        <v>19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19</v>
      </c>
      <c r="P27" s="46">
        <f t="shared" si="2"/>
        <v>0</v>
      </c>
      <c r="Q27" s="46">
        <f t="shared" si="2"/>
        <v>19</v>
      </c>
      <c r="R27" s="46">
        <f t="shared" si="2"/>
        <v>0</v>
      </c>
      <c r="S27" s="46">
        <f t="shared" si="2"/>
        <v>0</v>
      </c>
      <c r="T27" s="46">
        <v>0</v>
      </c>
      <c r="U27" s="46">
        <v>0</v>
      </c>
    </row>
    <row r="28" spans="1:21">
      <c r="A28" s="22" t="s">
        <v>434</v>
      </c>
      <c r="B28" s="22">
        <v>25</v>
      </c>
      <c r="C28" s="49" t="s">
        <v>273</v>
      </c>
      <c r="D28" s="46">
        <v>7</v>
      </c>
      <c r="E28" s="46">
        <v>7</v>
      </c>
      <c r="F28" s="46">
        <v>0</v>
      </c>
      <c r="G28" s="46">
        <v>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7</v>
      </c>
      <c r="P28" s="46">
        <f t="shared" si="2"/>
        <v>0</v>
      </c>
      <c r="Q28" s="46">
        <f t="shared" si="2"/>
        <v>7</v>
      </c>
      <c r="R28" s="46">
        <f t="shared" si="2"/>
        <v>0</v>
      </c>
      <c r="S28" s="46">
        <f t="shared" si="2"/>
        <v>0</v>
      </c>
      <c r="T28" s="46">
        <v>0</v>
      </c>
      <c r="U28" s="46">
        <v>0</v>
      </c>
    </row>
    <row r="29" spans="1:21">
      <c r="A29" s="22" t="s">
        <v>434</v>
      </c>
      <c r="B29" s="22">
        <v>26</v>
      </c>
      <c r="C29" s="49" t="s">
        <v>274</v>
      </c>
      <c r="D29" s="46">
        <v>19</v>
      </c>
      <c r="E29" s="46">
        <v>19</v>
      </c>
      <c r="F29" s="46">
        <v>0</v>
      </c>
      <c r="G29" s="46">
        <v>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19</v>
      </c>
      <c r="P29" s="46">
        <f t="shared" si="2"/>
        <v>0</v>
      </c>
      <c r="Q29" s="46">
        <f t="shared" si="2"/>
        <v>19</v>
      </c>
      <c r="R29" s="46">
        <f t="shared" si="2"/>
        <v>0</v>
      </c>
      <c r="S29" s="46">
        <f t="shared" si="2"/>
        <v>0</v>
      </c>
      <c r="T29" s="46">
        <v>0</v>
      </c>
      <c r="U29" s="46">
        <v>0</v>
      </c>
    </row>
    <row r="30" spans="1:21">
      <c r="A30" s="22" t="s">
        <v>434</v>
      </c>
      <c r="B30" s="22">
        <v>27</v>
      </c>
      <c r="C30" s="49" t="s">
        <v>275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3</v>
      </c>
      <c r="P30" s="46">
        <f t="shared" si="2"/>
        <v>0</v>
      </c>
      <c r="Q30" s="46">
        <f t="shared" si="2"/>
        <v>0</v>
      </c>
      <c r="R30" s="46">
        <f t="shared" si="2"/>
        <v>0</v>
      </c>
      <c r="S30" s="46">
        <f t="shared" si="2"/>
        <v>0</v>
      </c>
      <c r="T30" s="46">
        <v>3</v>
      </c>
      <c r="U30" s="46">
        <v>0</v>
      </c>
    </row>
    <row r="31" spans="1:21">
      <c r="A31" s="22" t="s">
        <v>434</v>
      </c>
      <c r="B31" s="22">
        <v>28</v>
      </c>
      <c r="C31" s="49" t="s">
        <v>276</v>
      </c>
      <c r="D31" s="46">
        <v>19</v>
      </c>
      <c r="E31" s="46">
        <v>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19</v>
      </c>
      <c r="P31" s="46">
        <f t="shared" si="2"/>
        <v>0</v>
      </c>
      <c r="Q31" s="46">
        <f t="shared" si="2"/>
        <v>0</v>
      </c>
      <c r="R31" s="46">
        <f t="shared" si="2"/>
        <v>0</v>
      </c>
      <c r="S31" s="46">
        <f t="shared" si="2"/>
        <v>0</v>
      </c>
      <c r="T31" s="46">
        <v>19</v>
      </c>
      <c r="U31" s="46">
        <v>0</v>
      </c>
    </row>
    <row r="32" spans="1:21">
      <c r="A32" s="22" t="s">
        <v>434</v>
      </c>
      <c r="B32" s="22">
        <v>29</v>
      </c>
      <c r="C32" s="49" t="s">
        <v>277</v>
      </c>
      <c r="D32" s="46">
        <v>19</v>
      </c>
      <c r="E32" s="46">
        <v>19</v>
      </c>
      <c r="F32" s="46">
        <v>0</v>
      </c>
      <c r="G32" s="46">
        <v>19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19</v>
      </c>
      <c r="P32" s="46">
        <f t="shared" si="2"/>
        <v>0</v>
      </c>
      <c r="Q32" s="46">
        <f t="shared" si="2"/>
        <v>19</v>
      </c>
      <c r="R32" s="46">
        <f t="shared" si="2"/>
        <v>0</v>
      </c>
      <c r="S32" s="46">
        <f t="shared" si="2"/>
        <v>0</v>
      </c>
      <c r="T32" s="46">
        <v>0</v>
      </c>
      <c r="U32" s="46">
        <v>0</v>
      </c>
    </row>
    <row r="33" spans="1:21">
      <c r="A33" s="22" t="s">
        <v>434</v>
      </c>
      <c r="B33" s="22">
        <v>30</v>
      </c>
      <c r="C33" s="49" t="s">
        <v>278</v>
      </c>
      <c r="D33" s="46">
        <v>2</v>
      </c>
      <c r="E33" s="46">
        <v>2</v>
      </c>
      <c r="F33" s="46">
        <v>0</v>
      </c>
      <c r="G33" s="46">
        <v>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2</v>
      </c>
      <c r="P33" s="46">
        <f t="shared" si="2"/>
        <v>0</v>
      </c>
      <c r="Q33" s="46">
        <f t="shared" si="2"/>
        <v>2</v>
      </c>
      <c r="R33" s="46">
        <f t="shared" si="2"/>
        <v>0</v>
      </c>
      <c r="S33" s="46">
        <f t="shared" si="2"/>
        <v>0</v>
      </c>
      <c r="T33" s="46">
        <v>0</v>
      </c>
      <c r="U33" s="46">
        <v>0</v>
      </c>
    </row>
    <row r="34" spans="1:21">
      <c r="A34" s="22" t="s">
        <v>434</v>
      </c>
      <c r="B34" s="22">
        <v>31</v>
      </c>
      <c r="C34" s="49" t="s">
        <v>279</v>
      </c>
      <c r="D34" s="46">
        <v>2</v>
      </c>
      <c r="E34" s="46">
        <v>2</v>
      </c>
      <c r="F34" s="46">
        <v>0</v>
      </c>
      <c r="G34" s="46">
        <v>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2</v>
      </c>
      <c r="P34" s="46">
        <f t="shared" si="2"/>
        <v>0</v>
      </c>
      <c r="Q34" s="46">
        <f t="shared" si="2"/>
        <v>2</v>
      </c>
      <c r="R34" s="46">
        <f t="shared" si="2"/>
        <v>0</v>
      </c>
      <c r="S34" s="46">
        <f t="shared" si="2"/>
        <v>0</v>
      </c>
      <c r="T34" s="46">
        <v>0</v>
      </c>
      <c r="U34" s="46">
        <v>0</v>
      </c>
    </row>
    <row r="35" spans="1:21">
      <c r="A35" s="22" t="s">
        <v>434</v>
      </c>
      <c r="B35" s="22">
        <v>32</v>
      </c>
      <c r="C35" s="49" t="s">
        <v>280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"/>
        <v>15</v>
      </c>
      <c r="P35" s="46">
        <f t="shared" si="2"/>
        <v>0</v>
      </c>
      <c r="Q35" s="46">
        <f t="shared" si="2"/>
        <v>0</v>
      </c>
      <c r="R35" s="46">
        <f t="shared" si="2"/>
        <v>0</v>
      </c>
      <c r="S35" s="46">
        <f t="shared" si="2"/>
        <v>0</v>
      </c>
      <c r="T35" s="46">
        <v>15</v>
      </c>
      <c r="U35" s="46">
        <v>0</v>
      </c>
    </row>
    <row r="36" spans="1:21">
      <c r="A36" s="22" t="s">
        <v>434</v>
      </c>
      <c r="B36" s="22">
        <v>33</v>
      </c>
      <c r="C36" s="49" t="s">
        <v>281</v>
      </c>
      <c r="D36" s="46">
        <v>47</v>
      </c>
      <c r="E36" s="46">
        <v>47</v>
      </c>
      <c r="F36" s="46">
        <v>0</v>
      </c>
      <c r="G36" s="46">
        <v>47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"/>
        <v>47</v>
      </c>
      <c r="P36" s="46">
        <f t="shared" ref="P36:S39" si="3">F36+K36</f>
        <v>0</v>
      </c>
      <c r="Q36" s="46">
        <f t="shared" si="3"/>
        <v>47</v>
      </c>
      <c r="R36" s="46">
        <f t="shared" si="3"/>
        <v>0</v>
      </c>
      <c r="S36" s="46">
        <f t="shared" si="3"/>
        <v>0</v>
      </c>
      <c r="T36" s="46">
        <v>0</v>
      </c>
      <c r="U36" s="46">
        <v>0</v>
      </c>
    </row>
    <row r="37" spans="1:21">
      <c r="A37" s="22" t="s">
        <v>434</v>
      </c>
      <c r="B37" s="22">
        <v>34</v>
      </c>
      <c r="C37" s="49" t="s">
        <v>282</v>
      </c>
      <c r="D37" s="46">
        <v>24</v>
      </c>
      <c r="E37" s="46">
        <v>24</v>
      </c>
      <c r="F37" s="46">
        <v>0</v>
      </c>
      <c r="G37" s="46">
        <v>24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"/>
        <v>24</v>
      </c>
      <c r="P37" s="46">
        <f t="shared" si="3"/>
        <v>0</v>
      </c>
      <c r="Q37" s="46">
        <f t="shared" si="3"/>
        <v>24</v>
      </c>
      <c r="R37" s="46">
        <f t="shared" si="3"/>
        <v>0</v>
      </c>
      <c r="S37" s="46">
        <f t="shared" si="3"/>
        <v>0</v>
      </c>
      <c r="T37" s="46">
        <v>0</v>
      </c>
      <c r="U37" s="46">
        <v>0</v>
      </c>
    </row>
    <row r="38" spans="1:21">
      <c r="A38" s="22" t="s">
        <v>434</v>
      </c>
      <c r="B38" s="22">
        <v>35</v>
      </c>
      <c r="C38" s="49" t="s">
        <v>283</v>
      </c>
      <c r="D38" s="46">
        <v>19</v>
      </c>
      <c r="E38" s="46">
        <v>19</v>
      </c>
      <c r="F38" s="46">
        <v>0</v>
      </c>
      <c r="G38" s="46">
        <v>19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"/>
        <v>19</v>
      </c>
      <c r="P38" s="46">
        <f t="shared" si="3"/>
        <v>0</v>
      </c>
      <c r="Q38" s="46">
        <f t="shared" si="3"/>
        <v>19</v>
      </c>
      <c r="R38" s="46">
        <f t="shared" si="3"/>
        <v>0</v>
      </c>
      <c r="S38" s="46">
        <f t="shared" si="3"/>
        <v>0</v>
      </c>
      <c r="T38" s="46">
        <v>0</v>
      </c>
      <c r="U38" s="46">
        <v>0</v>
      </c>
    </row>
    <row r="39" spans="1:21">
      <c r="A39" s="22" t="s">
        <v>434</v>
      </c>
      <c r="B39" s="22">
        <v>36</v>
      </c>
      <c r="C39" s="49" t="s">
        <v>284</v>
      </c>
      <c r="D39" s="46">
        <v>68</v>
      </c>
      <c r="E39" s="46">
        <v>68</v>
      </c>
      <c r="F39" s="46">
        <v>0</v>
      </c>
      <c r="G39" s="46">
        <v>0</v>
      </c>
      <c r="H39" s="46">
        <v>68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"/>
        <v>68</v>
      </c>
      <c r="P39" s="46">
        <f t="shared" si="3"/>
        <v>0</v>
      </c>
      <c r="Q39" s="46">
        <f t="shared" si="3"/>
        <v>0</v>
      </c>
      <c r="R39" s="46">
        <f t="shared" si="3"/>
        <v>68</v>
      </c>
      <c r="S39" s="46">
        <f t="shared" si="3"/>
        <v>0</v>
      </c>
      <c r="T39" s="46">
        <v>0</v>
      </c>
      <c r="U39" s="46">
        <v>0</v>
      </c>
    </row>
    <row r="40" spans="1:21">
      <c r="A40" s="22" t="s">
        <v>434</v>
      </c>
      <c r="B40" s="22">
        <v>37</v>
      </c>
      <c r="C40" s="49" t="s">
        <v>285</v>
      </c>
      <c r="D40" s="46">
        <v>146</v>
      </c>
      <c r="E40" s="46">
        <v>72</v>
      </c>
      <c r="F40" s="46">
        <v>0</v>
      </c>
      <c r="G40" s="46">
        <v>38</v>
      </c>
      <c r="H40" s="46">
        <v>34</v>
      </c>
      <c r="I40" s="46">
        <v>0</v>
      </c>
      <c r="J40" s="46">
        <v>74</v>
      </c>
      <c r="K40" s="46">
        <v>0</v>
      </c>
      <c r="L40" s="46">
        <v>0</v>
      </c>
      <c r="M40" s="46">
        <v>74</v>
      </c>
      <c r="N40" s="46">
        <v>0</v>
      </c>
      <c r="O40" s="46">
        <f t="shared" si="1"/>
        <v>146</v>
      </c>
      <c r="P40" s="46">
        <f t="shared" ref="P40:S55" si="4">F40+K40</f>
        <v>0</v>
      </c>
      <c r="Q40" s="46">
        <f t="shared" si="4"/>
        <v>38</v>
      </c>
      <c r="R40" s="46">
        <f t="shared" si="4"/>
        <v>108</v>
      </c>
      <c r="S40" s="46">
        <f t="shared" si="4"/>
        <v>0</v>
      </c>
      <c r="T40" s="46">
        <v>0</v>
      </c>
      <c r="U40" s="46">
        <v>0</v>
      </c>
    </row>
    <row r="41" spans="1:21">
      <c r="A41" s="22" t="s">
        <v>434</v>
      </c>
      <c r="B41" s="22">
        <v>38</v>
      </c>
      <c r="C41" s="49" t="s">
        <v>286</v>
      </c>
      <c r="D41" s="46">
        <v>14</v>
      </c>
      <c r="E41" s="46">
        <v>14</v>
      </c>
      <c r="F41" s="46">
        <v>0</v>
      </c>
      <c r="G41" s="46">
        <v>14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"/>
        <v>14</v>
      </c>
      <c r="P41" s="46">
        <f t="shared" si="4"/>
        <v>0</v>
      </c>
      <c r="Q41" s="46">
        <f t="shared" si="4"/>
        <v>14</v>
      </c>
      <c r="R41" s="46">
        <f t="shared" si="4"/>
        <v>0</v>
      </c>
      <c r="S41" s="46">
        <f t="shared" si="4"/>
        <v>0</v>
      </c>
      <c r="T41" s="46">
        <v>0</v>
      </c>
      <c r="U41" s="46">
        <v>0</v>
      </c>
    </row>
    <row r="42" spans="1:21">
      <c r="A42" s="22" t="s">
        <v>434</v>
      </c>
      <c r="B42" s="22">
        <v>39</v>
      </c>
      <c r="C42" s="49" t="s">
        <v>287</v>
      </c>
      <c r="D42" s="46">
        <v>185</v>
      </c>
      <c r="E42" s="46">
        <v>77</v>
      </c>
      <c r="F42" s="46">
        <v>0</v>
      </c>
      <c r="G42" s="46">
        <v>0</v>
      </c>
      <c r="H42" s="46">
        <v>77</v>
      </c>
      <c r="I42" s="46">
        <v>0</v>
      </c>
      <c r="J42" s="46">
        <v>108</v>
      </c>
      <c r="K42" s="46">
        <v>0</v>
      </c>
      <c r="L42" s="46">
        <v>0</v>
      </c>
      <c r="M42" s="46">
        <v>60</v>
      </c>
      <c r="N42" s="46">
        <v>48</v>
      </c>
      <c r="O42" s="46">
        <f t="shared" si="1"/>
        <v>185</v>
      </c>
      <c r="P42" s="46">
        <f t="shared" si="4"/>
        <v>0</v>
      </c>
      <c r="Q42" s="46">
        <f t="shared" si="4"/>
        <v>0</v>
      </c>
      <c r="R42" s="46">
        <f t="shared" si="4"/>
        <v>137</v>
      </c>
      <c r="S42" s="46">
        <f t="shared" si="4"/>
        <v>48</v>
      </c>
      <c r="T42" s="46">
        <v>0</v>
      </c>
      <c r="U42" s="46">
        <v>0</v>
      </c>
    </row>
    <row r="43" spans="1:21">
      <c r="A43" s="22" t="s">
        <v>434</v>
      </c>
      <c r="B43" s="22">
        <v>40</v>
      </c>
      <c r="C43" s="49" t="s">
        <v>288</v>
      </c>
      <c r="D43" s="46">
        <v>19</v>
      </c>
      <c r="E43" s="46">
        <v>11</v>
      </c>
      <c r="F43" s="46">
        <v>0</v>
      </c>
      <c r="G43" s="46">
        <v>0</v>
      </c>
      <c r="H43" s="46">
        <v>0</v>
      </c>
      <c r="I43" s="46">
        <v>11</v>
      </c>
      <c r="J43" s="46">
        <v>8</v>
      </c>
      <c r="K43" s="46">
        <v>0</v>
      </c>
      <c r="L43" s="46">
        <v>0</v>
      </c>
      <c r="M43" s="46">
        <v>0</v>
      </c>
      <c r="N43" s="46">
        <v>8</v>
      </c>
      <c r="O43" s="46">
        <f t="shared" si="1"/>
        <v>19</v>
      </c>
      <c r="P43" s="46">
        <f t="shared" si="4"/>
        <v>0</v>
      </c>
      <c r="Q43" s="46">
        <f t="shared" si="4"/>
        <v>0</v>
      </c>
      <c r="R43" s="46">
        <f t="shared" si="4"/>
        <v>0</v>
      </c>
      <c r="S43" s="46">
        <f t="shared" si="4"/>
        <v>19</v>
      </c>
      <c r="T43" s="46">
        <v>0</v>
      </c>
      <c r="U43" s="46">
        <v>0</v>
      </c>
    </row>
    <row r="44" spans="1:21">
      <c r="A44" s="22" t="s">
        <v>434</v>
      </c>
      <c r="B44" s="22">
        <v>41</v>
      </c>
      <c r="C44" s="49" t="s">
        <v>289</v>
      </c>
      <c r="D44" s="46">
        <v>19</v>
      </c>
      <c r="E44" s="46">
        <v>19</v>
      </c>
      <c r="F44" s="46">
        <v>0</v>
      </c>
      <c r="G44" s="46">
        <v>0</v>
      </c>
      <c r="H44" s="46">
        <v>19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"/>
        <v>19</v>
      </c>
      <c r="P44" s="46">
        <f t="shared" si="4"/>
        <v>0</v>
      </c>
      <c r="Q44" s="46">
        <f t="shared" si="4"/>
        <v>0</v>
      </c>
      <c r="R44" s="46">
        <f t="shared" si="4"/>
        <v>19</v>
      </c>
      <c r="S44" s="46">
        <f t="shared" si="4"/>
        <v>0</v>
      </c>
      <c r="T44" s="46">
        <v>0</v>
      </c>
      <c r="U44" s="46">
        <v>0</v>
      </c>
    </row>
    <row r="45" spans="1:21">
      <c r="A45" s="22" t="s">
        <v>434</v>
      </c>
      <c r="B45" s="22">
        <v>42</v>
      </c>
      <c r="C45" s="49" t="s">
        <v>290</v>
      </c>
      <c r="D45" s="46">
        <v>88</v>
      </c>
      <c r="E45" s="46">
        <v>88</v>
      </c>
      <c r="F45" s="46">
        <v>0</v>
      </c>
      <c r="G45" s="46">
        <v>0</v>
      </c>
      <c r="H45" s="46">
        <v>88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"/>
        <v>88</v>
      </c>
      <c r="P45" s="46">
        <f t="shared" si="4"/>
        <v>0</v>
      </c>
      <c r="Q45" s="46">
        <f t="shared" si="4"/>
        <v>0</v>
      </c>
      <c r="R45" s="46">
        <f t="shared" si="4"/>
        <v>88</v>
      </c>
      <c r="S45" s="46">
        <f t="shared" si="4"/>
        <v>0</v>
      </c>
      <c r="T45" s="46">
        <v>0</v>
      </c>
      <c r="U45" s="46">
        <v>0</v>
      </c>
    </row>
    <row r="46" spans="1:21">
      <c r="A46" s="22" t="s">
        <v>434</v>
      </c>
      <c r="B46" s="22">
        <v>43</v>
      </c>
      <c r="C46" s="49" t="s">
        <v>291</v>
      </c>
      <c r="D46" s="46">
        <v>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26</v>
      </c>
      <c r="K46" s="46">
        <v>0</v>
      </c>
      <c r="L46" s="46">
        <v>0</v>
      </c>
      <c r="M46" s="46">
        <v>0</v>
      </c>
      <c r="N46" s="46">
        <v>26</v>
      </c>
      <c r="O46" s="46">
        <f t="shared" si="1"/>
        <v>26</v>
      </c>
      <c r="P46" s="46">
        <f t="shared" si="4"/>
        <v>0</v>
      </c>
      <c r="Q46" s="46">
        <f t="shared" si="4"/>
        <v>0</v>
      </c>
      <c r="R46" s="46">
        <f t="shared" si="4"/>
        <v>0</v>
      </c>
      <c r="S46" s="46">
        <f t="shared" si="4"/>
        <v>26</v>
      </c>
      <c r="T46" s="46">
        <v>0</v>
      </c>
      <c r="U46" s="46">
        <v>0</v>
      </c>
    </row>
    <row r="47" spans="1:21">
      <c r="A47" s="22" t="s">
        <v>434</v>
      </c>
      <c r="B47" s="22">
        <v>44</v>
      </c>
      <c r="C47" s="49" t="s">
        <v>292</v>
      </c>
      <c r="D47" s="46">
        <v>4</v>
      </c>
      <c r="E47" s="46">
        <v>4</v>
      </c>
      <c r="F47" s="46">
        <v>0</v>
      </c>
      <c r="G47" s="46">
        <v>0</v>
      </c>
      <c r="H47" s="46">
        <v>4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"/>
        <v>4</v>
      </c>
      <c r="P47" s="46">
        <f t="shared" si="4"/>
        <v>0</v>
      </c>
      <c r="Q47" s="46">
        <f t="shared" si="4"/>
        <v>0</v>
      </c>
      <c r="R47" s="46">
        <f t="shared" si="4"/>
        <v>4</v>
      </c>
      <c r="S47" s="46">
        <f t="shared" si="4"/>
        <v>0</v>
      </c>
      <c r="T47" s="46">
        <v>0</v>
      </c>
      <c r="U47" s="46">
        <v>0</v>
      </c>
    </row>
    <row r="48" spans="1:21">
      <c r="A48" s="22" t="s">
        <v>434</v>
      </c>
      <c r="B48" s="22">
        <v>45</v>
      </c>
      <c r="C48" s="49" t="s">
        <v>293</v>
      </c>
      <c r="D48" s="46">
        <v>19</v>
      </c>
      <c r="E48" s="46">
        <v>19</v>
      </c>
      <c r="F48" s="46">
        <v>0</v>
      </c>
      <c r="G48" s="46">
        <v>19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"/>
        <v>19</v>
      </c>
      <c r="P48" s="46">
        <f t="shared" si="4"/>
        <v>0</v>
      </c>
      <c r="Q48" s="46">
        <f t="shared" si="4"/>
        <v>19</v>
      </c>
      <c r="R48" s="46">
        <f t="shared" si="4"/>
        <v>0</v>
      </c>
      <c r="S48" s="46">
        <f t="shared" si="4"/>
        <v>0</v>
      </c>
      <c r="T48" s="46">
        <v>0</v>
      </c>
      <c r="U48" s="46">
        <v>0</v>
      </c>
    </row>
    <row r="49" spans="1:21">
      <c r="A49" s="22" t="s">
        <v>434</v>
      </c>
      <c r="B49" s="22">
        <v>46</v>
      </c>
      <c r="C49" s="49" t="s">
        <v>294</v>
      </c>
      <c r="D49" s="46">
        <v>98</v>
      </c>
      <c r="E49" s="46">
        <v>98</v>
      </c>
      <c r="F49" s="46">
        <v>0</v>
      </c>
      <c r="G49" s="46">
        <v>98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"/>
        <v>98</v>
      </c>
      <c r="P49" s="46">
        <f t="shared" si="4"/>
        <v>0</v>
      </c>
      <c r="Q49" s="46">
        <f t="shared" si="4"/>
        <v>98</v>
      </c>
      <c r="R49" s="46">
        <f t="shared" si="4"/>
        <v>0</v>
      </c>
      <c r="S49" s="46">
        <f t="shared" si="4"/>
        <v>0</v>
      </c>
      <c r="T49" s="46">
        <v>0</v>
      </c>
      <c r="U49" s="46">
        <v>0</v>
      </c>
    </row>
    <row r="50" spans="1:21">
      <c r="A50" s="22" t="s">
        <v>434</v>
      </c>
      <c r="B50" s="22">
        <v>47</v>
      </c>
      <c r="C50" s="49" t="s">
        <v>295</v>
      </c>
      <c r="D50" s="46">
        <v>63</v>
      </c>
      <c r="E50" s="46">
        <v>42</v>
      </c>
      <c r="F50" s="46">
        <v>0</v>
      </c>
      <c r="G50" s="46">
        <v>42</v>
      </c>
      <c r="H50" s="46">
        <v>0</v>
      </c>
      <c r="I50" s="46">
        <v>0</v>
      </c>
      <c r="J50" s="46">
        <v>21</v>
      </c>
      <c r="K50" s="46">
        <v>0</v>
      </c>
      <c r="L50" s="46">
        <v>0</v>
      </c>
      <c r="M50" s="46">
        <v>21</v>
      </c>
      <c r="N50" s="46">
        <v>0</v>
      </c>
      <c r="O50" s="46">
        <f t="shared" si="1"/>
        <v>63</v>
      </c>
      <c r="P50" s="46">
        <f t="shared" si="4"/>
        <v>0</v>
      </c>
      <c r="Q50" s="46">
        <f t="shared" si="4"/>
        <v>42</v>
      </c>
      <c r="R50" s="46">
        <f t="shared" si="4"/>
        <v>21</v>
      </c>
      <c r="S50" s="46">
        <f t="shared" si="4"/>
        <v>0</v>
      </c>
      <c r="T50" s="46">
        <v>0</v>
      </c>
      <c r="U50" s="46">
        <v>0</v>
      </c>
    </row>
    <row r="51" spans="1:21">
      <c r="A51" s="22" t="s">
        <v>434</v>
      </c>
      <c r="B51" s="22">
        <v>48</v>
      </c>
      <c r="C51" s="49" t="s">
        <v>296</v>
      </c>
      <c r="D51" s="46">
        <v>39</v>
      </c>
      <c r="E51" s="46">
        <v>39</v>
      </c>
      <c r="F51" s="46">
        <v>0</v>
      </c>
      <c r="G51" s="46">
        <v>39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"/>
        <v>39</v>
      </c>
      <c r="P51" s="46">
        <f t="shared" si="4"/>
        <v>0</v>
      </c>
      <c r="Q51" s="46">
        <f t="shared" si="4"/>
        <v>39</v>
      </c>
      <c r="R51" s="46">
        <f t="shared" si="4"/>
        <v>0</v>
      </c>
      <c r="S51" s="46">
        <f t="shared" si="4"/>
        <v>0</v>
      </c>
      <c r="T51" s="46">
        <v>0</v>
      </c>
      <c r="U51" s="46">
        <v>0</v>
      </c>
    </row>
    <row r="52" spans="1:21">
      <c r="A52" s="22" t="s">
        <v>434</v>
      </c>
      <c r="B52" s="22">
        <v>49</v>
      </c>
      <c r="C52" s="49" t="s">
        <v>297</v>
      </c>
      <c r="D52" s="46">
        <v>204</v>
      </c>
      <c r="E52" s="46">
        <v>204</v>
      </c>
      <c r="F52" s="46">
        <v>4</v>
      </c>
      <c r="G52" s="46">
        <v>158</v>
      </c>
      <c r="H52" s="46">
        <v>28</v>
      </c>
      <c r="I52" s="46">
        <v>14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"/>
        <v>204</v>
      </c>
      <c r="P52" s="46">
        <f t="shared" si="4"/>
        <v>4</v>
      </c>
      <c r="Q52" s="46">
        <f t="shared" si="4"/>
        <v>158</v>
      </c>
      <c r="R52" s="46">
        <f t="shared" si="4"/>
        <v>28</v>
      </c>
      <c r="S52" s="46">
        <f t="shared" si="4"/>
        <v>14</v>
      </c>
      <c r="T52" s="46">
        <v>0</v>
      </c>
      <c r="U52" s="46">
        <v>0</v>
      </c>
    </row>
    <row r="53" spans="1:21">
      <c r="A53" s="22" t="s">
        <v>434</v>
      </c>
      <c r="B53" s="22">
        <v>50</v>
      </c>
      <c r="C53" s="49" t="s">
        <v>298</v>
      </c>
      <c r="D53" s="46">
        <v>19</v>
      </c>
      <c r="E53" s="46">
        <v>19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"/>
        <v>19</v>
      </c>
      <c r="P53" s="46">
        <f t="shared" si="4"/>
        <v>0</v>
      </c>
      <c r="Q53" s="46">
        <f t="shared" si="4"/>
        <v>0</v>
      </c>
      <c r="R53" s="46">
        <f t="shared" si="4"/>
        <v>0</v>
      </c>
      <c r="S53" s="46">
        <f t="shared" si="4"/>
        <v>0</v>
      </c>
      <c r="T53" s="46">
        <v>19</v>
      </c>
      <c r="U53" s="46">
        <v>0</v>
      </c>
    </row>
    <row r="54" spans="1:21">
      <c r="A54" s="22" t="s">
        <v>434</v>
      </c>
      <c r="B54" s="22">
        <v>51</v>
      </c>
      <c r="C54" s="49" t="s">
        <v>299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"/>
        <v>12</v>
      </c>
      <c r="P54" s="46">
        <f t="shared" si="4"/>
        <v>0</v>
      </c>
      <c r="Q54" s="46">
        <f t="shared" si="4"/>
        <v>0</v>
      </c>
      <c r="R54" s="46">
        <f t="shared" si="4"/>
        <v>0</v>
      </c>
      <c r="S54" s="46">
        <f t="shared" si="4"/>
        <v>0</v>
      </c>
      <c r="T54" s="46">
        <v>12</v>
      </c>
      <c r="U54" s="46">
        <v>0</v>
      </c>
    </row>
    <row r="55" spans="1:21">
      <c r="A55" s="22" t="s">
        <v>434</v>
      </c>
      <c r="B55" s="22">
        <v>52</v>
      </c>
      <c r="C55" s="49" t="s">
        <v>300</v>
      </c>
      <c r="D55" s="46">
        <v>6</v>
      </c>
      <c r="E55" s="46">
        <v>6</v>
      </c>
      <c r="F55" s="46">
        <v>0</v>
      </c>
      <c r="G55" s="46">
        <v>0</v>
      </c>
      <c r="H55" s="46">
        <v>6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"/>
        <v>6</v>
      </c>
      <c r="P55" s="46">
        <f t="shared" si="4"/>
        <v>0</v>
      </c>
      <c r="Q55" s="46">
        <f t="shared" si="4"/>
        <v>0</v>
      </c>
      <c r="R55" s="46">
        <f t="shared" si="4"/>
        <v>6</v>
      </c>
      <c r="S55" s="46">
        <f t="shared" si="4"/>
        <v>0</v>
      </c>
      <c r="T55" s="46">
        <v>0</v>
      </c>
      <c r="U55" s="46">
        <v>0</v>
      </c>
    </row>
    <row r="56" spans="1:21">
      <c r="A56" s="22" t="s">
        <v>434</v>
      </c>
      <c r="B56" s="22">
        <v>53</v>
      </c>
      <c r="C56" s="49" t="s">
        <v>301</v>
      </c>
      <c r="D56" s="46">
        <v>19</v>
      </c>
      <c r="E56" s="46">
        <v>19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"/>
        <v>19</v>
      </c>
      <c r="P56" s="46">
        <f t="shared" ref="P56:S71" si="5">F56+K56</f>
        <v>0</v>
      </c>
      <c r="Q56" s="46">
        <f t="shared" si="5"/>
        <v>0</v>
      </c>
      <c r="R56" s="46">
        <f t="shared" si="5"/>
        <v>0</v>
      </c>
      <c r="S56" s="46">
        <f t="shared" si="5"/>
        <v>0</v>
      </c>
      <c r="T56" s="46">
        <v>19</v>
      </c>
      <c r="U56" s="46">
        <v>0</v>
      </c>
    </row>
    <row r="57" spans="1:21">
      <c r="A57" s="22" t="s">
        <v>434</v>
      </c>
      <c r="B57" s="22">
        <v>54</v>
      </c>
      <c r="C57" s="49" t="s">
        <v>302</v>
      </c>
      <c r="D57" s="46">
        <v>150</v>
      </c>
      <c r="E57" s="46">
        <v>56</v>
      </c>
      <c r="F57" s="46">
        <v>0</v>
      </c>
      <c r="G57" s="46">
        <v>0</v>
      </c>
      <c r="H57" s="46">
        <v>56</v>
      </c>
      <c r="I57" s="46">
        <v>0</v>
      </c>
      <c r="J57" s="46">
        <v>94</v>
      </c>
      <c r="K57" s="46">
        <v>0</v>
      </c>
      <c r="L57" s="46">
        <v>0</v>
      </c>
      <c r="M57" s="46">
        <v>36</v>
      </c>
      <c r="N57" s="46">
        <v>58</v>
      </c>
      <c r="O57" s="46">
        <f t="shared" si="1"/>
        <v>150</v>
      </c>
      <c r="P57" s="46">
        <f t="shared" si="5"/>
        <v>0</v>
      </c>
      <c r="Q57" s="46">
        <f t="shared" si="5"/>
        <v>0</v>
      </c>
      <c r="R57" s="46">
        <f t="shared" si="5"/>
        <v>92</v>
      </c>
      <c r="S57" s="46">
        <f t="shared" si="5"/>
        <v>58</v>
      </c>
      <c r="T57" s="46">
        <v>0</v>
      </c>
      <c r="U57" s="46">
        <v>0</v>
      </c>
    </row>
    <row r="58" spans="1:21">
      <c r="A58" s="22" t="s">
        <v>434</v>
      </c>
      <c r="B58" s="22">
        <v>55</v>
      </c>
      <c r="C58" s="49" t="s">
        <v>303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"/>
        <v>19</v>
      </c>
      <c r="P58" s="46">
        <f t="shared" si="5"/>
        <v>0</v>
      </c>
      <c r="Q58" s="46">
        <f t="shared" si="5"/>
        <v>0</v>
      </c>
      <c r="R58" s="46">
        <f t="shared" si="5"/>
        <v>0</v>
      </c>
      <c r="S58" s="46">
        <f t="shared" si="5"/>
        <v>0</v>
      </c>
      <c r="T58" s="46">
        <v>19</v>
      </c>
      <c r="U58" s="46">
        <v>0</v>
      </c>
    </row>
    <row r="59" spans="1:21">
      <c r="A59" s="22" t="s">
        <v>434</v>
      </c>
      <c r="B59" s="22">
        <v>56</v>
      </c>
      <c r="C59" s="49" t="s">
        <v>304</v>
      </c>
      <c r="D59" s="46">
        <v>16</v>
      </c>
      <c r="E59" s="46">
        <v>16</v>
      </c>
      <c r="F59" s="46">
        <v>0</v>
      </c>
      <c r="G59" s="46">
        <v>0</v>
      </c>
      <c r="H59" s="46">
        <v>0</v>
      </c>
      <c r="I59" s="46">
        <v>16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"/>
        <v>16</v>
      </c>
      <c r="P59" s="46">
        <f t="shared" si="5"/>
        <v>0</v>
      </c>
      <c r="Q59" s="46">
        <f t="shared" si="5"/>
        <v>0</v>
      </c>
      <c r="R59" s="46">
        <f t="shared" si="5"/>
        <v>0</v>
      </c>
      <c r="S59" s="46">
        <f t="shared" si="5"/>
        <v>16</v>
      </c>
      <c r="T59" s="46">
        <v>0</v>
      </c>
      <c r="U59" s="46">
        <v>0</v>
      </c>
    </row>
    <row r="60" spans="1:21">
      <c r="A60" s="22" t="s">
        <v>434</v>
      </c>
      <c r="B60" s="22">
        <v>57</v>
      </c>
      <c r="C60" s="49" t="s">
        <v>305</v>
      </c>
      <c r="D60" s="46">
        <v>6</v>
      </c>
      <c r="E60" s="46">
        <v>6</v>
      </c>
      <c r="F60" s="46">
        <v>0</v>
      </c>
      <c r="G60" s="46">
        <v>6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"/>
        <v>6</v>
      </c>
      <c r="P60" s="46">
        <f t="shared" si="5"/>
        <v>0</v>
      </c>
      <c r="Q60" s="46">
        <f t="shared" si="5"/>
        <v>6</v>
      </c>
      <c r="R60" s="46">
        <f t="shared" si="5"/>
        <v>0</v>
      </c>
      <c r="S60" s="46">
        <f t="shared" si="5"/>
        <v>0</v>
      </c>
      <c r="T60" s="46">
        <v>0</v>
      </c>
      <c r="U60" s="46">
        <v>0</v>
      </c>
    </row>
    <row r="61" spans="1:21">
      <c r="A61" s="22" t="s">
        <v>434</v>
      </c>
      <c r="B61" s="22">
        <v>58</v>
      </c>
      <c r="C61" s="49" t="s">
        <v>306</v>
      </c>
      <c r="D61" s="46">
        <v>234</v>
      </c>
      <c r="E61" s="46">
        <v>101</v>
      </c>
      <c r="F61" s="46">
        <v>0</v>
      </c>
      <c r="G61" s="46">
        <v>60</v>
      </c>
      <c r="H61" s="46">
        <v>41</v>
      </c>
      <c r="I61" s="46">
        <v>0</v>
      </c>
      <c r="J61" s="46">
        <v>133</v>
      </c>
      <c r="K61" s="46">
        <v>0</v>
      </c>
      <c r="L61" s="46">
        <v>0</v>
      </c>
      <c r="M61" s="46">
        <v>34</v>
      </c>
      <c r="N61" s="46">
        <v>99</v>
      </c>
      <c r="O61" s="46">
        <f t="shared" si="1"/>
        <v>234</v>
      </c>
      <c r="P61" s="46">
        <f t="shared" si="5"/>
        <v>0</v>
      </c>
      <c r="Q61" s="46">
        <f t="shared" si="5"/>
        <v>60</v>
      </c>
      <c r="R61" s="46">
        <f t="shared" si="5"/>
        <v>75</v>
      </c>
      <c r="S61" s="46">
        <f t="shared" si="5"/>
        <v>99</v>
      </c>
      <c r="T61" s="46">
        <v>0</v>
      </c>
      <c r="U61" s="46">
        <v>0</v>
      </c>
    </row>
    <row r="62" spans="1:21">
      <c r="A62" s="22" t="s">
        <v>434</v>
      </c>
      <c r="B62" s="22">
        <v>59</v>
      </c>
      <c r="C62" s="49" t="s">
        <v>307</v>
      </c>
      <c r="D62" s="46">
        <v>19</v>
      </c>
      <c r="E62" s="46">
        <v>19</v>
      </c>
      <c r="F62" s="46">
        <v>0</v>
      </c>
      <c r="G62" s="46">
        <v>19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"/>
        <v>19</v>
      </c>
      <c r="P62" s="46">
        <f t="shared" si="5"/>
        <v>0</v>
      </c>
      <c r="Q62" s="46">
        <f t="shared" si="5"/>
        <v>19</v>
      </c>
      <c r="R62" s="46">
        <f t="shared" si="5"/>
        <v>0</v>
      </c>
      <c r="S62" s="46">
        <f t="shared" si="5"/>
        <v>0</v>
      </c>
      <c r="T62" s="46">
        <v>0</v>
      </c>
      <c r="U62" s="46">
        <v>0</v>
      </c>
    </row>
    <row r="63" spans="1:21">
      <c r="A63" s="22" t="s">
        <v>434</v>
      </c>
      <c r="B63" s="22">
        <v>60</v>
      </c>
      <c r="C63" s="49" t="s">
        <v>308</v>
      </c>
      <c r="D63" s="46">
        <v>19</v>
      </c>
      <c r="E63" s="46">
        <v>19</v>
      </c>
      <c r="F63" s="46">
        <v>0</v>
      </c>
      <c r="G63" s="46">
        <v>19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"/>
        <v>19</v>
      </c>
      <c r="P63" s="46">
        <f t="shared" si="5"/>
        <v>0</v>
      </c>
      <c r="Q63" s="46">
        <f t="shared" si="5"/>
        <v>19</v>
      </c>
      <c r="R63" s="46">
        <f t="shared" si="5"/>
        <v>0</v>
      </c>
      <c r="S63" s="46">
        <f t="shared" si="5"/>
        <v>0</v>
      </c>
      <c r="T63" s="46">
        <v>0</v>
      </c>
      <c r="U63" s="46">
        <v>0</v>
      </c>
    </row>
    <row r="64" spans="1:21">
      <c r="A64" s="22" t="s">
        <v>434</v>
      </c>
      <c r="B64" s="22">
        <v>61</v>
      </c>
      <c r="C64" s="49" t="s">
        <v>309</v>
      </c>
      <c r="D64" s="46">
        <v>395</v>
      </c>
      <c r="E64" s="46">
        <v>395</v>
      </c>
      <c r="F64" s="46">
        <v>0</v>
      </c>
      <c r="G64" s="46">
        <v>183</v>
      </c>
      <c r="H64" s="46">
        <v>212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"/>
        <v>395</v>
      </c>
      <c r="P64" s="46">
        <f t="shared" si="5"/>
        <v>0</v>
      </c>
      <c r="Q64" s="46">
        <f t="shared" si="5"/>
        <v>183</v>
      </c>
      <c r="R64" s="46">
        <f t="shared" si="5"/>
        <v>212</v>
      </c>
      <c r="S64" s="46">
        <f t="shared" si="5"/>
        <v>0</v>
      </c>
      <c r="T64" s="46">
        <v>0</v>
      </c>
      <c r="U64" s="46">
        <v>0</v>
      </c>
    </row>
    <row r="65" spans="1:21">
      <c r="A65" s="22" t="s">
        <v>434</v>
      </c>
      <c r="B65" s="22">
        <v>62</v>
      </c>
      <c r="C65" s="49" t="s">
        <v>310</v>
      </c>
      <c r="D65" s="46">
        <v>60</v>
      </c>
      <c r="E65" s="46">
        <v>8</v>
      </c>
      <c r="F65" s="46">
        <v>0</v>
      </c>
      <c r="G65" s="46">
        <v>0</v>
      </c>
      <c r="H65" s="46">
        <v>0</v>
      </c>
      <c r="I65" s="46">
        <v>8</v>
      </c>
      <c r="J65" s="46">
        <v>52</v>
      </c>
      <c r="K65" s="46">
        <v>0</v>
      </c>
      <c r="L65" s="46">
        <v>0</v>
      </c>
      <c r="M65" s="46">
        <v>0</v>
      </c>
      <c r="N65" s="46">
        <v>52</v>
      </c>
      <c r="O65" s="46">
        <f t="shared" si="1"/>
        <v>148</v>
      </c>
      <c r="P65" s="46">
        <f t="shared" si="5"/>
        <v>0</v>
      </c>
      <c r="Q65" s="46">
        <f t="shared" si="5"/>
        <v>0</v>
      </c>
      <c r="R65" s="46">
        <f t="shared" si="5"/>
        <v>0</v>
      </c>
      <c r="S65" s="46">
        <f t="shared" si="5"/>
        <v>60</v>
      </c>
      <c r="T65" s="46">
        <v>0</v>
      </c>
      <c r="U65" s="46">
        <v>88</v>
      </c>
    </row>
    <row r="66" spans="1:21">
      <c r="A66" s="22" t="s">
        <v>434</v>
      </c>
      <c r="B66" s="22">
        <v>63</v>
      </c>
      <c r="C66" s="49" t="s">
        <v>311</v>
      </c>
      <c r="D66" s="46">
        <v>11</v>
      </c>
      <c r="E66" s="46">
        <v>11</v>
      </c>
      <c r="F66" s="46">
        <v>0</v>
      </c>
      <c r="G66" s="46">
        <v>11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"/>
        <v>11</v>
      </c>
      <c r="P66" s="46">
        <f t="shared" si="5"/>
        <v>0</v>
      </c>
      <c r="Q66" s="46">
        <f t="shared" si="5"/>
        <v>11</v>
      </c>
      <c r="R66" s="46">
        <f t="shared" si="5"/>
        <v>0</v>
      </c>
      <c r="S66" s="46">
        <f t="shared" si="5"/>
        <v>0</v>
      </c>
      <c r="T66" s="46">
        <v>0</v>
      </c>
      <c r="U66" s="46">
        <v>0</v>
      </c>
    </row>
    <row r="67" spans="1:21">
      <c r="A67" s="22" t="s">
        <v>434</v>
      </c>
      <c r="B67" s="22">
        <v>64</v>
      </c>
      <c r="C67" s="49" t="s">
        <v>312</v>
      </c>
      <c r="D67" s="46">
        <v>380</v>
      </c>
      <c r="E67" s="46">
        <v>380</v>
      </c>
      <c r="F67" s="46">
        <v>62</v>
      </c>
      <c r="G67" s="46">
        <v>318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"/>
        <v>380</v>
      </c>
      <c r="P67" s="46">
        <f t="shared" si="5"/>
        <v>62</v>
      </c>
      <c r="Q67" s="46">
        <f t="shared" si="5"/>
        <v>318</v>
      </c>
      <c r="R67" s="46">
        <f t="shared" si="5"/>
        <v>0</v>
      </c>
      <c r="S67" s="46">
        <f t="shared" si="5"/>
        <v>0</v>
      </c>
      <c r="T67" s="46">
        <v>0</v>
      </c>
      <c r="U67" s="46">
        <v>0</v>
      </c>
    </row>
    <row r="68" spans="1:21">
      <c r="A68" s="22" t="s">
        <v>434</v>
      </c>
      <c r="B68" s="22">
        <v>65</v>
      </c>
      <c r="C68" s="49" t="s">
        <v>313</v>
      </c>
      <c r="D68" s="46">
        <v>141</v>
      </c>
      <c r="E68" s="46">
        <v>102</v>
      </c>
      <c r="F68" s="46">
        <v>0</v>
      </c>
      <c r="G68" s="46">
        <v>100</v>
      </c>
      <c r="H68" s="46">
        <v>0</v>
      </c>
      <c r="I68" s="46">
        <v>2</v>
      </c>
      <c r="J68" s="46">
        <v>39</v>
      </c>
      <c r="K68" s="46">
        <v>0</v>
      </c>
      <c r="L68" s="46">
        <v>0</v>
      </c>
      <c r="M68" s="46">
        <v>0</v>
      </c>
      <c r="N68" s="46">
        <v>39</v>
      </c>
      <c r="O68" s="46">
        <f t="shared" si="1"/>
        <v>141</v>
      </c>
      <c r="P68" s="46">
        <f t="shared" si="5"/>
        <v>0</v>
      </c>
      <c r="Q68" s="46">
        <f t="shared" si="5"/>
        <v>100</v>
      </c>
      <c r="R68" s="46">
        <f t="shared" si="5"/>
        <v>0</v>
      </c>
      <c r="S68" s="46">
        <f t="shared" si="5"/>
        <v>41</v>
      </c>
      <c r="T68" s="46">
        <v>0</v>
      </c>
      <c r="U68" s="46">
        <v>0</v>
      </c>
    </row>
    <row r="69" spans="1:21">
      <c r="A69" s="22" t="s">
        <v>434</v>
      </c>
      <c r="B69" s="22">
        <v>66</v>
      </c>
      <c r="C69" s="49" t="s">
        <v>314</v>
      </c>
      <c r="D69" s="46">
        <v>160</v>
      </c>
      <c r="E69" s="46">
        <v>41</v>
      </c>
      <c r="F69" s="46">
        <v>0</v>
      </c>
      <c r="G69" s="46">
        <v>0</v>
      </c>
      <c r="H69" s="46">
        <v>0</v>
      </c>
      <c r="I69" s="46">
        <v>41</v>
      </c>
      <c r="J69" s="46">
        <v>119</v>
      </c>
      <c r="K69" s="46">
        <v>0</v>
      </c>
      <c r="L69" s="46">
        <v>0</v>
      </c>
      <c r="M69" s="46">
        <v>0</v>
      </c>
      <c r="N69" s="46">
        <v>119</v>
      </c>
      <c r="O69" s="46">
        <f t="shared" ref="O69:O132" si="6">SUM(P69:U69)</f>
        <v>160</v>
      </c>
      <c r="P69" s="46">
        <f t="shared" si="5"/>
        <v>0</v>
      </c>
      <c r="Q69" s="46">
        <f t="shared" si="5"/>
        <v>0</v>
      </c>
      <c r="R69" s="46">
        <f t="shared" si="5"/>
        <v>0</v>
      </c>
      <c r="S69" s="46">
        <f t="shared" si="5"/>
        <v>160</v>
      </c>
      <c r="T69" s="46">
        <v>0</v>
      </c>
      <c r="U69" s="46">
        <v>0</v>
      </c>
    </row>
    <row r="70" spans="1:21">
      <c r="A70" s="22" t="s">
        <v>434</v>
      </c>
      <c r="B70" s="22">
        <v>67</v>
      </c>
      <c r="C70" s="49" t="s">
        <v>315</v>
      </c>
      <c r="D70" s="46">
        <v>204</v>
      </c>
      <c r="E70" s="46">
        <v>204</v>
      </c>
      <c r="F70" s="46">
        <v>0</v>
      </c>
      <c r="G70" s="46">
        <v>154</v>
      </c>
      <c r="H70" s="46">
        <v>50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6"/>
        <v>204</v>
      </c>
      <c r="P70" s="46">
        <f t="shared" si="5"/>
        <v>0</v>
      </c>
      <c r="Q70" s="46">
        <f t="shared" si="5"/>
        <v>154</v>
      </c>
      <c r="R70" s="46">
        <f t="shared" si="5"/>
        <v>50</v>
      </c>
      <c r="S70" s="46">
        <f t="shared" si="5"/>
        <v>0</v>
      </c>
      <c r="T70" s="46">
        <v>0</v>
      </c>
      <c r="U70" s="46">
        <v>0</v>
      </c>
    </row>
    <row r="71" spans="1:21">
      <c r="A71" s="22" t="s">
        <v>434</v>
      </c>
      <c r="B71" s="22">
        <v>68</v>
      </c>
      <c r="C71" s="49" t="s">
        <v>316</v>
      </c>
      <c r="D71" s="46">
        <v>490</v>
      </c>
      <c r="E71" s="46">
        <v>490</v>
      </c>
      <c r="F71" s="46">
        <v>490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6"/>
        <v>490</v>
      </c>
      <c r="P71" s="46">
        <f t="shared" si="5"/>
        <v>490</v>
      </c>
      <c r="Q71" s="46">
        <f t="shared" si="5"/>
        <v>0</v>
      </c>
      <c r="R71" s="46">
        <f t="shared" si="5"/>
        <v>0</v>
      </c>
      <c r="S71" s="46">
        <f t="shared" si="5"/>
        <v>0</v>
      </c>
      <c r="T71" s="46">
        <v>0</v>
      </c>
      <c r="U71" s="46">
        <v>0</v>
      </c>
    </row>
    <row r="72" spans="1:21">
      <c r="A72" s="22" t="s">
        <v>434</v>
      </c>
      <c r="B72" s="22">
        <v>69</v>
      </c>
      <c r="C72" s="49" t="s">
        <v>317</v>
      </c>
      <c r="D72" s="46">
        <v>795</v>
      </c>
      <c r="E72" s="46">
        <v>795</v>
      </c>
      <c r="F72" s="46">
        <v>795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6"/>
        <v>795</v>
      </c>
      <c r="P72" s="46">
        <f t="shared" ref="P72:S82" si="7">F72+K72</f>
        <v>795</v>
      </c>
      <c r="Q72" s="46">
        <f t="shared" si="7"/>
        <v>0</v>
      </c>
      <c r="R72" s="46">
        <f t="shared" si="7"/>
        <v>0</v>
      </c>
      <c r="S72" s="46">
        <f t="shared" si="7"/>
        <v>0</v>
      </c>
      <c r="T72" s="46">
        <v>0</v>
      </c>
      <c r="U72" s="46">
        <v>0</v>
      </c>
    </row>
    <row r="73" spans="1:21">
      <c r="A73" s="22" t="s">
        <v>434</v>
      </c>
      <c r="B73" s="22">
        <v>70</v>
      </c>
      <c r="C73" s="49" t="s">
        <v>318</v>
      </c>
      <c r="D73" s="46">
        <v>125</v>
      </c>
      <c r="E73" s="46">
        <v>60</v>
      </c>
      <c r="F73" s="46">
        <v>0</v>
      </c>
      <c r="G73" s="46">
        <v>60</v>
      </c>
      <c r="H73" s="46">
        <v>0</v>
      </c>
      <c r="I73" s="46">
        <v>0</v>
      </c>
      <c r="J73" s="46">
        <v>65</v>
      </c>
      <c r="K73" s="46">
        <v>0</v>
      </c>
      <c r="L73" s="46">
        <v>0</v>
      </c>
      <c r="M73" s="46">
        <v>0</v>
      </c>
      <c r="N73" s="46">
        <v>40</v>
      </c>
      <c r="O73" s="46">
        <f t="shared" si="6"/>
        <v>100</v>
      </c>
      <c r="P73" s="46">
        <f t="shared" si="7"/>
        <v>0</v>
      </c>
      <c r="Q73" s="46">
        <f t="shared" si="7"/>
        <v>60</v>
      </c>
      <c r="R73" s="46">
        <f t="shared" si="7"/>
        <v>0</v>
      </c>
      <c r="S73" s="46">
        <f t="shared" si="7"/>
        <v>40</v>
      </c>
      <c r="T73" s="46">
        <v>0</v>
      </c>
      <c r="U73" s="46">
        <v>0</v>
      </c>
    </row>
    <row r="74" spans="1:21">
      <c r="A74" s="22" t="s">
        <v>434</v>
      </c>
      <c r="B74" s="22">
        <v>71</v>
      </c>
      <c r="C74" s="49" t="s">
        <v>319</v>
      </c>
      <c r="D74" s="46">
        <v>142</v>
      </c>
      <c r="E74" s="46">
        <v>142</v>
      </c>
      <c r="F74" s="46">
        <v>0</v>
      </c>
      <c r="G74" s="46">
        <v>0</v>
      </c>
      <c r="H74" s="46">
        <v>142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6"/>
        <v>142</v>
      </c>
      <c r="P74" s="46">
        <f t="shared" si="7"/>
        <v>0</v>
      </c>
      <c r="Q74" s="46">
        <f t="shared" si="7"/>
        <v>0</v>
      </c>
      <c r="R74" s="46">
        <f t="shared" si="7"/>
        <v>142</v>
      </c>
      <c r="S74" s="46">
        <f t="shared" si="7"/>
        <v>0</v>
      </c>
      <c r="T74" s="46">
        <v>0</v>
      </c>
      <c r="U74" s="46">
        <v>0</v>
      </c>
    </row>
    <row r="75" spans="1:21">
      <c r="A75" s="22" t="s">
        <v>434</v>
      </c>
      <c r="B75" s="22">
        <v>72</v>
      </c>
      <c r="C75" s="49" t="s">
        <v>320</v>
      </c>
      <c r="D75" s="46">
        <v>361</v>
      </c>
      <c r="E75" s="46">
        <v>361</v>
      </c>
      <c r="F75" s="46">
        <v>179</v>
      </c>
      <c r="G75" s="46">
        <v>182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6"/>
        <v>361</v>
      </c>
      <c r="P75" s="46">
        <f t="shared" si="7"/>
        <v>179</v>
      </c>
      <c r="Q75" s="46">
        <f t="shared" si="7"/>
        <v>182</v>
      </c>
      <c r="R75" s="46">
        <f t="shared" si="7"/>
        <v>0</v>
      </c>
      <c r="S75" s="46">
        <f t="shared" si="7"/>
        <v>0</v>
      </c>
      <c r="T75" s="46">
        <v>0</v>
      </c>
      <c r="U75" s="46">
        <v>0</v>
      </c>
    </row>
    <row r="76" spans="1:21">
      <c r="A76" s="22" t="s">
        <v>434</v>
      </c>
      <c r="B76" s="22">
        <v>73</v>
      </c>
      <c r="C76" s="49" t="s">
        <v>321</v>
      </c>
      <c r="D76" s="46">
        <v>19</v>
      </c>
      <c r="E76" s="46">
        <v>19</v>
      </c>
      <c r="F76" s="46">
        <v>0</v>
      </c>
      <c r="G76" s="46">
        <v>0</v>
      </c>
      <c r="H76" s="46">
        <v>19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6"/>
        <v>19</v>
      </c>
      <c r="P76" s="46">
        <f t="shared" si="7"/>
        <v>0</v>
      </c>
      <c r="Q76" s="46">
        <f t="shared" si="7"/>
        <v>0</v>
      </c>
      <c r="R76" s="46">
        <f t="shared" si="7"/>
        <v>19</v>
      </c>
      <c r="S76" s="46">
        <f t="shared" si="7"/>
        <v>0</v>
      </c>
      <c r="T76" s="46">
        <v>0</v>
      </c>
      <c r="U76" s="46">
        <v>0</v>
      </c>
    </row>
    <row r="77" spans="1:21">
      <c r="A77" s="22" t="s">
        <v>434</v>
      </c>
      <c r="B77" s="22">
        <v>74</v>
      </c>
      <c r="C77" s="49" t="s">
        <v>322</v>
      </c>
      <c r="D77" s="46">
        <v>50</v>
      </c>
      <c r="E77" s="46">
        <v>50</v>
      </c>
      <c r="F77" s="46">
        <v>0</v>
      </c>
      <c r="G77" s="46">
        <v>0</v>
      </c>
      <c r="H77" s="46">
        <v>34</v>
      </c>
      <c r="I77" s="46">
        <v>16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6"/>
        <v>50</v>
      </c>
      <c r="P77" s="46">
        <f t="shared" si="7"/>
        <v>0</v>
      </c>
      <c r="Q77" s="46">
        <f t="shared" si="7"/>
        <v>0</v>
      </c>
      <c r="R77" s="46">
        <f t="shared" si="7"/>
        <v>34</v>
      </c>
      <c r="S77" s="46">
        <f t="shared" si="7"/>
        <v>16</v>
      </c>
      <c r="T77" s="46">
        <v>0</v>
      </c>
      <c r="U77" s="46">
        <v>0</v>
      </c>
    </row>
    <row r="78" spans="1:21">
      <c r="A78" s="22" t="s">
        <v>434</v>
      </c>
      <c r="B78" s="22">
        <v>75</v>
      </c>
      <c r="C78" s="49" t="s">
        <v>323</v>
      </c>
      <c r="D78" s="46">
        <v>60</v>
      </c>
      <c r="E78" s="46">
        <v>60</v>
      </c>
      <c r="F78" s="46">
        <v>0</v>
      </c>
      <c r="G78" s="46">
        <v>60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6"/>
        <v>60</v>
      </c>
      <c r="P78" s="46">
        <f t="shared" si="7"/>
        <v>0</v>
      </c>
      <c r="Q78" s="46">
        <f t="shared" si="7"/>
        <v>60</v>
      </c>
      <c r="R78" s="46">
        <f t="shared" si="7"/>
        <v>0</v>
      </c>
      <c r="S78" s="46">
        <f t="shared" si="7"/>
        <v>0</v>
      </c>
      <c r="T78" s="46">
        <v>0</v>
      </c>
      <c r="U78" s="46">
        <v>0</v>
      </c>
    </row>
    <row r="79" spans="1:21">
      <c r="A79" s="22" t="s">
        <v>434</v>
      </c>
      <c r="B79" s="22">
        <v>76</v>
      </c>
      <c r="C79" s="49" t="s">
        <v>324</v>
      </c>
      <c r="D79" s="46">
        <v>52</v>
      </c>
      <c r="E79" s="46">
        <v>28</v>
      </c>
      <c r="F79" s="46">
        <v>0</v>
      </c>
      <c r="G79" s="46">
        <v>28</v>
      </c>
      <c r="H79" s="46">
        <v>0</v>
      </c>
      <c r="I79" s="46">
        <v>0</v>
      </c>
      <c r="J79" s="46">
        <v>24</v>
      </c>
      <c r="K79" s="46">
        <v>0</v>
      </c>
      <c r="L79" s="46">
        <v>0</v>
      </c>
      <c r="M79" s="46">
        <v>0</v>
      </c>
      <c r="N79" s="46">
        <v>24</v>
      </c>
      <c r="O79" s="46">
        <f t="shared" si="6"/>
        <v>52</v>
      </c>
      <c r="P79" s="46">
        <f t="shared" si="7"/>
        <v>0</v>
      </c>
      <c r="Q79" s="46">
        <f t="shared" si="7"/>
        <v>28</v>
      </c>
      <c r="R79" s="46">
        <f t="shared" si="7"/>
        <v>0</v>
      </c>
      <c r="S79" s="46">
        <f t="shared" si="7"/>
        <v>24</v>
      </c>
      <c r="T79" s="46">
        <v>0</v>
      </c>
      <c r="U79" s="46">
        <v>0</v>
      </c>
    </row>
    <row r="80" spans="1:21">
      <c r="A80" s="22" t="s">
        <v>434</v>
      </c>
      <c r="B80" s="22">
        <v>77</v>
      </c>
      <c r="C80" s="49" t="s">
        <v>325</v>
      </c>
      <c r="D80" s="46">
        <v>5</v>
      </c>
      <c r="E80" s="46">
        <v>5</v>
      </c>
      <c r="F80" s="46">
        <v>0</v>
      </c>
      <c r="G80" s="46">
        <v>5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6"/>
        <v>5</v>
      </c>
      <c r="P80" s="46">
        <f t="shared" si="7"/>
        <v>0</v>
      </c>
      <c r="Q80" s="46">
        <f t="shared" si="7"/>
        <v>5</v>
      </c>
      <c r="R80" s="46">
        <f t="shared" si="7"/>
        <v>0</v>
      </c>
      <c r="S80" s="46">
        <f t="shared" si="7"/>
        <v>0</v>
      </c>
      <c r="T80" s="46">
        <v>0</v>
      </c>
      <c r="U80" s="46">
        <v>0</v>
      </c>
    </row>
    <row r="81" spans="1:21">
      <c r="A81" s="22" t="s">
        <v>434</v>
      </c>
      <c r="B81" s="22">
        <v>78</v>
      </c>
      <c r="C81" s="49" t="s">
        <v>326</v>
      </c>
      <c r="D81" s="46">
        <v>15</v>
      </c>
      <c r="E81" s="46">
        <v>15</v>
      </c>
      <c r="F81" s="46">
        <v>0</v>
      </c>
      <c r="G81" s="46">
        <v>0</v>
      </c>
      <c r="H81" s="46">
        <v>0</v>
      </c>
      <c r="I81" s="46">
        <v>15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6"/>
        <v>15</v>
      </c>
      <c r="P81" s="46">
        <f t="shared" si="7"/>
        <v>0</v>
      </c>
      <c r="Q81" s="46">
        <f t="shared" si="7"/>
        <v>0</v>
      </c>
      <c r="R81" s="46">
        <f t="shared" si="7"/>
        <v>0</v>
      </c>
      <c r="S81" s="46">
        <f t="shared" si="7"/>
        <v>15</v>
      </c>
      <c r="T81" s="46">
        <v>0</v>
      </c>
      <c r="U81" s="46">
        <v>0</v>
      </c>
    </row>
    <row r="82" spans="1:21">
      <c r="A82" s="22" t="s">
        <v>434</v>
      </c>
      <c r="B82" s="22">
        <v>79</v>
      </c>
      <c r="C82" s="49" t="s">
        <v>327</v>
      </c>
      <c r="D82" s="46">
        <v>14</v>
      </c>
      <c r="E82" s="46">
        <v>14</v>
      </c>
      <c r="F82" s="46">
        <v>0</v>
      </c>
      <c r="G82" s="46">
        <v>14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6"/>
        <v>14</v>
      </c>
      <c r="P82" s="46">
        <f t="shared" si="7"/>
        <v>0</v>
      </c>
      <c r="Q82" s="46">
        <f t="shared" si="7"/>
        <v>14</v>
      </c>
      <c r="R82" s="46">
        <f t="shared" si="7"/>
        <v>0</v>
      </c>
      <c r="S82" s="46">
        <f t="shared" si="7"/>
        <v>0</v>
      </c>
      <c r="T82" s="46">
        <v>0</v>
      </c>
      <c r="U82" s="46">
        <v>0</v>
      </c>
    </row>
    <row r="83" spans="1:21">
      <c r="A83" s="22" t="s">
        <v>434</v>
      </c>
      <c r="B83" s="22">
        <v>80</v>
      </c>
      <c r="C83" s="49" t="s">
        <v>328</v>
      </c>
      <c r="D83" s="46">
        <v>19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19</v>
      </c>
      <c r="K83" s="46">
        <v>0</v>
      </c>
      <c r="L83" s="46">
        <v>0</v>
      </c>
      <c r="M83" s="46">
        <v>19</v>
      </c>
      <c r="N83" s="46">
        <v>0</v>
      </c>
      <c r="O83" s="46">
        <f t="shared" si="6"/>
        <v>19</v>
      </c>
      <c r="P83" s="46">
        <f t="shared" ref="P83:S86" si="8">F83+K83</f>
        <v>0</v>
      </c>
      <c r="Q83" s="46">
        <f t="shared" si="8"/>
        <v>0</v>
      </c>
      <c r="R83" s="46">
        <f t="shared" si="8"/>
        <v>19</v>
      </c>
      <c r="S83" s="46">
        <f t="shared" si="8"/>
        <v>0</v>
      </c>
      <c r="T83" s="46">
        <v>0</v>
      </c>
      <c r="U83" s="46">
        <v>0</v>
      </c>
    </row>
    <row r="84" spans="1:21">
      <c r="A84" s="22" t="s">
        <v>434</v>
      </c>
      <c r="B84" s="22">
        <v>81</v>
      </c>
      <c r="C84" s="49" t="s">
        <v>329</v>
      </c>
      <c r="D84" s="46">
        <v>186</v>
      </c>
      <c r="E84" s="46">
        <v>50</v>
      </c>
      <c r="F84" s="46">
        <v>0</v>
      </c>
      <c r="G84" s="46">
        <v>30</v>
      </c>
      <c r="H84" s="46">
        <v>0</v>
      </c>
      <c r="I84" s="46">
        <v>20</v>
      </c>
      <c r="J84" s="46">
        <v>136</v>
      </c>
      <c r="K84" s="46">
        <v>0</v>
      </c>
      <c r="L84" s="46">
        <v>0</v>
      </c>
      <c r="M84" s="46">
        <v>107</v>
      </c>
      <c r="N84" s="46">
        <v>29</v>
      </c>
      <c r="O84" s="46">
        <f t="shared" si="6"/>
        <v>186</v>
      </c>
      <c r="P84" s="46">
        <f t="shared" si="8"/>
        <v>0</v>
      </c>
      <c r="Q84" s="46">
        <f t="shared" si="8"/>
        <v>30</v>
      </c>
      <c r="R84" s="46">
        <f t="shared" si="8"/>
        <v>107</v>
      </c>
      <c r="S84" s="46">
        <f t="shared" si="8"/>
        <v>49</v>
      </c>
      <c r="T84" s="46">
        <v>0</v>
      </c>
      <c r="U84" s="46">
        <v>0</v>
      </c>
    </row>
    <row r="85" spans="1:21">
      <c r="A85" s="22" t="s">
        <v>434</v>
      </c>
      <c r="B85" s="22">
        <v>82</v>
      </c>
      <c r="C85" s="49" t="s">
        <v>330</v>
      </c>
      <c r="D85" s="46">
        <v>183</v>
      </c>
      <c r="E85" s="46">
        <v>103</v>
      </c>
      <c r="F85" s="46">
        <v>0</v>
      </c>
      <c r="G85" s="46">
        <v>63</v>
      </c>
      <c r="H85" s="46">
        <v>40</v>
      </c>
      <c r="I85" s="46">
        <v>0</v>
      </c>
      <c r="J85" s="46">
        <v>80</v>
      </c>
      <c r="K85" s="46">
        <v>0</v>
      </c>
      <c r="L85" s="46">
        <v>0</v>
      </c>
      <c r="M85" s="46">
        <v>40</v>
      </c>
      <c r="N85" s="46">
        <v>40</v>
      </c>
      <c r="O85" s="46">
        <f t="shared" si="6"/>
        <v>183</v>
      </c>
      <c r="P85" s="46">
        <f t="shared" si="8"/>
        <v>0</v>
      </c>
      <c r="Q85" s="46">
        <f t="shared" si="8"/>
        <v>63</v>
      </c>
      <c r="R85" s="46">
        <f t="shared" si="8"/>
        <v>80</v>
      </c>
      <c r="S85" s="46">
        <f t="shared" si="8"/>
        <v>40</v>
      </c>
      <c r="T85" s="46">
        <v>0</v>
      </c>
      <c r="U85" s="46">
        <v>0</v>
      </c>
    </row>
    <row r="86" spans="1:21">
      <c r="A86" s="22" t="s">
        <v>434</v>
      </c>
      <c r="B86" s="22">
        <v>83</v>
      </c>
      <c r="C86" s="49" t="s">
        <v>331</v>
      </c>
      <c r="D86" s="46">
        <v>418</v>
      </c>
      <c r="E86" s="46">
        <v>400</v>
      </c>
      <c r="F86" s="46">
        <v>400</v>
      </c>
      <c r="G86" s="46">
        <v>0</v>
      </c>
      <c r="H86" s="46">
        <v>0</v>
      </c>
      <c r="I86" s="46">
        <v>0</v>
      </c>
      <c r="J86" s="46">
        <v>18</v>
      </c>
      <c r="K86" s="46">
        <v>0</v>
      </c>
      <c r="L86" s="46">
        <v>0</v>
      </c>
      <c r="M86" s="46">
        <v>0</v>
      </c>
      <c r="N86" s="46">
        <v>0</v>
      </c>
      <c r="O86" s="46">
        <f t="shared" si="6"/>
        <v>400</v>
      </c>
      <c r="P86" s="46">
        <f>F86+K86</f>
        <v>400</v>
      </c>
      <c r="Q86" s="46">
        <f t="shared" si="8"/>
        <v>0</v>
      </c>
      <c r="R86" s="46">
        <f t="shared" si="8"/>
        <v>0</v>
      </c>
      <c r="S86" s="46">
        <f t="shared" si="8"/>
        <v>0</v>
      </c>
      <c r="T86" s="46">
        <v>0</v>
      </c>
      <c r="U86" s="46">
        <v>0</v>
      </c>
    </row>
    <row r="87" spans="1:21">
      <c r="A87" s="22" t="s">
        <v>434</v>
      </c>
      <c r="B87" s="22">
        <v>84</v>
      </c>
      <c r="C87" s="49" t="s">
        <v>332</v>
      </c>
      <c r="D87" s="46">
        <v>49</v>
      </c>
      <c r="E87" s="46">
        <v>49</v>
      </c>
      <c r="F87" s="46">
        <v>0</v>
      </c>
      <c r="G87" s="46">
        <v>0</v>
      </c>
      <c r="H87" s="46">
        <v>49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6"/>
        <v>49</v>
      </c>
      <c r="P87" s="46">
        <f t="shared" ref="P87:S102" si="9">F87+K87</f>
        <v>0</v>
      </c>
      <c r="Q87" s="46">
        <f t="shared" si="9"/>
        <v>0</v>
      </c>
      <c r="R87" s="46">
        <f t="shared" si="9"/>
        <v>49</v>
      </c>
      <c r="S87" s="46">
        <f t="shared" si="9"/>
        <v>0</v>
      </c>
      <c r="T87" s="46">
        <v>0</v>
      </c>
      <c r="U87" s="46">
        <v>0</v>
      </c>
    </row>
    <row r="88" spans="1:21">
      <c r="A88" s="22" t="s">
        <v>434</v>
      </c>
      <c r="B88" s="22">
        <v>85</v>
      </c>
      <c r="C88" s="49" t="s">
        <v>333</v>
      </c>
      <c r="D88" s="46">
        <v>638</v>
      </c>
      <c r="E88" s="46">
        <v>301</v>
      </c>
      <c r="F88" s="46">
        <v>0</v>
      </c>
      <c r="G88" s="46">
        <v>188</v>
      </c>
      <c r="H88" s="46">
        <v>56</v>
      </c>
      <c r="I88" s="46">
        <v>57</v>
      </c>
      <c r="J88" s="46">
        <v>337</v>
      </c>
      <c r="K88" s="46">
        <v>0</v>
      </c>
      <c r="L88" s="46">
        <v>0</v>
      </c>
      <c r="M88" s="46">
        <v>172</v>
      </c>
      <c r="N88" s="46">
        <v>165</v>
      </c>
      <c r="O88" s="46">
        <f t="shared" si="6"/>
        <v>638</v>
      </c>
      <c r="P88" s="46">
        <f t="shared" si="9"/>
        <v>0</v>
      </c>
      <c r="Q88" s="46">
        <f t="shared" si="9"/>
        <v>188</v>
      </c>
      <c r="R88" s="46">
        <f t="shared" si="9"/>
        <v>228</v>
      </c>
      <c r="S88" s="46">
        <f t="shared" si="9"/>
        <v>222</v>
      </c>
      <c r="T88" s="46">
        <v>0</v>
      </c>
      <c r="U88" s="46">
        <v>0</v>
      </c>
    </row>
    <row r="89" spans="1:21">
      <c r="A89" s="22" t="s">
        <v>434</v>
      </c>
      <c r="B89" s="22">
        <v>86</v>
      </c>
      <c r="C89" s="49" t="s">
        <v>334</v>
      </c>
      <c r="D89" s="46">
        <v>72</v>
      </c>
      <c r="E89" s="46">
        <v>21</v>
      </c>
      <c r="F89" s="46">
        <v>0</v>
      </c>
      <c r="G89" s="46">
        <v>21</v>
      </c>
      <c r="H89" s="46">
        <v>0</v>
      </c>
      <c r="I89" s="46">
        <v>0</v>
      </c>
      <c r="J89" s="46">
        <v>51</v>
      </c>
      <c r="K89" s="46">
        <v>0</v>
      </c>
      <c r="L89" s="46">
        <v>0</v>
      </c>
      <c r="M89" s="46">
        <v>0</v>
      </c>
      <c r="N89" s="46">
        <v>51</v>
      </c>
      <c r="O89" s="46">
        <f t="shared" si="6"/>
        <v>72</v>
      </c>
      <c r="P89" s="46">
        <f t="shared" si="9"/>
        <v>0</v>
      </c>
      <c r="Q89" s="46">
        <f t="shared" si="9"/>
        <v>21</v>
      </c>
      <c r="R89" s="46">
        <f t="shared" si="9"/>
        <v>0</v>
      </c>
      <c r="S89" s="46">
        <f t="shared" si="9"/>
        <v>51</v>
      </c>
      <c r="T89" s="46">
        <v>0</v>
      </c>
      <c r="U89" s="46">
        <v>0</v>
      </c>
    </row>
    <row r="90" spans="1:21">
      <c r="A90" s="22" t="s">
        <v>434</v>
      </c>
      <c r="B90" s="22">
        <v>87</v>
      </c>
      <c r="C90" s="49" t="s">
        <v>335</v>
      </c>
      <c r="D90" s="46">
        <v>19</v>
      </c>
      <c r="E90" s="46">
        <v>19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6"/>
        <v>19</v>
      </c>
      <c r="P90" s="46">
        <f t="shared" si="9"/>
        <v>0</v>
      </c>
      <c r="Q90" s="46">
        <f t="shared" si="9"/>
        <v>0</v>
      </c>
      <c r="R90" s="46">
        <f t="shared" si="9"/>
        <v>0</v>
      </c>
      <c r="S90" s="46">
        <f t="shared" si="9"/>
        <v>0</v>
      </c>
      <c r="T90" s="46">
        <v>19</v>
      </c>
      <c r="U90" s="46">
        <v>0</v>
      </c>
    </row>
    <row r="91" spans="1:21">
      <c r="A91" s="22" t="s">
        <v>434</v>
      </c>
      <c r="B91" s="22">
        <v>88</v>
      </c>
      <c r="C91" s="49" t="s">
        <v>336</v>
      </c>
      <c r="D91" s="46">
        <v>19</v>
      </c>
      <c r="E91" s="46">
        <v>19</v>
      </c>
      <c r="F91" s="46">
        <v>0</v>
      </c>
      <c r="G91" s="46">
        <v>19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6"/>
        <v>19</v>
      </c>
      <c r="P91" s="46">
        <f t="shared" si="9"/>
        <v>0</v>
      </c>
      <c r="Q91" s="46">
        <f t="shared" si="9"/>
        <v>19</v>
      </c>
      <c r="R91" s="46">
        <f t="shared" si="9"/>
        <v>0</v>
      </c>
      <c r="S91" s="46">
        <f t="shared" si="9"/>
        <v>0</v>
      </c>
      <c r="T91" s="46">
        <v>0</v>
      </c>
      <c r="U91" s="46">
        <v>0</v>
      </c>
    </row>
    <row r="92" spans="1:21">
      <c r="A92" s="22" t="s">
        <v>434</v>
      </c>
      <c r="B92" s="22">
        <v>89</v>
      </c>
      <c r="C92" s="49" t="s">
        <v>337</v>
      </c>
      <c r="D92" s="46">
        <v>161</v>
      </c>
      <c r="E92" s="46">
        <v>161</v>
      </c>
      <c r="F92" s="46">
        <v>33</v>
      </c>
      <c r="G92" s="46">
        <v>128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f t="shared" si="6"/>
        <v>161</v>
      </c>
      <c r="P92" s="46">
        <f t="shared" si="9"/>
        <v>33</v>
      </c>
      <c r="Q92" s="46">
        <f t="shared" si="9"/>
        <v>128</v>
      </c>
      <c r="R92" s="46">
        <f t="shared" si="9"/>
        <v>0</v>
      </c>
      <c r="S92" s="46">
        <f t="shared" si="9"/>
        <v>0</v>
      </c>
      <c r="T92" s="46">
        <v>0</v>
      </c>
      <c r="U92" s="46">
        <v>0</v>
      </c>
    </row>
    <row r="93" spans="1:21">
      <c r="A93" s="22" t="s">
        <v>434</v>
      </c>
      <c r="B93" s="22">
        <v>90</v>
      </c>
      <c r="C93" s="49" t="s">
        <v>338</v>
      </c>
      <c r="D93" s="46">
        <v>19</v>
      </c>
      <c r="E93" s="46">
        <v>19</v>
      </c>
      <c r="F93" s="46">
        <v>0</v>
      </c>
      <c r="G93" s="46">
        <v>0</v>
      </c>
      <c r="H93" s="46">
        <v>19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6"/>
        <v>19</v>
      </c>
      <c r="P93" s="46">
        <f t="shared" si="9"/>
        <v>0</v>
      </c>
      <c r="Q93" s="46">
        <f t="shared" si="9"/>
        <v>0</v>
      </c>
      <c r="R93" s="46">
        <f t="shared" si="9"/>
        <v>19</v>
      </c>
      <c r="S93" s="46">
        <f t="shared" si="9"/>
        <v>0</v>
      </c>
      <c r="T93" s="46">
        <v>0</v>
      </c>
      <c r="U93" s="46">
        <v>0</v>
      </c>
    </row>
    <row r="94" spans="1:21">
      <c r="A94" s="22" t="s">
        <v>434</v>
      </c>
      <c r="B94" s="22">
        <v>91</v>
      </c>
      <c r="C94" s="49" t="s">
        <v>339</v>
      </c>
      <c r="D94" s="46">
        <v>91</v>
      </c>
      <c r="E94" s="46">
        <v>91</v>
      </c>
      <c r="F94" s="46">
        <v>0</v>
      </c>
      <c r="G94" s="46">
        <v>0</v>
      </c>
      <c r="H94" s="46">
        <v>45</v>
      </c>
      <c r="I94" s="46">
        <v>46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f t="shared" si="6"/>
        <v>91</v>
      </c>
      <c r="P94" s="46">
        <f t="shared" si="9"/>
        <v>0</v>
      </c>
      <c r="Q94" s="46">
        <f t="shared" si="9"/>
        <v>0</v>
      </c>
      <c r="R94" s="46">
        <f t="shared" si="9"/>
        <v>45</v>
      </c>
      <c r="S94" s="46">
        <f t="shared" si="9"/>
        <v>46</v>
      </c>
      <c r="T94" s="46">
        <v>0</v>
      </c>
      <c r="U94" s="46">
        <v>0</v>
      </c>
    </row>
    <row r="95" spans="1:21">
      <c r="A95" s="22" t="s">
        <v>434</v>
      </c>
      <c r="B95" s="22">
        <v>92</v>
      </c>
      <c r="C95" s="49" t="s">
        <v>340</v>
      </c>
      <c r="D95" s="46">
        <v>32</v>
      </c>
      <c r="E95" s="46">
        <v>32</v>
      </c>
      <c r="F95" s="46">
        <v>0</v>
      </c>
      <c r="G95" s="46">
        <v>32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f t="shared" si="6"/>
        <v>32</v>
      </c>
      <c r="P95" s="46">
        <f t="shared" si="9"/>
        <v>0</v>
      </c>
      <c r="Q95" s="46">
        <f t="shared" si="9"/>
        <v>32</v>
      </c>
      <c r="R95" s="46">
        <f t="shared" si="9"/>
        <v>0</v>
      </c>
      <c r="S95" s="46">
        <f t="shared" si="9"/>
        <v>0</v>
      </c>
      <c r="T95" s="46">
        <v>0</v>
      </c>
      <c r="U95" s="46">
        <v>0</v>
      </c>
    </row>
    <row r="96" spans="1:21">
      <c r="A96" s="22" t="s">
        <v>434</v>
      </c>
      <c r="B96" s="22">
        <v>93</v>
      </c>
      <c r="C96" s="49" t="s">
        <v>341</v>
      </c>
      <c r="D96" s="46">
        <v>19</v>
      </c>
      <c r="E96" s="46">
        <v>11</v>
      </c>
      <c r="F96" s="46">
        <v>0</v>
      </c>
      <c r="G96" s="46">
        <v>0</v>
      </c>
      <c r="H96" s="46">
        <v>0</v>
      </c>
      <c r="I96" s="46">
        <v>11</v>
      </c>
      <c r="J96" s="46">
        <v>8</v>
      </c>
      <c r="K96" s="46">
        <v>0</v>
      </c>
      <c r="L96" s="46">
        <v>0</v>
      </c>
      <c r="M96" s="46">
        <v>0</v>
      </c>
      <c r="N96" s="46">
        <v>8</v>
      </c>
      <c r="O96" s="46">
        <f t="shared" si="6"/>
        <v>19</v>
      </c>
      <c r="P96" s="46">
        <f t="shared" si="9"/>
        <v>0</v>
      </c>
      <c r="Q96" s="46">
        <f t="shared" si="9"/>
        <v>0</v>
      </c>
      <c r="R96" s="46">
        <f t="shared" si="9"/>
        <v>0</v>
      </c>
      <c r="S96" s="46">
        <f t="shared" si="9"/>
        <v>19</v>
      </c>
      <c r="T96" s="46">
        <v>0</v>
      </c>
      <c r="U96" s="46">
        <v>0</v>
      </c>
    </row>
    <row r="97" spans="1:21">
      <c r="A97" s="22" t="s">
        <v>434</v>
      </c>
      <c r="B97" s="22">
        <v>94</v>
      </c>
      <c r="C97" s="49" t="s">
        <v>342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f t="shared" si="6"/>
        <v>8</v>
      </c>
      <c r="P97" s="46">
        <f t="shared" si="9"/>
        <v>0</v>
      </c>
      <c r="Q97" s="46">
        <f t="shared" si="9"/>
        <v>0</v>
      </c>
      <c r="R97" s="46">
        <f t="shared" si="9"/>
        <v>0</v>
      </c>
      <c r="S97" s="46">
        <f t="shared" si="9"/>
        <v>0</v>
      </c>
      <c r="T97" s="46">
        <v>8</v>
      </c>
      <c r="U97" s="46">
        <v>0</v>
      </c>
    </row>
    <row r="98" spans="1:21">
      <c r="A98" s="22" t="s">
        <v>434</v>
      </c>
      <c r="B98" s="22">
        <v>95</v>
      </c>
      <c r="C98" s="49" t="s">
        <v>343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f t="shared" si="6"/>
        <v>10</v>
      </c>
      <c r="P98" s="46">
        <f t="shared" si="9"/>
        <v>0</v>
      </c>
      <c r="Q98" s="46">
        <f t="shared" si="9"/>
        <v>0</v>
      </c>
      <c r="R98" s="46">
        <f t="shared" si="9"/>
        <v>0</v>
      </c>
      <c r="S98" s="46">
        <f t="shared" si="9"/>
        <v>0</v>
      </c>
      <c r="T98" s="46">
        <v>0</v>
      </c>
      <c r="U98" s="46">
        <v>10</v>
      </c>
    </row>
    <row r="99" spans="1:21">
      <c r="A99" s="22" t="s">
        <v>434</v>
      </c>
      <c r="B99" s="22">
        <v>96</v>
      </c>
      <c r="C99" s="49" t="s">
        <v>344</v>
      </c>
      <c r="D99" s="46">
        <v>3</v>
      </c>
      <c r="E99" s="46">
        <v>3</v>
      </c>
      <c r="F99" s="46">
        <v>0</v>
      </c>
      <c r="G99" s="46">
        <v>0</v>
      </c>
      <c r="H99" s="46">
        <v>3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f t="shared" si="6"/>
        <v>3</v>
      </c>
      <c r="P99" s="46">
        <f t="shared" si="9"/>
        <v>0</v>
      </c>
      <c r="Q99" s="46">
        <f t="shared" si="9"/>
        <v>0</v>
      </c>
      <c r="R99" s="46">
        <f t="shared" si="9"/>
        <v>3</v>
      </c>
      <c r="S99" s="46">
        <f t="shared" si="9"/>
        <v>0</v>
      </c>
      <c r="T99" s="46">
        <v>0</v>
      </c>
      <c r="U99" s="46">
        <v>0</v>
      </c>
    </row>
    <row r="100" spans="1:21">
      <c r="A100" s="22" t="s">
        <v>434</v>
      </c>
      <c r="B100" s="22">
        <v>97</v>
      </c>
      <c r="C100" s="49" t="s">
        <v>345</v>
      </c>
      <c r="D100" s="46">
        <v>34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34</v>
      </c>
      <c r="K100" s="46">
        <v>0</v>
      </c>
      <c r="L100" s="46">
        <v>0</v>
      </c>
      <c r="M100" s="46">
        <v>0</v>
      </c>
      <c r="N100" s="46">
        <v>34</v>
      </c>
      <c r="O100" s="46">
        <f t="shared" si="6"/>
        <v>34</v>
      </c>
      <c r="P100" s="46">
        <f t="shared" si="9"/>
        <v>0</v>
      </c>
      <c r="Q100" s="46">
        <f t="shared" si="9"/>
        <v>0</v>
      </c>
      <c r="R100" s="46">
        <f t="shared" si="9"/>
        <v>0</v>
      </c>
      <c r="S100" s="46">
        <f t="shared" si="9"/>
        <v>34</v>
      </c>
      <c r="T100" s="46">
        <v>0</v>
      </c>
      <c r="U100" s="46">
        <v>0</v>
      </c>
    </row>
    <row r="101" spans="1:21">
      <c r="A101" s="22" t="s">
        <v>434</v>
      </c>
      <c r="B101" s="22">
        <v>98</v>
      </c>
      <c r="C101" s="49" t="s">
        <v>346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f t="shared" si="6"/>
        <v>19</v>
      </c>
      <c r="P101" s="46">
        <f t="shared" si="9"/>
        <v>0</v>
      </c>
      <c r="Q101" s="46">
        <f t="shared" si="9"/>
        <v>0</v>
      </c>
      <c r="R101" s="46">
        <f t="shared" si="9"/>
        <v>0</v>
      </c>
      <c r="S101" s="46">
        <f t="shared" si="9"/>
        <v>0</v>
      </c>
      <c r="T101" s="46">
        <v>19</v>
      </c>
      <c r="U101" s="46">
        <v>0</v>
      </c>
    </row>
    <row r="102" spans="1:21">
      <c r="A102" s="22" t="s">
        <v>434</v>
      </c>
      <c r="B102" s="22">
        <v>99</v>
      </c>
      <c r="C102" s="49" t="s">
        <v>347</v>
      </c>
      <c r="D102" s="46">
        <v>19</v>
      </c>
      <c r="E102" s="46">
        <v>19</v>
      </c>
      <c r="F102" s="46">
        <v>0</v>
      </c>
      <c r="G102" s="46">
        <v>19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f t="shared" si="6"/>
        <v>19</v>
      </c>
      <c r="P102" s="46">
        <f t="shared" si="9"/>
        <v>0</v>
      </c>
      <c r="Q102" s="46">
        <f t="shared" si="9"/>
        <v>19</v>
      </c>
      <c r="R102" s="46">
        <f t="shared" si="9"/>
        <v>0</v>
      </c>
      <c r="S102" s="46">
        <f t="shared" si="9"/>
        <v>0</v>
      </c>
      <c r="T102" s="46">
        <v>0</v>
      </c>
      <c r="U102" s="46">
        <v>0</v>
      </c>
    </row>
    <row r="103" spans="1:21">
      <c r="A103" s="22" t="s">
        <v>434</v>
      </c>
      <c r="B103" s="22">
        <v>100</v>
      </c>
      <c r="C103" s="49" t="s">
        <v>348</v>
      </c>
      <c r="D103" s="46">
        <v>19</v>
      </c>
      <c r="E103" s="46">
        <v>19</v>
      </c>
      <c r="F103" s="46">
        <v>0</v>
      </c>
      <c r="G103" s="46">
        <v>19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f t="shared" si="6"/>
        <v>19</v>
      </c>
      <c r="P103" s="46">
        <f t="shared" ref="P103:S134" si="10">F103+K103</f>
        <v>0</v>
      </c>
      <c r="Q103" s="46">
        <f t="shared" si="10"/>
        <v>19</v>
      </c>
      <c r="R103" s="46">
        <f t="shared" si="10"/>
        <v>0</v>
      </c>
      <c r="S103" s="46">
        <f t="shared" si="10"/>
        <v>0</v>
      </c>
      <c r="T103" s="46">
        <v>0</v>
      </c>
      <c r="U103" s="46">
        <v>0</v>
      </c>
    </row>
    <row r="104" spans="1:21">
      <c r="A104" s="22" t="s">
        <v>434</v>
      </c>
      <c r="B104" s="22">
        <v>101</v>
      </c>
      <c r="C104" s="49" t="s">
        <v>349</v>
      </c>
      <c r="D104" s="46">
        <v>82</v>
      </c>
      <c r="E104" s="46">
        <v>30</v>
      </c>
      <c r="F104" s="46">
        <v>0</v>
      </c>
      <c r="G104" s="46">
        <v>0</v>
      </c>
      <c r="H104" s="46">
        <v>30</v>
      </c>
      <c r="I104" s="46">
        <v>0</v>
      </c>
      <c r="J104" s="46">
        <v>52</v>
      </c>
      <c r="K104" s="46">
        <v>0</v>
      </c>
      <c r="L104" s="46">
        <v>0</v>
      </c>
      <c r="M104" s="46">
        <v>34</v>
      </c>
      <c r="N104" s="46">
        <v>18</v>
      </c>
      <c r="O104" s="46">
        <f t="shared" si="6"/>
        <v>82</v>
      </c>
      <c r="P104" s="46">
        <f t="shared" si="10"/>
        <v>0</v>
      </c>
      <c r="Q104" s="46">
        <f t="shared" si="10"/>
        <v>0</v>
      </c>
      <c r="R104" s="46">
        <f t="shared" si="10"/>
        <v>64</v>
      </c>
      <c r="S104" s="46">
        <f t="shared" si="10"/>
        <v>18</v>
      </c>
      <c r="T104" s="46">
        <v>0</v>
      </c>
      <c r="U104" s="46">
        <v>0</v>
      </c>
    </row>
    <row r="105" spans="1:21">
      <c r="A105" s="22" t="s">
        <v>434</v>
      </c>
      <c r="B105" s="22">
        <v>102</v>
      </c>
      <c r="C105" s="49" t="s">
        <v>350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f t="shared" si="6"/>
        <v>12</v>
      </c>
      <c r="P105" s="46">
        <f t="shared" si="10"/>
        <v>0</v>
      </c>
      <c r="Q105" s="46">
        <f t="shared" si="10"/>
        <v>0</v>
      </c>
      <c r="R105" s="46">
        <f t="shared" si="10"/>
        <v>0</v>
      </c>
      <c r="S105" s="46">
        <f t="shared" si="10"/>
        <v>0</v>
      </c>
      <c r="T105" s="46">
        <v>12</v>
      </c>
      <c r="U105" s="46">
        <v>0</v>
      </c>
    </row>
    <row r="106" spans="1:21">
      <c r="A106" s="22" t="s">
        <v>434</v>
      </c>
      <c r="B106" s="22">
        <v>103</v>
      </c>
      <c r="C106" s="49" t="s">
        <v>351</v>
      </c>
      <c r="D106" s="46">
        <v>4</v>
      </c>
      <c r="E106" s="46">
        <v>4</v>
      </c>
      <c r="F106" s="46">
        <v>0</v>
      </c>
      <c r="G106" s="46">
        <v>4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f t="shared" si="6"/>
        <v>4</v>
      </c>
      <c r="P106" s="46">
        <f t="shared" si="10"/>
        <v>0</v>
      </c>
      <c r="Q106" s="46">
        <f t="shared" si="10"/>
        <v>4</v>
      </c>
      <c r="R106" s="46">
        <f t="shared" si="10"/>
        <v>0</v>
      </c>
      <c r="S106" s="46">
        <f t="shared" si="10"/>
        <v>0</v>
      </c>
      <c r="T106" s="46">
        <v>0</v>
      </c>
      <c r="U106" s="46">
        <v>0</v>
      </c>
    </row>
    <row r="107" spans="1:21">
      <c r="A107" s="22" t="s">
        <v>434</v>
      </c>
      <c r="B107" s="22">
        <v>104</v>
      </c>
      <c r="C107" s="49" t="s">
        <v>352</v>
      </c>
      <c r="D107" s="46">
        <v>19</v>
      </c>
      <c r="E107" s="46">
        <v>19</v>
      </c>
      <c r="F107" s="46">
        <v>0</v>
      </c>
      <c r="G107" s="46">
        <v>0</v>
      </c>
      <c r="H107" s="46">
        <v>19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f t="shared" si="6"/>
        <v>19</v>
      </c>
      <c r="P107" s="46">
        <f t="shared" si="10"/>
        <v>0</v>
      </c>
      <c r="Q107" s="46">
        <f t="shared" si="10"/>
        <v>0</v>
      </c>
      <c r="R107" s="46">
        <f t="shared" si="10"/>
        <v>19</v>
      </c>
      <c r="S107" s="46">
        <f t="shared" si="10"/>
        <v>0</v>
      </c>
      <c r="T107" s="46">
        <v>0</v>
      </c>
      <c r="U107" s="46">
        <v>0</v>
      </c>
    </row>
    <row r="108" spans="1:21">
      <c r="A108" s="22" t="s">
        <v>434</v>
      </c>
      <c r="B108" s="22">
        <v>105</v>
      </c>
      <c r="C108" s="49" t="s">
        <v>353</v>
      </c>
      <c r="D108" s="46">
        <v>2</v>
      </c>
      <c r="E108" s="46">
        <v>2</v>
      </c>
      <c r="F108" s="46">
        <v>0</v>
      </c>
      <c r="G108" s="46">
        <v>2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f t="shared" si="6"/>
        <v>2</v>
      </c>
      <c r="P108" s="46">
        <f t="shared" si="10"/>
        <v>0</v>
      </c>
      <c r="Q108" s="46">
        <f t="shared" si="10"/>
        <v>2</v>
      </c>
      <c r="R108" s="46">
        <f t="shared" si="10"/>
        <v>0</v>
      </c>
      <c r="S108" s="46">
        <f t="shared" si="10"/>
        <v>0</v>
      </c>
      <c r="T108" s="46">
        <v>0</v>
      </c>
      <c r="U108" s="46">
        <v>0</v>
      </c>
    </row>
    <row r="109" spans="1:21">
      <c r="A109" s="22" t="s">
        <v>434</v>
      </c>
      <c r="B109" s="22">
        <v>106</v>
      </c>
      <c r="C109" s="49" t="s">
        <v>354</v>
      </c>
      <c r="D109" s="46">
        <v>19</v>
      </c>
      <c r="E109" s="46">
        <v>19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f t="shared" si="6"/>
        <v>19</v>
      </c>
      <c r="P109" s="46">
        <f t="shared" si="10"/>
        <v>0</v>
      </c>
      <c r="Q109" s="46">
        <f t="shared" si="10"/>
        <v>0</v>
      </c>
      <c r="R109" s="46">
        <f t="shared" si="10"/>
        <v>0</v>
      </c>
      <c r="S109" s="46">
        <f t="shared" si="10"/>
        <v>0</v>
      </c>
      <c r="T109" s="46">
        <v>19</v>
      </c>
      <c r="U109" s="46">
        <v>0</v>
      </c>
    </row>
    <row r="110" spans="1:21">
      <c r="A110" s="22" t="s">
        <v>434</v>
      </c>
      <c r="B110" s="22">
        <v>107</v>
      </c>
      <c r="C110" s="49" t="s">
        <v>355</v>
      </c>
      <c r="D110" s="46">
        <v>18</v>
      </c>
      <c r="E110" s="46">
        <v>18</v>
      </c>
      <c r="F110" s="46">
        <v>0</v>
      </c>
      <c r="G110" s="46">
        <v>0</v>
      </c>
      <c r="H110" s="46">
        <v>18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f t="shared" si="6"/>
        <v>18</v>
      </c>
      <c r="P110" s="46">
        <f t="shared" si="10"/>
        <v>0</v>
      </c>
      <c r="Q110" s="46">
        <f t="shared" si="10"/>
        <v>0</v>
      </c>
      <c r="R110" s="46">
        <f t="shared" si="10"/>
        <v>18</v>
      </c>
      <c r="S110" s="46">
        <f t="shared" si="10"/>
        <v>0</v>
      </c>
      <c r="T110" s="46">
        <v>0</v>
      </c>
      <c r="U110" s="46">
        <v>0</v>
      </c>
    </row>
    <row r="111" spans="1:21">
      <c r="A111" s="22" t="s">
        <v>434</v>
      </c>
      <c r="B111" s="22">
        <v>108</v>
      </c>
      <c r="C111" s="49" t="s">
        <v>356</v>
      </c>
      <c r="D111" s="46">
        <v>16</v>
      </c>
      <c r="E111" s="46">
        <v>16</v>
      </c>
      <c r="F111" s="46">
        <v>0</v>
      </c>
      <c r="G111" s="46">
        <v>0</v>
      </c>
      <c r="H111" s="46">
        <v>16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f t="shared" si="6"/>
        <v>16</v>
      </c>
      <c r="P111" s="46">
        <f t="shared" si="10"/>
        <v>0</v>
      </c>
      <c r="Q111" s="46">
        <f t="shared" si="10"/>
        <v>0</v>
      </c>
      <c r="R111" s="46">
        <f t="shared" si="10"/>
        <v>16</v>
      </c>
      <c r="S111" s="46">
        <f t="shared" si="10"/>
        <v>0</v>
      </c>
      <c r="T111" s="46">
        <v>0</v>
      </c>
      <c r="U111" s="46">
        <v>0</v>
      </c>
    </row>
    <row r="112" spans="1:21">
      <c r="A112" s="22" t="s">
        <v>434</v>
      </c>
      <c r="B112" s="22">
        <v>109</v>
      </c>
      <c r="C112" s="49" t="s">
        <v>357</v>
      </c>
      <c r="D112" s="46">
        <v>19</v>
      </c>
      <c r="E112" s="46">
        <v>19</v>
      </c>
      <c r="F112" s="46">
        <v>0</v>
      </c>
      <c r="G112" s="46">
        <v>0</v>
      </c>
      <c r="H112" s="46">
        <v>19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f t="shared" si="6"/>
        <v>19</v>
      </c>
      <c r="P112" s="46">
        <f t="shared" si="10"/>
        <v>0</v>
      </c>
      <c r="Q112" s="46">
        <f t="shared" si="10"/>
        <v>0</v>
      </c>
      <c r="R112" s="46">
        <f t="shared" si="10"/>
        <v>19</v>
      </c>
      <c r="S112" s="46">
        <f t="shared" si="10"/>
        <v>0</v>
      </c>
      <c r="T112" s="46">
        <v>0</v>
      </c>
      <c r="U112" s="46">
        <v>0</v>
      </c>
    </row>
    <row r="113" spans="1:21">
      <c r="A113" s="22" t="s">
        <v>434</v>
      </c>
      <c r="B113" s="22">
        <v>110</v>
      </c>
      <c r="C113" s="49" t="s">
        <v>358</v>
      </c>
      <c r="D113" s="46">
        <v>38</v>
      </c>
      <c r="E113" s="46">
        <v>38</v>
      </c>
      <c r="F113" s="46">
        <v>0</v>
      </c>
      <c r="G113" s="46">
        <v>38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f t="shared" si="6"/>
        <v>38</v>
      </c>
      <c r="P113" s="46">
        <f t="shared" si="10"/>
        <v>0</v>
      </c>
      <c r="Q113" s="46">
        <f t="shared" si="10"/>
        <v>38</v>
      </c>
      <c r="R113" s="46">
        <f t="shared" si="10"/>
        <v>0</v>
      </c>
      <c r="S113" s="46">
        <f t="shared" si="10"/>
        <v>0</v>
      </c>
      <c r="T113" s="46">
        <v>0</v>
      </c>
      <c r="U113" s="46">
        <v>0</v>
      </c>
    </row>
    <row r="114" spans="1:21">
      <c r="A114" s="22" t="s">
        <v>434</v>
      </c>
      <c r="B114" s="22">
        <v>111</v>
      </c>
      <c r="C114" s="49" t="s">
        <v>359</v>
      </c>
      <c r="D114" s="46">
        <v>236</v>
      </c>
      <c r="E114" s="46">
        <v>94</v>
      </c>
      <c r="F114" s="46">
        <v>0</v>
      </c>
      <c r="G114" s="46">
        <v>0</v>
      </c>
      <c r="H114" s="46">
        <v>41</v>
      </c>
      <c r="I114" s="46">
        <v>53</v>
      </c>
      <c r="J114" s="46">
        <v>142</v>
      </c>
      <c r="K114" s="46">
        <v>0</v>
      </c>
      <c r="L114" s="46">
        <v>0</v>
      </c>
      <c r="M114" s="46">
        <v>89</v>
      </c>
      <c r="N114" s="46">
        <v>53</v>
      </c>
      <c r="O114" s="46">
        <f t="shared" si="6"/>
        <v>142</v>
      </c>
      <c r="P114" s="46">
        <f t="shared" si="10"/>
        <v>0</v>
      </c>
      <c r="Q114" s="46">
        <f t="shared" si="10"/>
        <v>0</v>
      </c>
      <c r="R114" s="46">
        <v>89</v>
      </c>
      <c r="S114" s="46">
        <v>53</v>
      </c>
      <c r="T114" s="46">
        <v>0</v>
      </c>
      <c r="U114" s="46">
        <v>0</v>
      </c>
    </row>
    <row r="115" spans="1:21">
      <c r="A115" s="22" t="s">
        <v>434</v>
      </c>
      <c r="B115" s="22">
        <v>112</v>
      </c>
      <c r="C115" s="49" t="s">
        <v>360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f t="shared" si="6"/>
        <v>19</v>
      </c>
      <c r="P115" s="46">
        <f t="shared" si="10"/>
        <v>0</v>
      </c>
      <c r="Q115" s="46">
        <f t="shared" si="10"/>
        <v>0</v>
      </c>
      <c r="R115" s="46">
        <f t="shared" si="10"/>
        <v>0</v>
      </c>
      <c r="S115" s="46">
        <f t="shared" si="10"/>
        <v>0</v>
      </c>
      <c r="T115" s="46">
        <v>19</v>
      </c>
      <c r="U115" s="46">
        <v>0</v>
      </c>
    </row>
    <row r="116" spans="1:21">
      <c r="A116" s="22" t="s">
        <v>434</v>
      </c>
      <c r="B116" s="22">
        <v>113</v>
      </c>
      <c r="C116" s="49" t="s">
        <v>361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f t="shared" si="6"/>
        <v>19</v>
      </c>
      <c r="P116" s="46">
        <f t="shared" si="10"/>
        <v>0</v>
      </c>
      <c r="Q116" s="46">
        <f t="shared" si="10"/>
        <v>0</v>
      </c>
      <c r="R116" s="46">
        <f t="shared" si="10"/>
        <v>0</v>
      </c>
      <c r="S116" s="46">
        <f t="shared" si="10"/>
        <v>0</v>
      </c>
      <c r="T116" s="46">
        <v>19</v>
      </c>
      <c r="U116" s="46">
        <v>0</v>
      </c>
    </row>
    <row r="117" spans="1:21">
      <c r="A117" s="22" t="s">
        <v>434</v>
      </c>
      <c r="B117" s="22">
        <v>114</v>
      </c>
      <c r="C117" s="49" t="s">
        <v>362</v>
      </c>
      <c r="D117" s="46">
        <v>177</v>
      </c>
      <c r="E117" s="46">
        <v>177</v>
      </c>
      <c r="F117" s="46">
        <v>8</v>
      </c>
      <c r="G117" s="46">
        <v>48</v>
      </c>
      <c r="H117" s="46">
        <v>121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f t="shared" si="6"/>
        <v>177</v>
      </c>
      <c r="P117" s="46">
        <f t="shared" si="10"/>
        <v>8</v>
      </c>
      <c r="Q117" s="46">
        <f t="shared" si="10"/>
        <v>48</v>
      </c>
      <c r="R117" s="46">
        <f t="shared" si="10"/>
        <v>121</v>
      </c>
      <c r="S117" s="46">
        <f t="shared" si="10"/>
        <v>0</v>
      </c>
      <c r="T117" s="46">
        <v>0</v>
      </c>
      <c r="U117" s="46">
        <v>0</v>
      </c>
    </row>
    <row r="118" spans="1:21">
      <c r="A118" s="22" t="s">
        <v>434</v>
      </c>
      <c r="B118" s="22">
        <v>115</v>
      </c>
      <c r="C118" s="49" t="s">
        <v>363</v>
      </c>
      <c r="D118" s="46">
        <v>103</v>
      </c>
      <c r="E118" s="46">
        <v>103</v>
      </c>
      <c r="F118" s="46">
        <v>0</v>
      </c>
      <c r="G118" s="46">
        <v>49</v>
      </c>
      <c r="H118" s="46">
        <v>54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f t="shared" si="6"/>
        <v>103</v>
      </c>
      <c r="P118" s="46">
        <f t="shared" si="10"/>
        <v>0</v>
      </c>
      <c r="Q118" s="46">
        <f t="shared" si="10"/>
        <v>49</v>
      </c>
      <c r="R118" s="46">
        <f t="shared" si="10"/>
        <v>54</v>
      </c>
      <c r="S118" s="46">
        <f t="shared" si="10"/>
        <v>0</v>
      </c>
      <c r="T118" s="46">
        <v>0</v>
      </c>
      <c r="U118" s="46">
        <v>0</v>
      </c>
    </row>
    <row r="119" spans="1:21">
      <c r="A119" s="22" t="s">
        <v>434</v>
      </c>
      <c r="B119" s="22">
        <v>116</v>
      </c>
      <c r="C119" s="49" t="s">
        <v>364</v>
      </c>
      <c r="D119" s="46">
        <v>82</v>
      </c>
      <c r="E119" s="46">
        <v>48</v>
      </c>
      <c r="F119" s="46">
        <v>0</v>
      </c>
      <c r="G119" s="46">
        <v>48</v>
      </c>
      <c r="H119" s="46">
        <v>0</v>
      </c>
      <c r="I119" s="46">
        <v>0</v>
      </c>
      <c r="J119" s="46">
        <v>34</v>
      </c>
      <c r="K119" s="46">
        <v>0</v>
      </c>
      <c r="L119" s="46">
        <v>0</v>
      </c>
      <c r="M119" s="46">
        <v>34</v>
      </c>
      <c r="N119" s="46">
        <v>0</v>
      </c>
      <c r="O119" s="46">
        <f t="shared" si="6"/>
        <v>82</v>
      </c>
      <c r="P119" s="46">
        <f t="shared" si="10"/>
        <v>0</v>
      </c>
      <c r="Q119" s="46">
        <f t="shared" si="10"/>
        <v>48</v>
      </c>
      <c r="R119" s="46">
        <f t="shared" si="10"/>
        <v>34</v>
      </c>
      <c r="S119" s="46">
        <f t="shared" si="10"/>
        <v>0</v>
      </c>
      <c r="T119" s="46">
        <v>0</v>
      </c>
      <c r="U119" s="46">
        <v>0</v>
      </c>
    </row>
    <row r="120" spans="1:21">
      <c r="A120" s="22" t="s">
        <v>434</v>
      </c>
      <c r="B120" s="22">
        <v>117</v>
      </c>
      <c r="C120" s="49" t="s">
        <v>365</v>
      </c>
      <c r="D120" s="46">
        <v>19</v>
      </c>
      <c r="E120" s="46">
        <v>19</v>
      </c>
      <c r="F120" s="46">
        <v>0</v>
      </c>
      <c r="G120" s="46">
        <v>19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f t="shared" si="6"/>
        <v>19</v>
      </c>
      <c r="P120" s="46">
        <f t="shared" si="10"/>
        <v>0</v>
      </c>
      <c r="Q120" s="46">
        <f t="shared" si="10"/>
        <v>19</v>
      </c>
      <c r="R120" s="46">
        <f t="shared" si="10"/>
        <v>0</v>
      </c>
      <c r="S120" s="46">
        <f t="shared" si="10"/>
        <v>0</v>
      </c>
      <c r="T120" s="46">
        <v>0</v>
      </c>
      <c r="U120" s="46">
        <v>0</v>
      </c>
    </row>
    <row r="121" spans="1:21">
      <c r="A121" s="22" t="s">
        <v>434</v>
      </c>
      <c r="B121" s="22">
        <v>118</v>
      </c>
      <c r="C121" s="49" t="s">
        <v>366</v>
      </c>
      <c r="D121" s="46">
        <v>38</v>
      </c>
      <c r="E121" s="46">
        <v>19</v>
      </c>
      <c r="F121" s="46">
        <v>0</v>
      </c>
      <c r="G121" s="46">
        <v>0</v>
      </c>
      <c r="H121" s="46">
        <v>19</v>
      </c>
      <c r="I121" s="46">
        <v>0</v>
      </c>
      <c r="J121" s="46">
        <v>19</v>
      </c>
      <c r="K121" s="46">
        <v>0</v>
      </c>
      <c r="L121" s="46">
        <v>0</v>
      </c>
      <c r="M121" s="46">
        <v>19</v>
      </c>
      <c r="N121" s="46">
        <v>0</v>
      </c>
      <c r="O121" s="46">
        <f t="shared" si="6"/>
        <v>19</v>
      </c>
      <c r="P121" s="46">
        <f t="shared" si="10"/>
        <v>0</v>
      </c>
      <c r="Q121" s="46">
        <f t="shared" si="10"/>
        <v>0</v>
      </c>
      <c r="R121" s="46">
        <v>19</v>
      </c>
      <c r="S121" s="46">
        <f t="shared" si="10"/>
        <v>0</v>
      </c>
      <c r="T121" s="46">
        <v>0</v>
      </c>
      <c r="U121" s="46">
        <v>0</v>
      </c>
    </row>
    <row r="122" spans="1:21">
      <c r="A122" s="22" t="s">
        <v>434</v>
      </c>
      <c r="B122" s="22">
        <v>119</v>
      </c>
      <c r="C122" s="49" t="s">
        <v>367</v>
      </c>
      <c r="D122" s="46">
        <v>5</v>
      </c>
      <c r="E122" s="46">
        <v>5</v>
      </c>
      <c r="F122" s="46">
        <v>0</v>
      </c>
      <c r="G122" s="46">
        <v>5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f t="shared" si="6"/>
        <v>5</v>
      </c>
      <c r="P122" s="46">
        <f t="shared" si="10"/>
        <v>0</v>
      </c>
      <c r="Q122" s="46">
        <f t="shared" si="10"/>
        <v>5</v>
      </c>
      <c r="R122" s="46">
        <f t="shared" si="10"/>
        <v>0</v>
      </c>
      <c r="S122" s="46">
        <f t="shared" si="10"/>
        <v>0</v>
      </c>
      <c r="T122" s="46">
        <v>0</v>
      </c>
      <c r="U122" s="46">
        <v>0</v>
      </c>
    </row>
    <row r="123" spans="1:21">
      <c r="A123" s="22" t="s">
        <v>434</v>
      </c>
      <c r="B123" s="22">
        <v>120</v>
      </c>
      <c r="C123" s="49" t="s">
        <v>368</v>
      </c>
      <c r="D123" s="46">
        <v>174</v>
      </c>
      <c r="E123" s="46">
        <v>54</v>
      </c>
      <c r="F123" s="46">
        <v>0</v>
      </c>
      <c r="G123" s="46">
        <v>0</v>
      </c>
      <c r="H123" s="46">
        <v>0</v>
      </c>
      <c r="I123" s="46">
        <v>54</v>
      </c>
      <c r="J123" s="46">
        <v>120</v>
      </c>
      <c r="K123" s="46">
        <v>0</v>
      </c>
      <c r="L123" s="46">
        <v>0</v>
      </c>
      <c r="M123" s="46">
        <v>40</v>
      </c>
      <c r="N123" s="46">
        <v>80</v>
      </c>
      <c r="O123" s="46">
        <f t="shared" si="6"/>
        <v>174</v>
      </c>
      <c r="P123" s="46">
        <f t="shared" si="10"/>
        <v>0</v>
      </c>
      <c r="Q123" s="46">
        <f t="shared" si="10"/>
        <v>0</v>
      </c>
      <c r="R123" s="46">
        <f t="shared" si="10"/>
        <v>40</v>
      </c>
      <c r="S123" s="46">
        <f t="shared" si="10"/>
        <v>134</v>
      </c>
      <c r="T123" s="46">
        <v>0</v>
      </c>
      <c r="U123" s="46">
        <v>0</v>
      </c>
    </row>
    <row r="124" spans="1:21">
      <c r="A124" s="22" t="s">
        <v>434</v>
      </c>
      <c r="B124" s="22">
        <v>121</v>
      </c>
      <c r="C124" s="49" t="s">
        <v>369</v>
      </c>
      <c r="D124" s="46">
        <v>44</v>
      </c>
      <c r="E124" s="46">
        <v>44</v>
      </c>
      <c r="F124" s="46">
        <v>0</v>
      </c>
      <c r="G124" s="46">
        <v>44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f t="shared" si="6"/>
        <v>44</v>
      </c>
      <c r="P124" s="46">
        <f t="shared" si="10"/>
        <v>0</v>
      </c>
      <c r="Q124" s="46">
        <f t="shared" si="10"/>
        <v>44</v>
      </c>
      <c r="R124" s="46">
        <f t="shared" si="10"/>
        <v>0</v>
      </c>
      <c r="S124" s="46">
        <f t="shared" si="10"/>
        <v>0</v>
      </c>
      <c r="T124" s="46">
        <v>0</v>
      </c>
      <c r="U124" s="46">
        <v>0</v>
      </c>
    </row>
    <row r="125" spans="1:21">
      <c r="A125" s="22" t="s">
        <v>434</v>
      </c>
      <c r="B125" s="22">
        <v>122</v>
      </c>
      <c r="C125" s="49" t="s">
        <v>370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f t="shared" si="6"/>
        <v>3</v>
      </c>
      <c r="P125" s="46">
        <f t="shared" si="10"/>
        <v>0</v>
      </c>
      <c r="Q125" s="46">
        <f t="shared" si="10"/>
        <v>0</v>
      </c>
      <c r="R125" s="46">
        <f t="shared" si="10"/>
        <v>0</v>
      </c>
      <c r="S125" s="46">
        <f t="shared" si="10"/>
        <v>0</v>
      </c>
      <c r="T125" s="46">
        <v>3</v>
      </c>
      <c r="U125" s="46">
        <v>0</v>
      </c>
    </row>
    <row r="126" spans="1:21">
      <c r="A126" s="22" t="s">
        <v>434</v>
      </c>
      <c r="B126" s="22">
        <v>123</v>
      </c>
      <c r="C126" s="49" t="s">
        <v>371</v>
      </c>
      <c r="D126" s="46">
        <v>525</v>
      </c>
      <c r="E126" s="46">
        <v>395</v>
      </c>
      <c r="F126" s="46">
        <v>0</v>
      </c>
      <c r="G126" s="46">
        <v>159</v>
      </c>
      <c r="H126" s="46">
        <v>90</v>
      </c>
      <c r="I126" s="46">
        <v>146</v>
      </c>
      <c r="J126" s="46">
        <v>130</v>
      </c>
      <c r="K126" s="46">
        <v>0</v>
      </c>
      <c r="L126" s="46">
        <v>0</v>
      </c>
      <c r="M126" s="46">
        <v>90</v>
      </c>
      <c r="N126" s="46">
        <v>40</v>
      </c>
      <c r="O126" s="46">
        <f t="shared" si="6"/>
        <v>525</v>
      </c>
      <c r="P126" s="46">
        <f t="shared" si="10"/>
        <v>0</v>
      </c>
      <c r="Q126" s="46">
        <f t="shared" si="10"/>
        <v>159</v>
      </c>
      <c r="R126" s="46">
        <f t="shared" si="10"/>
        <v>180</v>
      </c>
      <c r="S126" s="46">
        <f t="shared" si="10"/>
        <v>186</v>
      </c>
      <c r="T126" s="46">
        <v>0</v>
      </c>
      <c r="U126" s="46">
        <v>0</v>
      </c>
    </row>
    <row r="127" spans="1:21">
      <c r="A127" s="22" t="s">
        <v>434</v>
      </c>
      <c r="B127" s="22">
        <v>124</v>
      </c>
      <c r="C127" s="49" t="s">
        <v>372</v>
      </c>
      <c r="D127" s="46">
        <v>19</v>
      </c>
      <c r="E127" s="46">
        <v>19</v>
      </c>
      <c r="F127" s="46">
        <v>0</v>
      </c>
      <c r="G127" s="46">
        <v>19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f t="shared" si="6"/>
        <v>19</v>
      </c>
      <c r="P127" s="46">
        <f t="shared" si="10"/>
        <v>0</v>
      </c>
      <c r="Q127" s="46">
        <f t="shared" si="10"/>
        <v>19</v>
      </c>
      <c r="R127" s="46">
        <f t="shared" si="10"/>
        <v>0</v>
      </c>
      <c r="S127" s="46">
        <f t="shared" si="10"/>
        <v>0</v>
      </c>
      <c r="T127" s="46">
        <v>0</v>
      </c>
      <c r="U127" s="46">
        <v>0</v>
      </c>
    </row>
    <row r="128" spans="1:21">
      <c r="A128" s="22" t="s">
        <v>434</v>
      </c>
      <c r="B128" s="22">
        <v>125</v>
      </c>
      <c r="C128" s="49" t="s">
        <v>373</v>
      </c>
      <c r="D128" s="46">
        <v>19</v>
      </c>
      <c r="E128" s="46">
        <v>19</v>
      </c>
      <c r="F128" s="46">
        <v>0</v>
      </c>
      <c r="G128" s="46">
        <v>19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f t="shared" si="6"/>
        <v>19</v>
      </c>
      <c r="P128" s="46">
        <f t="shared" si="10"/>
        <v>0</v>
      </c>
      <c r="Q128" s="46">
        <f t="shared" si="10"/>
        <v>19</v>
      </c>
      <c r="R128" s="46">
        <f t="shared" si="10"/>
        <v>0</v>
      </c>
      <c r="S128" s="46">
        <f t="shared" si="10"/>
        <v>0</v>
      </c>
      <c r="T128" s="46">
        <v>0</v>
      </c>
      <c r="U128" s="46">
        <v>0</v>
      </c>
    </row>
    <row r="129" spans="1:21">
      <c r="A129" s="22" t="s">
        <v>434</v>
      </c>
      <c r="B129" s="22">
        <v>126</v>
      </c>
      <c r="C129" s="49" t="s">
        <v>374</v>
      </c>
      <c r="D129" s="46">
        <v>32</v>
      </c>
      <c r="E129" s="46">
        <v>32</v>
      </c>
      <c r="F129" s="46">
        <v>0</v>
      </c>
      <c r="G129" s="46">
        <v>32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f t="shared" si="6"/>
        <v>32</v>
      </c>
      <c r="P129" s="46">
        <f t="shared" si="10"/>
        <v>0</v>
      </c>
      <c r="Q129" s="46">
        <f t="shared" si="10"/>
        <v>32</v>
      </c>
      <c r="R129" s="46">
        <f t="shared" si="10"/>
        <v>0</v>
      </c>
      <c r="S129" s="46">
        <f t="shared" si="10"/>
        <v>0</v>
      </c>
      <c r="T129" s="46">
        <v>0</v>
      </c>
      <c r="U129" s="46">
        <v>0</v>
      </c>
    </row>
    <row r="130" spans="1:21">
      <c r="A130" s="22" t="s">
        <v>434</v>
      </c>
      <c r="B130" s="22">
        <v>127</v>
      </c>
      <c r="C130" s="49" t="s">
        <v>375</v>
      </c>
      <c r="D130" s="46">
        <v>6</v>
      </c>
      <c r="E130" s="46">
        <v>6</v>
      </c>
      <c r="F130" s="46">
        <v>0</v>
      </c>
      <c r="G130" s="46">
        <v>6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f t="shared" si="6"/>
        <v>6</v>
      </c>
      <c r="P130" s="46">
        <f t="shared" si="10"/>
        <v>0</v>
      </c>
      <c r="Q130" s="46">
        <f t="shared" si="10"/>
        <v>6</v>
      </c>
      <c r="R130" s="46">
        <f t="shared" si="10"/>
        <v>0</v>
      </c>
      <c r="S130" s="46">
        <f t="shared" si="10"/>
        <v>0</v>
      </c>
      <c r="T130" s="46">
        <v>0</v>
      </c>
      <c r="U130" s="46">
        <v>0</v>
      </c>
    </row>
    <row r="131" spans="1:21">
      <c r="A131" s="22" t="s">
        <v>434</v>
      </c>
      <c r="B131" s="22">
        <v>128</v>
      </c>
      <c r="C131" s="49" t="s">
        <v>376</v>
      </c>
      <c r="D131" s="46">
        <v>12</v>
      </c>
      <c r="E131" s="46">
        <v>12</v>
      </c>
      <c r="F131" s="46">
        <v>0</v>
      </c>
      <c r="G131" s="46">
        <v>0</v>
      </c>
      <c r="H131" s="46">
        <v>0</v>
      </c>
      <c r="I131" s="46">
        <v>12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f t="shared" si="6"/>
        <v>12</v>
      </c>
      <c r="P131" s="46">
        <f t="shared" si="10"/>
        <v>0</v>
      </c>
      <c r="Q131" s="46">
        <f t="shared" si="10"/>
        <v>0</v>
      </c>
      <c r="R131" s="46">
        <f t="shared" si="10"/>
        <v>0</v>
      </c>
      <c r="S131" s="46">
        <f t="shared" si="10"/>
        <v>12</v>
      </c>
      <c r="T131" s="46">
        <v>0</v>
      </c>
      <c r="U131" s="46">
        <v>0</v>
      </c>
    </row>
    <row r="132" spans="1:21">
      <c r="A132" s="22" t="s">
        <v>434</v>
      </c>
      <c r="B132" s="22">
        <v>129</v>
      </c>
      <c r="C132" s="49" t="s">
        <v>377</v>
      </c>
      <c r="D132" s="46">
        <v>76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76</v>
      </c>
      <c r="K132" s="46">
        <v>0</v>
      </c>
      <c r="L132" s="46">
        <v>0</v>
      </c>
      <c r="M132" s="46">
        <v>33</v>
      </c>
      <c r="N132" s="46">
        <v>43</v>
      </c>
      <c r="O132" s="46">
        <f t="shared" si="6"/>
        <v>76</v>
      </c>
      <c r="P132" s="46">
        <f t="shared" si="10"/>
        <v>0</v>
      </c>
      <c r="Q132" s="46">
        <f t="shared" si="10"/>
        <v>0</v>
      </c>
      <c r="R132" s="46">
        <f t="shared" si="10"/>
        <v>33</v>
      </c>
      <c r="S132" s="46">
        <f t="shared" si="10"/>
        <v>43</v>
      </c>
      <c r="T132" s="46">
        <v>0</v>
      </c>
      <c r="U132" s="46">
        <v>0</v>
      </c>
    </row>
    <row r="133" spans="1:21">
      <c r="A133" s="22" t="s">
        <v>434</v>
      </c>
      <c r="B133" s="22">
        <v>130</v>
      </c>
      <c r="C133" s="49" t="s">
        <v>378</v>
      </c>
      <c r="D133" s="46">
        <v>17</v>
      </c>
      <c r="E133" s="46">
        <v>17</v>
      </c>
      <c r="F133" s="46">
        <v>0</v>
      </c>
      <c r="G133" s="46">
        <v>0</v>
      </c>
      <c r="H133" s="46">
        <v>17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f t="shared" ref="O133:O195" si="11">SUM(P133:U133)</f>
        <v>17</v>
      </c>
      <c r="P133" s="46">
        <f t="shared" si="10"/>
        <v>0</v>
      </c>
      <c r="Q133" s="46">
        <f t="shared" si="10"/>
        <v>0</v>
      </c>
      <c r="R133" s="46">
        <f t="shared" si="10"/>
        <v>17</v>
      </c>
      <c r="S133" s="46">
        <f t="shared" si="10"/>
        <v>0</v>
      </c>
      <c r="T133" s="46">
        <v>0</v>
      </c>
      <c r="U133" s="46">
        <v>0</v>
      </c>
    </row>
    <row r="134" spans="1:21">
      <c r="A134" s="22" t="s">
        <v>434</v>
      </c>
      <c r="B134" s="22">
        <v>131</v>
      </c>
      <c r="C134" s="49" t="s">
        <v>379</v>
      </c>
      <c r="D134" s="46">
        <v>19</v>
      </c>
      <c r="E134" s="46">
        <v>19</v>
      </c>
      <c r="F134" s="46">
        <v>0</v>
      </c>
      <c r="G134" s="46">
        <v>0</v>
      </c>
      <c r="H134" s="46">
        <v>19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f t="shared" si="11"/>
        <v>19</v>
      </c>
      <c r="P134" s="46">
        <f t="shared" si="10"/>
        <v>0</v>
      </c>
      <c r="Q134" s="46">
        <f t="shared" si="10"/>
        <v>0</v>
      </c>
      <c r="R134" s="46">
        <f t="shared" si="10"/>
        <v>19</v>
      </c>
      <c r="S134" s="46">
        <f t="shared" si="10"/>
        <v>0</v>
      </c>
      <c r="T134" s="46">
        <v>0</v>
      </c>
      <c r="U134" s="46">
        <v>0</v>
      </c>
    </row>
    <row r="135" spans="1:21">
      <c r="A135" s="22" t="s">
        <v>434</v>
      </c>
      <c r="B135" s="22">
        <v>132</v>
      </c>
      <c r="C135" s="49" t="s">
        <v>380</v>
      </c>
      <c r="D135" s="46">
        <v>166</v>
      </c>
      <c r="E135" s="46">
        <v>166</v>
      </c>
      <c r="F135" s="46">
        <v>0</v>
      </c>
      <c r="G135" s="46">
        <v>166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f t="shared" si="11"/>
        <v>166</v>
      </c>
      <c r="P135" s="46">
        <f t="shared" ref="P135:S136" si="12">F135+K135</f>
        <v>0</v>
      </c>
      <c r="Q135" s="46">
        <f t="shared" si="12"/>
        <v>166</v>
      </c>
      <c r="R135" s="46">
        <f t="shared" si="12"/>
        <v>0</v>
      </c>
      <c r="S135" s="46">
        <f t="shared" si="12"/>
        <v>0</v>
      </c>
      <c r="T135" s="46">
        <v>0</v>
      </c>
      <c r="U135" s="46">
        <v>0</v>
      </c>
    </row>
    <row r="136" spans="1:21">
      <c r="A136" s="22" t="s">
        <v>434</v>
      </c>
      <c r="B136" s="22">
        <v>133</v>
      </c>
      <c r="C136" s="49" t="s">
        <v>381</v>
      </c>
      <c r="D136" s="46">
        <v>32</v>
      </c>
      <c r="E136" s="46">
        <v>32</v>
      </c>
      <c r="F136" s="46">
        <v>0</v>
      </c>
      <c r="G136" s="46">
        <v>0</v>
      </c>
      <c r="H136" s="46">
        <v>0</v>
      </c>
      <c r="I136" s="46">
        <v>32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f t="shared" si="11"/>
        <v>32</v>
      </c>
      <c r="P136" s="46">
        <f t="shared" si="12"/>
        <v>0</v>
      </c>
      <c r="Q136" s="46">
        <f t="shared" si="12"/>
        <v>0</v>
      </c>
      <c r="R136" s="46">
        <f t="shared" si="12"/>
        <v>0</v>
      </c>
      <c r="S136" s="46">
        <f t="shared" si="12"/>
        <v>32</v>
      </c>
      <c r="T136" s="46">
        <v>0</v>
      </c>
      <c r="U136" s="46">
        <v>0</v>
      </c>
    </row>
    <row r="137" spans="1:21">
      <c r="A137" s="22" t="s">
        <v>434</v>
      </c>
      <c r="B137" s="22">
        <v>134</v>
      </c>
      <c r="C137" s="49" t="s">
        <v>382</v>
      </c>
      <c r="D137" s="46">
        <v>15</v>
      </c>
      <c r="E137" s="46">
        <v>15</v>
      </c>
      <c r="F137" s="46">
        <v>0</v>
      </c>
      <c r="G137" s="46">
        <v>0</v>
      </c>
      <c r="H137" s="46">
        <v>15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f t="shared" si="11"/>
        <v>15</v>
      </c>
      <c r="P137" s="46">
        <f t="shared" ref="P137:S157" si="13">F137+K137</f>
        <v>0</v>
      </c>
      <c r="Q137" s="46">
        <f t="shared" si="13"/>
        <v>0</v>
      </c>
      <c r="R137" s="46">
        <f t="shared" si="13"/>
        <v>15</v>
      </c>
      <c r="S137" s="46">
        <f t="shared" si="13"/>
        <v>0</v>
      </c>
      <c r="T137" s="46">
        <v>0</v>
      </c>
      <c r="U137" s="46">
        <v>0</v>
      </c>
    </row>
    <row r="138" spans="1:21">
      <c r="A138" s="22" t="s">
        <v>434</v>
      </c>
      <c r="B138" s="22">
        <v>135</v>
      </c>
      <c r="C138" s="49" t="s">
        <v>383</v>
      </c>
      <c r="D138" s="46">
        <v>19</v>
      </c>
      <c r="E138" s="46">
        <v>19</v>
      </c>
      <c r="F138" s="46">
        <v>0</v>
      </c>
      <c r="G138" s="46">
        <v>19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f t="shared" si="11"/>
        <v>19</v>
      </c>
      <c r="P138" s="46">
        <f t="shared" si="13"/>
        <v>0</v>
      </c>
      <c r="Q138" s="46">
        <f t="shared" si="13"/>
        <v>19</v>
      </c>
      <c r="R138" s="46">
        <f t="shared" si="13"/>
        <v>0</v>
      </c>
      <c r="S138" s="46">
        <f t="shared" si="13"/>
        <v>0</v>
      </c>
      <c r="T138" s="46">
        <v>0</v>
      </c>
      <c r="U138" s="46">
        <v>0</v>
      </c>
    </row>
    <row r="139" spans="1:21">
      <c r="A139" s="22" t="s">
        <v>434</v>
      </c>
      <c r="B139" s="22">
        <v>136</v>
      </c>
      <c r="C139" s="49" t="s">
        <v>384</v>
      </c>
      <c r="D139" s="46">
        <v>13</v>
      </c>
      <c r="E139" s="46">
        <v>7</v>
      </c>
      <c r="F139" s="46">
        <v>0</v>
      </c>
      <c r="G139" s="46">
        <v>0</v>
      </c>
      <c r="H139" s="46">
        <v>0</v>
      </c>
      <c r="I139" s="46">
        <v>0</v>
      </c>
      <c r="J139" s="46">
        <v>6</v>
      </c>
      <c r="K139" s="46">
        <v>0</v>
      </c>
      <c r="L139" s="46">
        <v>0</v>
      </c>
      <c r="M139" s="46">
        <v>0</v>
      </c>
      <c r="N139" s="46">
        <v>0</v>
      </c>
      <c r="O139" s="46">
        <f t="shared" si="11"/>
        <v>13</v>
      </c>
      <c r="P139" s="46">
        <f t="shared" si="13"/>
        <v>0</v>
      </c>
      <c r="Q139" s="46">
        <f t="shared" si="13"/>
        <v>0</v>
      </c>
      <c r="R139" s="46">
        <f t="shared" si="13"/>
        <v>0</v>
      </c>
      <c r="S139" s="46">
        <f t="shared" si="13"/>
        <v>0</v>
      </c>
      <c r="T139" s="46">
        <v>13</v>
      </c>
      <c r="U139" s="46">
        <v>0</v>
      </c>
    </row>
    <row r="140" spans="1:21">
      <c r="A140" s="22" t="s">
        <v>434</v>
      </c>
      <c r="B140" s="22">
        <v>137</v>
      </c>
      <c r="C140" s="49" t="s">
        <v>385</v>
      </c>
      <c r="D140" s="46">
        <v>378</v>
      </c>
      <c r="E140" s="46">
        <v>275</v>
      </c>
      <c r="F140" s="46">
        <v>0</v>
      </c>
      <c r="G140" s="46">
        <v>100</v>
      </c>
      <c r="H140" s="46">
        <v>47</v>
      </c>
      <c r="I140" s="46">
        <v>128</v>
      </c>
      <c r="J140" s="46">
        <v>103</v>
      </c>
      <c r="K140" s="46">
        <v>0</v>
      </c>
      <c r="L140" s="46">
        <v>0</v>
      </c>
      <c r="M140" s="46">
        <v>51</v>
      </c>
      <c r="N140" s="46">
        <v>52</v>
      </c>
      <c r="O140" s="46">
        <f t="shared" si="11"/>
        <v>378</v>
      </c>
      <c r="P140" s="46">
        <f t="shared" si="13"/>
        <v>0</v>
      </c>
      <c r="Q140" s="46">
        <f t="shared" si="13"/>
        <v>100</v>
      </c>
      <c r="R140" s="46">
        <f t="shared" si="13"/>
        <v>98</v>
      </c>
      <c r="S140" s="46">
        <f t="shared" si="13"/>
        <v>180</v>
      </c>
      <c r="T140" s="46">
        <v>0</v>
      </c>
      <c r="U140" s="46">
        <v>0</v>
      </c>
    </row>
    <row r="141" spans="1:21">
      <c r="A141" s="22" t="s">
        <v>434</v>
      </c>
      <c r="B141" s="22">
        <v>138</v>
      </c>
      <c r="C141" s="49" t="s">
        <v>386</v>
      </c>
      <c r="D141" s="46">
        <v>19</v>
      </c>
      <c r="E141" s="46">
        <v>13</v>
      </c>
      <c r="F141" s="46">
        <v>0</v>
      </c>
      <c r="G141" s="46">
        <v>0</v>
      </c>
      <c r="H141" s="46">
        <v>13</v>
      </c>
      <c r="I141" s="46">
        <v>0</v>
      </c>
      <c r="J141" s="46">
        <v>6</v>
      </c>
      <c r="K141" s="46">
        <v>0</v>
      </c>
      <c r="L141" s="46">
        <v>0</v>
      </c>
      <c r="M141" s="46">
        <v>6</v>
      </c>
      <c r="N141" s="46">
        <v>0</v>
      </c>
      <c r="O141" s="46">
        <f t="shared" si="11"/>
        <v>19</v>
      </c>
      <c r="P141" s="46">
        <f t="shared" si="13"/>
        <v>0</v>
      </c>
      <c r="Q141" s="46">
        <f t="shared" si="13"/>
        <v>0</v>
      </c>
      <c r="R141" s="46">
        <f t="shared" si="13"/>
        <v>19</v>
      </c>
      <c r="S141" s="46">
        <f t="shared" si="13"/>
        <v>0</v>
      </c>
      <c r="T141" s="46">
        <v>0</v>
      </c>
      <c r="U141" s="46">
        <v>0</v>
      </c>
    </row>
    <row r="142" spans="1:21">
      <c r="A142" s="22" t="s">
        <v>434</v>
      </c>
      <c r="B142" s="22">
        <v>139</v>
      </c>
      <c r="C142" s="49" t="s">
        <v>387</v>
      </c>
      <c r="D142" s="46">
        <v>19</v>
      </c>
      <c r="E142" s="46">
        <v>19</v>
      </c>
      <c r="F142" s="46">
        <v>0</v>
      </c>
      <c r="G142" s="46">
        <v>19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f t="shared" si="11"/>
        <v>19</v>
      </c>
      <c r="P142" s="46">
        <f t="shared" si="13"/>
        <v>0</v>
      </c>
      <c r="Q142" s="46">
        <f t="shared" si="13"/>
        <v>19</v>
      </c>
      <c r="R142" s="46">
        <f t="shared" si="13"/>
        <v>0</v>
      </c>
      <c r="S142" s="46">
        <f t="shared" si="13"/>
        <v>0</v>
      </c>
      <c r="T142" s="46">
        <v>0</v>
      </c>
      <c r="U142" s="46">
        <v>0</v>
      </c>
    </row>
    <row r="143" spans="1:21">
      <c r="A143" s="22" t="s">
        <v>434</v>
      </c>
      <c r="B143" s="22">
        <v>140</v>
      </c>
      <c r="C143" s="49" t="s">
        <v>388</v>
      </c>
      <c r="D143" s="46">
        <v>5</v>
      </c>
      <c r="E143" s="46">
        <v>5</v>
      </c>
      <c r="F143" s="46">
        <v>0</v>
      </c>
      <c r="G143" s="46">
        <v>5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f t="shared" si="11"/>
        <v>5</v>
      </c>
      <c r="P143" s="46">
        <f t="shared" si="13"/>
        <v>0</v>
      </c>
      <c r="Q143" s="46">
        <f t="shared" si="13"/>
        <v>5</v>
      </c>
      <c r="R143" s="46">
        <f t="shared" si="13"/>
        <v>0</v>
      </c>
      <c r="S143" s="46">
        <f t="shared" si="13"/>
        <v>0</v>
      </c>
      <c r="T143" s="46">
        <v>0</v>
      </c>
      <c r="U143" s="46">
        <v>0</v>
      </c>
    </row>
    <row r="144" spans="1:21">
      <c r="A144" s="22" t="s">
        <v>434</v>
      </c>
      <c r="B144" s="22">
        <v>141</v>
      </c>
      <c r="C144" s="49" t="s">
        <v>389</v>
      </c>
      <c r="D144" s="46">
        <v>105</v>
      </c>
      <c r="E144" s="46">
        <v>105</v>
      </c>
      <c r="F144" s="46">
        <v>0</v>
      </c>
      <c r="G144" s="46">
        <v>50</v>
      </c>
      <c r="H144" s="46">
        <v>35</v>
      </c>
      <c r="I144" s="46">
        <v>20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f t="shared" si="11"/>
        <v>105</v>
      </c>
      <c r="P144" s="46">
        <f t="shared" si="13"/>
        <v>0</v>
      </c>
      <c r="Q144" s="46">
        <f t="shared" si="13"/>
        <v>50</v>
      </c>
      <c r="R144" s="46">
        <f t="shared" si="13"/>
        <v>35</v>
      </c>
      <c r="S144" s="46">
        <f t="shared" si="13"/>
        <v>20</v>
      </c>
      <c r="T144" s="46">
        <v>0</v>
      </c>
      <c r="U144" s="46">
        <v>0</v>
      </c>
    </row>
    <row r="145" spans="1:21">
      <c r="A145" s="22" t="s">
        <v>434</v>
      </c>
      <c r="B145" s="22">
        <v>142</v>
      </c>
      <c r="C145" s="49" t="s">
        <v>390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f t="shared" si="11"/>
        <v>0</v>
      </c>
      <c r="P145" s="46">
        <f t="shared" si="13"/>
        <v>0</v>
      </c>
      <c r="Q145" s="46">
        <f t="shared" si="13"/>
        <v>0</v>
      </c>
      <c r="R145" s="46">
        <f t="shared" si="13"/>
        <v>0</v>
      </c>
      <c r="S145" s="46">
        <f t="shared" si="13"/>
        <v>0</v>
      </c>
      <c r="T145" s="46">
        <v>0</v>
      </c>
      <c r="U145" s="46">
        <v>0</v>
      </c>
    </row>
    <row r="146" spans="1:21">
      <c r="A146" s="22" t="s">
        <v>434</v>
      </c>
      <c r="B146" s="22">
        <v>143</v>
      </c>
      <c r="C146" s="49" t="s">
        <v>391</v>
      </c>
      <c r="D146" s="46">
        <v>45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45</v>
      </c>
      <c r="K146" s="46">
        <v>0</v>
      </c>
      <c r="L146" s="46">
        <v>0</v>
      </c>
      <c r="M146" s="46">
        <v>0</v>
      </c>
      <c r="N146" s="46">
        <v>45</v>
      </c>
      <c r="O146" s="46">
        <f t="shared" si="11"/>
        <v>45</v>
      </c>
      <c r="P146" s="46">
        <f t="shared" si="13"/>
        <v>0</v>
      </c>
      <c r="Q146" s="46">
        <f t="shared" si="13"/>
        <v>0</v>
      </c>
      <c r="R146" s="46">
        <f t="shared" si="13"/>
        <v>0</v>
      </c>
      <c r="S146" s="46">
        <f t="shared" si="13"/>
        <v>45</v>
      </c>
      <c r="T146" s="46">
        <v>0</v>
      </c>
      <c r="U146" s="46">
        <v>0</v>
      </c>
    </row>
    <row r="147" spans="1:21">
      <c r="A147" s="22" t="s">
        <v>434</v>
      </c>
      <c r="B147" s="22">
        <v>144</v>
      </c>
      <c r="C147" s="49" t="s">
        <v>392</v>
      </c>
      <c r="D147" s="46">
        <v>16</v>
      </c>
      <c r="E147" s="46">
        <v>16</v>
      </c>
      <c r="F147" s="46">
        <v>0</v>
      </c>
      <c r="G147" s="46">
        <v>16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f t="shared" si="11"/>
        <v>16</v>
      </c>
      <c r="P147" s="46">
        <f t="shared" si="13"/>
        <v>0</v>
      </c>
      <c r="Q147" s="46">
        <f t="shared" si="13"/>
        <v>16</v>
      </c>
      <c r="R147" s="46">
        <f t="shared" si="13"/>
        <v>0</v>
      </c>
      <c r="S147" s="46">
        <f t="shared" si="13"/>
        <v>0</v>
      </c>
      <c r="T147" s="46">
        <v>0</v>
      </c>
      <c r="U147" s="46">
        <v>0</v>
      </c>
    </row>
    <row r="148" spans="1:21">
      <c r="A148" s="22" t="s">
        <v>434</v>
      </c>
      <c r="B148" s="22">
        <v>145</v>
      </c>
      <c r="C148" s="49" t="s">
        <v>393</v>
      </c>
      <c r="D148" s="46">
        <v>19</v>
      </c>
      <c r="E148" s="46">
        <v>19</v>
      </c>
      <c r="F148" s="46">
        <v>0</v>
      </c>
      <c r="G148" s="46">
        <v>0</v>
      </c>
      <c r="H148" s="46">
        <v>19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f t="shared" si="11"/>
        <v>19</v>
      </c>
      <c r="P148" s="46">
        <f t="shared" si="13"/>
        <v>0</v>
      </c>
      <c r="Q148" s="46">
        <f t="shared" si="13"/>
        <v>0</v>
      </c>
      <c r="R148" s="46">
        <f t="shared" si="13"/>
        <v>19</v>
      </c>
      <c r="S148" s="46">
        <f t="shared" si="13"/>
        <v>0</v>
      </c>
      <c r="T148" s="46">
        <v>0</v>
      </c>
      <c r="U148" s="46">
        <v>0</v>
      </c>
    </row>
    <row r="149" spans="1:21">
      <c r="A149" s="22" t="s">
        <v>434</v>
      </c>
      <c r="B149" s="22">
        <v>146</v>
      </c>
      <c r="C149" s="49" t="s">
        <v>394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f t="shared" si="11"/>
        <v>6</v>
      </c>
      <c r="P149" s="46">
        <f t="shared" si="13"/>
        <v>0</v>
      </c>
      <c r="Q149" s="46">
        <f t="shared" si="13"/>
        <v>0</v>
      </c>
      <c r="R149" s="46">
        <f t="shared" si="13"/>
        <v>0</v>
      </c>
      <c r="S149" s="46">
        <f t="shared" si="13"/>
        <v>0</v>
      </c>
      <c r="T149" s="46">
        <v>6</v>
      </c>
      <c r="U149" s="46">
        <v>0</v>
      </c>
    </row>
    <row r="150" spans="1:21">
      <c r="A150" s="22" t="s">
        <v>434</v>
      </c>
      <c r="B150" s="22">
        <v>147</v>
      </c>
      <c r="C150" s="49" t="s">
        <v>395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f t="shared" si="11"/>
        <v>19</v>
      </c>
      <c r="P150" s="46">
        <f t="shared" si="13"/>
        <v>0</v>
      </c>
      <c r="Q150" s="46">
        <f t="shared" si="13"/>
        <v>0</v>
      </c>
      <c r="R150" s="46">
        <f t="shared" si="13"/>
        <v>0</v>
      </c>
      <c r="S150" s="46">
        <f t="shared" si="13"/>
        <v>0</v>
      </c>
      <c r="T150" s="46">
        <v>19</v>
      </c>
      <c r="U150" s="46">
        <v>0</v>
      </c>
    </row>
    <row r="151" spans="1:21">
      <c r="A151" s="22" t="s">
        <v>434</v>
      </c>
      <c r="B151" s="22">
        <v>148</v>
      </c>
      <c r="C151" s="49" t="s">
        <v>396</v>
      </c>
      <c r="D151" s="46">
        <v>48</v>
      </c>
      <c r="E151" s="46">
        <v>48</v>
      </c>
      <c r="F151" s="46">
        <v>0</v>
      </c>
      <c r="G151" s="46">
        <v>0</v>
      </c>
      <c r="H151" s="46">
        <v>48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f t="shared" si="11"/>
        <v>48</v>
      </c>
      <c r="P151" s="46">
        <f t="shared" si="13"/>
        <v>0</v>
      </c>
      <c r="Q151" s="46">
        <f t="shared" si="13"/>
        <v>0</v>
      </c>
      <c r="R151" s="46">
        <f t="shared" si="13"/>
        <v>48</v>
      </c>
      <c r="S151" s="46">
        <f t="shared" si="13"/>
        <v>0</v>
      </c>
      <c r="T151" s="46">
        <v>0</v>
      </c>
      <c r="U151" s="46">
        <v>0</v>
      </c>
    </row>
    <row r="152" spans="1:21">
      <c r="A152" s="22" t="s">
        <v>434</v>
      </c>
      <c r="B152" s="22">
        <v>149</v>
      </c>
      <c r="C152" s="49" t="s">
        <v>397</v>
      </c>
      <c r="D152" s="46">
        <v>19</v>
      </c>
      <c r="E152" s="46">
        <v>19</v>
      </c>
      <c r="F152" s="46">
        <v>0</v>
      </c>
      <c r="G152" s="46">
        <v>0</v>
      </c>
      <c r="H152" s="46">
        <v>19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f t="shared" si="11"/>
        <v>19</v>
      </c>
      <c r="P152" s="46">
        <f t="shared" si="13"/>
        <v>0</v>
      </c>
      <c r="Q152" s="46">
        <f t="shared" si="13"/>
        <v>0</v>
      </c>
      <c r="R152" s="46">
        <f t="shared" si="13"/>
        <v>19</v>
      </c>
      <c r="S152" s="46">
        <f t="shared" si="13"/>
        <v>0</v>
      </c>
      <c r="T152" s="46">
        <v>0</v>
      </c>
      <c r="U152" s="46">
        <v>0</v>
      </c>
    </row>
    <row r="153" spans="1:21">
      <c r="A153" s="22" t="s">
        <v>434</v>
      </c>
      <c r="B153" s="22">
        <v>150</v>
      </c>
      <c r="C153" s="49" t="s">
        <v>398</v>
      </c>
      <c r="D153" s="46">
        <v>500</v>
      </c>
      <c r="E153" s="46">
        <v>500</v>
      </c>
      <c r="F153" s="46">
        <v>500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f t="shared" si="11"/>
        <v>500</v>
      </c>
      <c r="P153" s="46">
        <f t="shared" si="13"/>
        <v>500</v>
      </c>
      <c r="Q153" s="46">
        <f t="shared" si="13"/>
        <v>0</v>
      </c>
      <c r="R153" s="46">
        <f t="shared" si="13"/>
        <v>0</v>
      </c>
      <c r="S153" s="46">
        <f t="shared" si="13"/>
        <v>0</v>
      </c>
      <c r="T153" s="46">
        <v>0</v>
      </c>
      <c r="U153" s="46">
        <v>0</v>
      </c>
    </row>
    <row r="154" spans="1:21">
      <c r="A154" s="22" t="s">
        <v>434</v>
      </c>
      <c r="B154" s="22">
        <v>151</v>
      </c>
      <c r="C154" s="49" t="s">
        <v>399</v>
      </c>
      <c r="D154" s="46">
        <v>15</v>
      </c>
      <c r="E154" s="46">
        <v>15</v>
      </c>
      <c r="F154" s="46">
        <v>0</v>
      </c>
      <c r="G154" s="46">
        <v>15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f t="shared" si="11"/>
        <v>15</v>
      </c>
      <c r="P154" s="46">
        <f t="shared" si="13"/>
        <v>0</v>
      </c>
      <c r="Q154" s="46">
        <f t="shared" si="13"/>
        <v>15</v>
      </c>
      <c r="R154" s="46">
        <f t="shared" si="13"/>
        <v>0</v>
      </c>
      <c r="S154" s="46">
        <f t="shared" si="13"/>
        <v>0</v>
      </c>
      <c r="T154" s="46">
        <v>0</v>
      </c>
      <c r="U154" s="46">
        <v>0</v>
      </c>
    </row>
    <row r="155" spans="1:21">
      <c r="A155" s="22" t="s">
        <v>434</v>
      </c>
      <c r="B155" s="22">
        <v>152</v>
      </c>
      <c r="C155" s="49" t="s">
        <v>400</v>
      </c>
      <c r="D155" s="46">
        <v>51</v>
      </c>
      <c r="E155" s="46">
        <v>51</v>
      </c>
      <c r="F155" s="46">
        <v>0</v>
      </c>
      <c r="G155" s="46">
        <v>0</v>
      </c>
      <c r="H155" s="46">
        <v>51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f t="shared" si="11"/>
        <v>51</v>
      </c>
      <c r="P155" s="46">
        <f t="shared" si="13"/>
        <v>0</v>
      </c>
      <c r="Q155" s="46">
        <f t="shared" si="13"/>
        <v>0</v>
      </c>
      <c r="R155" s="46">
        <f t="shared" si="13"/>
        <v>51</v>
      </c>
      <c r="S155" s="46">
        <f t="shared" si="13"/>
        <v>0</v>
      </c>
      <c r="T155" s="46">
        <v>0</v>
      </c>
      <c r="U155" s="46">
        <v>0</v>
      </c>
    </row>
    <row r="156" spans="1:21">
      <c r="A156" s="22" t="s">
        <v>434</v>
      </c>
      <c r="B156" s="22">
        <v>153</v>
      </c>
      <c r="C156" s="49" t="s">
        <v>401</v>
      </c>
      <c r="D156" s="46">
        <v>17</v>
      </c>
      <c r="E156" s="46">
        <v>17</v>
      </c>
      <c r="F156" s="46">
        <v>0</v>
      </c>
      <c r="G156" s="46">
        <v>17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f t="shared" si="11"/>
        <v>17</v>
      </c>
      <c r="P156" s="46">
        <f t="shared" si="13"/>
        <v>0</v>
      </c>
      <c r="Q156" s="46">
        <f t="shared" si="13"/>
        <v>17</v>
      </c>
      <c r="R156" s="46">
        <f t="shared" si="13"/>
        <v>0</v>
      </c>
      <c r="S156" s="46">
        <f t="shared" si="13"/>
        <v>0</v>
      </c>
      <c r="T156" s="46">
        <v>0</v>
      </c>
      <c r="U156" s="46">
        <v>0</v>
      </c>
    </row>
    <row r="157" spans="1:21">
      <c r="A157" s="22" t="s">
        <v>434</v>
      </c>
      <c r="B157" s="22">
        <v>154</v>
      </c>
      <c r="C157" s="49" t="s">
        <v>402</v>
      </c>
      <c r="D157" s="46">
        <v>19</v>
      </c>
      <c r="E157" s="46">
        <v>19</v>
      </c>
      <c r="F157" s="46">
        <v>0</v>
      </c>
      <c r="G157" s="46">
        <v>0</v>
      </c>
      <c r="H157" s="46">
        <v>19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f t="shared" si="11"/>
        <v>19</v>
      </c>
      <c r="P157" s="46">
        <f t="shared" si="13"/>
        <v>0</v>
      </c>
      <c r="Q157" s="46">
        <f t="shared" si="13"/>
        <v>0</v>
      </c>
      <c r="R157" s="46">
        <f t="shared" si="13"/>
        <v>19</v>
      </c>
      <c r="S157" s="46">
        <f t="shared" si="13"/>
        <v>0</v>
      </c>
      <c r="T157" s="46">
        <v>0</v>
      </c>
      <c r="U157" s="46">
        <v>0</v>
      </c>
    </row>
    <row r="158" spans="1:21">
      <c r="A158" s="22" t="s">
        <v>434</v>
      </c>
      <c r="B158" s="22">
        <v>155</v>
      </c>
      <c r="C158" s="49" t="s">
        <v>403</v>
      </c>
      <c r="D158" s="46">
        <v>11</v>
      </c>
      <c r="E158" s="46">
        <v>11</v>
      </c>
      <c r="F158" s="46">
        <v>0</v>
      </c>
      <c r="G158" s="46">
        <v>0</v>
      </c>
      <c r="H158" s="46">
        <v>11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f t="shared" si="11"/>
        <v>11</v>
      </c>
      <c r="P158" s="46">
        <f t="shared" ref="P158:S173" si="14">F158+K158</f>
        <v>0</v>
      </c>
      <c r="Q158" s="46">
        <f t="shared" si="14"/>
        <v>0</v>
      </c>
      <c r="R158" s="46">
        <f t="shared" si="14"/>
        <v>11</v>
      </c>
      <c r="S158" s="46">
        <f t="shared" si="14"/>
        <v>0</v>
      </c>
      <c r="T158" s="46">
        <v>0</v>
      </c>
      <c r="U158" s="46">
        <v>0</v>
      </c>
    </row>
    <row r="159" spans="1:21">
      <c r="A159" s="22" t="s">
        <v>434</v>
      </c>
      <c r="B159" s="22">
        <v>156</v>
      </c>
      <c r="C159" s="49" t="s">
        <v>404</v>
      </c>
      <c r="D159" s="46">
        <v>6</v>
      </c>
      <c r="E159" s="46">
        <v>6</v>
      </c>
      <c r="F159" s="46">
        <v>0</v>
      </c>
      <c r="G159" s="46">
        <v>6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f t="shared" si="11"/>
        <v>6</v>
      </c>
      <c r="P159" s="46">
        <f t="shared" si="14"/>
        <v>0</v>
      </c>
      <c r="Q159" s="46">
        <f t="shared" si="14"/>
        <v>6</v>
      </c>
      <c r="R159" s="46">
        <f t="shared" si="14"/>
        <v>0</v>
      </c>
      <c r="S159" s="46">
        <f t="shared" si="14"/>
        <v>0</v>
      </c>
      <c r="T159" s="46">
        <v>0</v>
      </c>
      <c r="U159" s="46">
        <v>0</v>
      </c>
    </row>
    <row r="160" spans="1:21">
      <c r="A160" s="22" t="s">
        <v>434</v>
      </c>
      <c r="B160" s="22">
        <v>157</v>
      </c>
      <c r="C160" s="49" t="s">
        <v>405</v>
      </c>
      <c r="D160" s="46">
        <v>44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44</v>
      </c>
      <c r="K160" s="46">
        <v>0</v>
      </c>
      <c r="L160" s="46">
        <v>0</v>
      </c>
      <c r="M160" s="46">
        <v>0</v>
      </c>
      <c r="N160" s="46">
        <v>44</v>
      </c>
      <c r="O160" s="46">
        <f t="shared" si="11"/>
        <v>44</v>
      </c>
      <c r="P160" s="46">
        <f t="shared" si="14"/>
        <v>0</v>
      </c>
      <c r="Q160" s="46">
        <f t="shared" si="14"/>
        <v>0</v>
      </c>
      <c r="R160" s="46">
        <f t="shared" si="14"/>
        <v>0</v>
      </c>
      <c r="S160" s="46">
        <f t="shared" si="14"/>
        <v>44</v>
      </c>
      <c r="T160" s="46">
        <v>0</v>
      </c>
      <c r="U160" s="46">
        <v>0</v>
      </c>
    </row>
    <row r="161" spans="1:21">
      <c r="A161" s="22" t="s">
        <v>434</v>
      </c>
      <c r="B161" s="22">
        <v>158</v>
      </c>
      <c r="C161" s="49" t="s">
        <v>406</v>
      </c>
      <c r="D161" s="46">
        <v>84</v>
      </c>
      <c r="E161" s="46">
        <v>42</v>
      </c>
      <c r="F161" s="46">
        <v>0</v>
      </c>
      <c r="G161" s="46">
        <v>42</v>
      </c>
      <c r="H161" s="46">
        <v>0</v>
      </c>
      <c r="I161" s="46">
        <v>0</v>
      </c>
      <c r="J161" s="46">
        <v>42</v>
      </c>
      <c r="K161" s="46">
        <v>0</v>
      </c>
      <c r="L161" s="46">
        <v>0</v>
      </c>
      <c r="M161" s="46">
        <v>0</v>
      </c>
      <c r="N161" s="46">
        <v>42</v>
      </c>
      <c r="O161" s="46">
        <f t="shared" si="11"/>
        <v>84</v>
      </c>
      <c r="P161" s="46">
        <f t="shared" si="14"/>
        <v>0</v>
      </c>
      <c r="Q161" s="46">
        <f t="shared" si="14"/>
        <v>42</v>
      </c>
      <c r="R161" s="46">
        <f t="shared" si="14"/>
        <v>0</v>
      </c>
      <c r="S161" s="46">
        <f t="shared" si="14"/>
        <v>42</v>
      </c>
      <c r="T161" s="46">
        <v>0</v>
      </c>
      <c r="U161" s="46">
        <v>0</v>
      </c>
    </row>
    <row r="162" spans="1:21">
      <c r="A162" s="22" t="s">
        <v>434</v>
      </c>
      <c r="B162" s="22">
        <v>159</v>
      </c>
      <c r="C162" s="49" t="s">
        <v>407</v>
      </c>
      <c r="D162" s="46">
        <v>145</v>
      </c>
      <c r="E162" s="46">
        <v>85</v>
      </c>
      <c r="F162" s="46">
        <v>0</v>
      </c>
      <c r="G162" s="46">
        <v>45</v>
      </c>
      <c r="H162" s="46">
        <v>40</v>
      </c>
      <c r="I162" s="46">
        <v>0</v>
      </c>
      <c r="J162" s="46">
        <v>60</v>
      </c>
      <c r="K162" s="46">
        <v>0</v>
      </c>
      <c r="L162" s="46">
        <v>0</v>
      </c>
      <c r="M162" s="46">
        <v>60</v>
      </c>
      <c r="N162" s="46">
        <v>0</v>
      </c>
      <c r="O162" s="46">
        <f t="shared" si="11"/>
        <v>145</v>
      </c>
      <c r="P162" s="46">
        <f t="shared" si="14"/>
        <v>0</v>
      </c>
      <c r="Q162" s="46">
        <f t="shared" si="14"/>
        <v>45</v>
      </c>
      <c r="R162" s="46">
        <f t="shared" si="14"/>
        <v>100</v>
      </c>
      <c r="S162" s="46">
        <f t="shared" si="14"/>
        <v>0</v>
      </c>
      <c r="T162" s="46">
        <v>0</v>
      </c>
      <c r="U162" s="46">
        <v>0</v>
      </c>
    </row>
    <row r="163" spans="1:21">
      <c r="A163" s="22" t="s">
        <v>434</v>
      </c>
      <c r="B163" s="22">
        <v>160</v>
      </c>
      <c r="C163" s="49" t="s">
        <v>408</v>
      </c>
      <c r="D163" s="46">
        <v>11</v>
      </c>
      <c r="E163" s="46">
        <v>11</v>
      </c>
      <c r="F163" s="46">
        <v>0</v>
      </c>
      <c r="G163" s="46">
        <v>0</v>
      </c>
      <c r="H163" s="46">
        <v>11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f t="shared" si="11"/>
        <v>11</v>
      </c>
      <c r="P163" s="46">
        <f t="shared" si="14"/>
        <v>0</v>
      </c>
      <c r="Q163" s="46">
        <f t="shared" si="14"/>
        <v>0</v>
      </c>
      <c r="R163" s="46">
        <f t="shared" si="14"/>
        <v>11</v>
      </c>
      <c r="S163" s="46">
        <f t="shared" si="14"/>
        <v>0</v>
      </c>
      <c r="T163" s="46">
        <v>0</v>
      </c>
      <c r="U163" s="46">
        <v>0</v>
      </c>
    </row>
    <row r="164" spans="1:21">
      <c r="A164" s="22" t="s">
        <v>434</v>
      </c>
      <c r="B164" s="22">
        <v>161</v>
      </c>
      <c r="C164" s="49" t="s">
        <v>409</v>
      </c>
      <c r="D164" s="46">
        <v>19</v>
      </c>
      <c r="E164" s="46">
        <v>19</v>
      </c>
      <c r="F164" s="46">
        <v>0</v>
      </c>
      <c r="G164" s="46">
        <v>19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f t="shared" si="11"/>
        <v>19</v>
      </c>
      <c r="P164" s="46">
        <f t="shared" si="14"/>
        <v>0</v>
      </c>
      <c r="Q164" s="46">
        <f t="shared" si="14"/>
        <v>19</v>
      </c>
      <c r="R164" s="46">
        <f t="shared" si="14"/>
        <v>0</v>
      </c>
      <c r="S164" s="46">
        <f t="shared" si="14"/>
        <v>0</v>
      </c>
      <c r="T164" s="46">
        <v>0</v>
      </c>
      <c r="U164" s="46">
        <v>0</v>
      </c>
    </row>
    <row r="165" spans="1:21">
      <c r="A165" s="22" t="s">
        <v>434</v>
      </c>
      <c r="B165" s="22">
        <v>162</v>
      </c>
      <c r="C165" s="49" t="s">
        <v>410</v>
      </c>
      <c r="D165" s="46">
        <v>11</v>
      </c>
      <c r="E165" s="46">
        <v>11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f t="shared" si="11"/>
        <v>11</v>
      </c>
      <c r="P165" s="46">
        <f t="shared" si="14"/>
        <v>0</v>
      </c>
      <c r="Q165" s="46">
        <f t="shared" si="14"/>
        <v>0</v>
      </c>
      <c r="R165" s="46">
        <f t="shared" si="14"/>
        <v>0</v>
      </c>
      <c r="S165" s="46">
        <f t="shared" si="14"/>
        <v>0</v>
      </c>
      <c r="T165" s="46">
        <v>11</v>
      </c>
      <c r="U165" s="46">
        <v>0</v>
      </c>
    </row>
    <row r="166" spans="1:21">
      <c r="A166" s="22" t="s">
        <v>434</v>
      </c>
      <c r="B166" s="22">
        <v>163</v>
      </c>
      <c r="C166" s="49" t="s">
        <v>411</v>
      </c>
      <c r="D166" s="46">
        <v>19</v>
      </c>
      <c r="E166" s="46">
        <v>19</v>
      </c>
      <c r="F166" s="46">
        <v>0</v>
      </c>
      <c r="G166" s="46">
        <v>19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f t="shared" si="11"/>
        <v>19</v>
      </c>
      <c r="P166" s="46">
        <f t="shared" si="14"/>
        <v>0</v>
      </c>
      <c r="Q166" s="46">
        <f t="shared" si="14"/>
        <v>19</v>
      </c>
      <c r="R166" s="46">
        <f t="shared" si="14"/>
        <v>0</v>
      </c>
      <c r="S166" s="46">
        <f t="shared" si="14"/>
        <v>0</v>
      </c>
      <c r="T166" s="46">
        <v>0</v>
      </c>
      <c r="U166" s="46">
        <v>0</v>
      </c>
    </row>
    <row r="167" spans="1:21">
      <c r="A167" s="22" t="s">
        <v>434</v>
      </c>
      <c r="B167" s="22">
        <v>164</v>
      </c>
      <c r="C167" s="49" t="s">
        <v>412</v>
      </c>
      <c r="D167" s="46">
        <v>110</v>
      </c>
      <c r="E167" s="46">
        <v>54</v>
      </c>
      <c r="F167" s="46">
        <v>0</v>
      </c>
      <c r="G167" s="46">
        <v>0</v>
      </c>
      <c r="H167" s="46">
        <v>54</v>
      </c>
      <c r="I167" s="46">
        <v>0</v>
      </c>
      <c r="J167" s="46">
        <v>56</v>
      </c>
      <c r="K167" s="46">
        <v>0</v>
      </c>
      <c r="L167" s="46">
        <v>0</v>
      </c>
      <c r="M167" s="46">
        <v>56</v>
      </c>
      <c r="N167" s="46">
        <v>0</v>
      </c>
      <c r="O167" s="46">
        <f t="shared" si="11"/>
        <v>110</v>
      </c>
      <c r="P167" s="46">
        <f t="shared" si="14"/>
        <v>0</v>
      </c>
      <c r="Q167" s="46">
        <f t="shared" si="14"/>
        <v>0</v>
      </c>
      <c r="R167" s="46">
        <f t="shared" si="14"/>
        <v>110</v>
      </c>
      <c r="S167" s="46">
        <f t="shared" si="14"/>
        <v>0</v>
      </c>
      <c r="T167" s="46">
        <v>0</v>
      </c>
      <c r="U167" s="46">
        <v>0</v>
      </c>
    </row>
    <row r="168" spans="1:21">
      <c r="A168" s="22" t="s">
        <v>434</v>
      </c>
      <c r="B168" s="22">
        <v>165</v>
      </c>
      <c r="C168" s="49" t="s">
        <v>413</v>
      </c>
      <c r="D168" s="46">
        <v>9</v>
      </c>
      <c r="E168" s="46">
        <v>9</v>
      </c>
      <c r="F168" s="46">
        <v>0</v>
      </c>
      <c r="G168" s="46">
        <v>9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f t="shared" si="11"/>
        <v>9</v>
      </c>
      <c r="P168" s="46">
        <f t="shared" si="14"/>
        <v>0</v>
      </c>
      <c r="Q168" s="46">
        <f t="shared" si="14"/>
        <v>9</v>
      </c>
      <c r="R168" s="46">
        <f t="shared" si="14"/>
        <v>0</v>
      </c>
      <c r="S168" s="46">
        <f t="shared" si="14"/>
        <v>0</v>
      </c>
      <c r="T168" s="46">
        <v>0</v>
      </c>
      <c r="U168" s="46">
        <v>0</v>
      </c>
    </row>
    <row r="169" spans="1:21">
      <c r="A169" s="22" t="s">
        <v>434</v>
      </c>
      <c r="B169" s="22">
        <v>166</v>
      </c>
      <c r="C169" s="49" t="s">
        <v>414</v>
      </c>
      <c r="D169" s="46">
        <v>19</v>
      </c>
      <c r="E169" s="46">
        <v>19</v>
      </c>
      <c r="F169" s="46">
        <v>0</v>
      </c>
      <c r="G169" s="46">
        <v>19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f t="shared" si="11"/>
        <v>19</v>
      </c>
      <c r="P169" s="46">
        <f t="shared" si="14"/>
        <v>0</v>
      </c>
      <c r="Q169" s="46">
        <f t="shared" si="14"/>
        <v>19</v>
      </c>
      <c r="R169" s="46">
        <f t="shared" si="14"/>
        <v>0</v>
      </c>
      <c r="S169" s="46">
        <f t="shared" si="14"/>
        <v>0</v>
      </c>
      <c r="T169" s="46">
        <v>0</v>
      </c>
      <c r="U169" s="46">
        <v>0</v>
      </c>
    </row>
    <row r="170" spans="1:21">
      <c r="A170" s="22" t="s">
        <v>434</v>
      </c>
      <c r="B170" s="22">
        <v>167</v>
      </c>
      <c r="C170" s="49" t="s">
        <v>415</v>
      </c>
      <c r="D170" s="46">
        <v>19</v>
      </c>
      <c r="E170" s="46">
        <v>19</v>
      </c>
      <c r="F170" s="46">
        <v>0</v>
      </c>
      <c r="G170" s="46">
        <v>19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f t="shared" si="11"/>
        <v>19</v>
      </c>
      <c r="P170" s="46">
        <f t="shared" si="14"/>
        <v>0</v>
      </c>
      <c r="Q170" s="46">
        <f t="shared" si="14"/>
        <v>19</v>
      </c>
      <c r="R170" s="46">
        <f t="shared" si="14"/>
        <v>0</v>
      </c>
      <c r="S170" s="46">
        <f t="shared" si="14"/>
        <v>0</v>
      </c>
      <c r="T170" s="46">
        <v>0</v>
      </c>
      <c r="U170" s="46">
        <v>0</v>
      </c>
    </row>
    <row r="171" spans="1:21">
      <c r="A171" s="22" t="s">
        <v>434</v>
      </c>
      <c r="B171" s="22">
        <v>168</v>
      </c>
      <c r="C171" s="49" t="s">
        <v>416</v>
      </c>
      <c r="D171" s="46">
        <v>50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50</v>
      </c>
      <c r="K171" s="46">
        <v>0</v>
      </c>
      <c r="L171" s="46">
        <v>0</v>
      </c>
      <c r="M171" s="46">
        <v>0</v>
      </c>
      <c r="N171" s="46">
        <v>50</v>
      </c>
      <c r="O171" s="46">
        <f t="shared" si="11"/>
        <v>50</v>
      </c>
      <c r="P171" s="46">
        <f t="shared" si="14"/>
        <v>0</v>
      </c>
      <c r="Q171" s="46">
        <f t="shared" si="14"/>
        <v>0</v>
      </c>
      <c r="R171" s="46">
        <f t="shared" si="14"/>
        <v>0</v>
      </c>
      <c r="S171" s="46">
        <f t="shared" si="14"/>
        <v>50</v>
      </c>
      <c r="T171" s="46">
        <v>0</v>
      </c>
      <c r="U171" s="46">
        <v>0</v>
      </c>
    </row>
    <row r="172" spans="1:21">
      <c r="A172" s="22" t="s">
        <v>434</v>
      </c>
      <c r="B172" s="22">
        <v>169</v>
      </c>
      <c r="C172" s="49" t="s">
        <v>417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f t="shared" si="11"/>
        <v>19</v>
      </c>
      <c r="P172" s="46">
        <f t="shared" si="14"/>
        <v>0</v>
      </c>
      <c r="Q172" s="46">
        <f t="shared" si="14"/>
        <v>0</v>
      </c>
      <c r="R172" s="46">
        <f t="shared" si="14"/>
        <v>0</v>
      </c>
      <c r="S172" s="46">
        <f t="shared" si="14"/>
        <v>0</v>
      </c>
      <c r="T172" s="46">
        <v>19</v>
      </c>
      <c r="U172" s="46">
        <v>0</v>
      </c>
    </row>
    <row r="173" spans="1:21">
      <c r="A173" s="22" t="s">
        <v>434</v>
      </c>
      <c r="B173" s="22">
        <v>170</v>
      </c>
      <c r="C173" s="49" t="s">
        <v>418</v>
      </c>
      <c r="D173" s="46">
        <v>26</v>
      </c>
      <c r="E173" s="46">
        <v>26</v>
      </c>
      <c r="F173" s="46">
        <v>0</v>
      </c>
      <c r="G173" s="46">
        <v>0</v>
      </c>
      <c r="H173" s="46">
        <v>26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f t="shared" si="11"/>
        <v>26</v>
      </c>
      <c r="P173" s="46">
        <f t="shared" si="14"/>
        <v>0</v>
      </c>
      <c r="Q173" s="46">
        <f t="shared" si="14"/>
        <v>0</v>
      </c>
      <c r="R173" s="46">
        <f t="shared" si="14"/>
        <v>26</v>
      </c>
      <c r="S173" s="46">
        <f t="shared" si="14"/>
        <v>0</v>
      </c>
      <c r="T173" s="46">
        <v>0</v>
      </c>
      <c r="U173" s="46">
        <v>0</v>
      </c>
    </row>
    <row r="174" spans="1:21">
      <c r="A174" s="22" t="s">
        <v>434</v>
      </c>
      <c r="B174" s="22">
        <v>171</v>
      </c>
      <c r="C174" s="49" t="s">
        <v>419</v>
      </c>
      <c r="D174" s="46">
        <v>2</v>
      </c>
      <c r="E174" s="46">
        <v>2</v>
      </c>
      <c r="F174" s="46">
        <v>0</v>
      </c>
      <c r="G174" s="46">
        <v>2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f t="shared" si="11"/>
        <v>2</v>
      </c>
      <c r="P174" s="46">
        <f t="shared" ref="P174:S177" si="15">F174+K174</f>
        <v>0</v>
      </c>
      <c r="Q174" s="46">
        <f t="shared" si="15"/>
        <v>2</v>
      </c>
      <c r="R174" s="46">
        <f t="shared" si="15"/>
        <v>0</v>
      </c>
      <c r="S174" s="46">
        <f t="shared" si="15"/>
        <v>0</v>
      </c>
      <c r="T174" s="46">
        <v>0</v>
      </c>
      <c r="U174" s="46">
        <v>0</v>
      </c>
    </row>
    <row r="175" spans="1:21">
      <c r="A175" s="22" t="s">
        <v>434</v>
      </c>
      <c r="B175" s="22">
        <v>172</v>
      </c>
      <c r="C175" s="49" t="s">
        <v>420</v>
      </c>
      <c r="D175" s="46">
        <v>56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56</v>
      </c>
      <c r="K175" s="46">
        <v>0</v>
      </c>
      <c r="L175" s="46">
        <v>0</v>
      </c>
      <c r="M175" s="46">
        <v>0</v>
      </c>
      <c r="N175" s="46">
        <v>56</v>
      </c>
      <c r="O175" s="46">
        <f t="shared" si="11"/>
        <v>56</v>
      </c>
      <c r="P175" s="46">
        <f t="shared" si="15"/>
        <v>0</v>
      </c>
      <c r="Q175" s="46">
        <f t="shared" si="15"/>
        <v>0</v>
      </c>
      <c r="R175" s="46">
        <f t="shared" si="15"/>
        <v>0</v>
      </c>
      <c r="S175" s="46">
        <f t="shared" si="15"/>
        <v>56</v>
      </c>
      <c r="T175" s="46">
        <v>0</v>
      </c>
      <c r="U175" s="46">
        <v>0</v>
      </c>
    </row>
    <row r="176" spans="1:21">
      <c r="A176" s="22" t="s">
        <v>434</v>
      </c>
      <c r="B176" s="22">
        <v>173</v>
      </c>
      <c r="C176" s="49" t="s">
        <v>421</v>
      </c>
      <c r="D176" s="46">
        <v>5</v>
      </c>
      <c r="E176" s="46">
        <v>5</v>
      </c>
      <c r="F176" s="46">
        <v>0</v>
      </c>
      <c r="G176" s="46">
        <v>0</v>
      </c>
      <c r="H176" s="46">
        <v>0</v>
      </c>
      <c r="I176" s="46">
        <v>5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f t="shared" si="11"/>
        <v>5</v>
      </c>
      <c r="P176" s="46">
        <f t="shared" si="15"/>
        <v>0</v>
      </c>
      <c r="Q176" s="46">
        <f t="shared" si="15"/>
        <v>0</v>
      </c>
      <c r="R176" s="46">
        <f t="shared" si="15"/>
        <v>0</v>
      </c>
      <c r="S176" s="46">
        <f t="shared" si="15"/>
        <v>5</v>
      </c>
      <c r="T176" s="46">
        <v>0</v>
      </c>
      <c r="U176" s="46">
        <v>0</v>
      </c>
    </row>
    <row r="177" spans="1:21">
      <c r="A177" s="22" t="s">
        <v>434</v>
      </c>
      <c r="B177" s="22">
        <v>174</v>
      </c>
      <c r="C177" s="49" t="s">
        <v>422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f t="shared" si="11"/>
        <v>19</v>
      </c>
      <c r="P177" s="46">
        <f t="shared" si="15"/>
        <v>0</v>
      </c>
      <c r="Q177" s="46">
        <f t="shared" si="15"/>
        <v>0</v>
      </c>
      <c r="R177" s="46">
        <f t="shared" si="15"/>
        <v>0</v>
      </c>
      <c r="S177" s="46">
        <f t="shared" si="15"/>
        <v>0</v>
      </c>
      <c r="T177" s="46">
        <v>19</v>
      </c>
      <c r="U177" s="46">
        <v>0</v>
      </c>
    </row>
    <row r="178" spans="1:21">
      <c r="A178" s="22" t="s">
        <v>435</v>
      </c>
      <c r="B178" s="22">
        <v>175</v>
      </c>
      <c r="C178" s="22" t="s">
        <v>436</v>
      </c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>
        <f t="shared" si="11"/>
        <v>164</v>
      </c>
      <c r="P178" s="14">
        <v>0</v>
      </c>
      <c r="Q178" s="14">
        <v>0</v>
      </c>
      <c r="R178" s="14">
        <v>52</v>
      </c>
      <c r="S178" s="14">
        <v>112</v>
      </c>
      <c r="T178" s="14">
        <v>0</v>
      </c>
      <c r="U178" s="22">
        <v>0</v>
      </c>
    </row>
    <row r="179" spans="1:21">
      <c r="A179" s="22" t="s">
        <v>435</v>
      </c>
      <c r="B179" s="22">
        <v>176</v>
      </c>
      <c r="C179" s="22" t="s">
        <v>437</v>
      </c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>
        <f t="shared" si="11"/>
        <v>18</v>
      </c>
      <c r="P179" s="14">
        <v>0</v>
      </c>
      <c r="Q179" s="14">
        <v>18</v>
      </c>
      <c r="R179" s="14">
        <v>0</v>
      </c>
      <c r="S179" s="14">
        <v>0</v>
      </c>
      <c r="T179" s="14">
        <v>0</v>
      </c>
      <c r="U179" s="22">
        <v>0</v>
      </c>
    </row>
    <row r="180" spans="1:21">
      <c r="A180" s="22" t="s">
        <v>435</v>
      </c>
      <c r="B180" s="22">
        <v>177</v>
      </c>
      <c r="C180" s="22" t="s">
        <v>438</v>
      </c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>
        <f t="shared" si="11"/>
        <v>161</v>
      </c>
      <c r="P180" s="14">
        <v>0</v>
      </c>
      <c r="Q180" s="14">
        <v>60</v>
      </c>
      <c r="R180" s="14">
        <v>101</v>
      </c>
      <c r="S180" s="14">
        <v>0</v>
      </c>
      <c r="T180" s="14">
        <v>0</v>
      </c>
      <c r="U180" s="22">
        <v>0</v>
      </c>
    </row>
    <row r="181" spans="1:21">
      <c r="A181" s="22" t="s">
        <v>435</v>
      </c>
      <c r="B181" s="22">
        <v>178</v>
      </c>
      <c r="C181" s="22" t="s">
        <v>439</v>
      </c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>
        <f t="shared" si="11"/>
        <v>25</v>
      </c>
      <c r="P181" s="14">
        <v>0</v>
      </c>
      <c r="Q181" s="14">
        <v>0</v>
      </c>
      <c r="R181" s="14">
        <v>0</v>
      </c>
      <c r="S181" s="14">
        <v>25</v>
      </c>
      <c r="T181" s="14">
        <v>0</v>
      </c>
      <c r="U181" s="22">
        <v>0</v>
      </c>
    </row>
    <row r="182" spans="1:21">
      <c r="A182" s="22" t="s">
        <v>435</v>
      </c>
      <c r="B182" s="22">
        <v>179</v>
      </c>
      <c r="C182" s="22" t="s">
        <v>440</v>
      </c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>
        <f t="shared" si="11"/>
        <v>30</v>
      </c>
      <c r="P182" s="14">
        <v>0</v>
      </c>
      <c r="Q182" s="14">
        <v>0</v>
      </c>
      <c r="R182" s="14">
        <v>0</v>
      </c>
      <c r="S182" s="14">
        <v>30</v>
      </c>
      <c r="T182" s="14">
        <v>0</v>
      </c>
      <c r="U182" s="22">
        <v>0</v>
      </c>
    </row>
    <row r="183" spans="1:21">
      <c r="A183" s="22" t="s">
        <v>435</v>
      </c>
      <c r="B183" s="22">
        <v>180</v>
      </c>
      <c r="C183" s="22" t="s">
        <v>453</v>
      </c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>
        <f t="shared" si="11"/>
        <v>19</v>
      </c>
      <c r="P183" s="14">
        <v>0</v>
      </c>
      <c r="Q183" s="14">
        <v>0</v>
      </c>
      <c r="R183" s="14">
        <v>0</v>
      </c>
      <c r="S183" s="14">
        <v>19</v>
      </c>
      <c r="T183" s="14">
        <v>0</v>
      </c>
      <c r="U183" s="22">
        <v>0</v>
      </c>
    </row>
    <row r="184" spans="1:21">
      <c r="A184" s="22" t="s">
        <v>435</v>
      </c>
      <c r="B184" s="22">
        <v>181</v>
      </c>
      <c r="C184" s="22" t="s">
        <v>441</v>
      </c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>
        <f t="shared" si="11"/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22">
        <v>0</v>
      </c>
    </row>
    <row r="185" spans="1:21">
      <c r="A185" s="22" t="s">
        <v>435</v>
      </c>
      <c r="B185" s="22">
        <v>182</v>
      </c>
      <c r="C185" s="22" t="s">
        <v>442</v>
      </c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>
        <f t="shared" si="11"/>
        <v>57</v>
      </c>
      <c r="P185" s="14">
        <v>0</v>
      </c>
      <c r="Q185" s="14">
        <v>57</v>
      </c>
      <c r="R185" s="14">
        <v>0</v>
      </c>
      <c r="S185" s="14">
        <v>0</v>
      </c>
      <c r="T185" s="14">
        <v>0</v>
      </c>
      <c r="U185" s="22">
        <v>0</v>
      </c>
    </row>
    <row r="186" spans="1:21">
      <c r="A186" s="22" t="s">
        <v>435</v>
      </c>
      <c r="B186" s="22">
        <v>183</v>
      </c>
      <c r="C186" s="22" t="s">
        <v>443</v>
      </c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>
        <f t="shared" si="11"/>
        <v>12</v>
      </c>
      <c r="P186" s="14">
        <v>0</v>
      </c>
      <c r="Q186" s="14">
        <v>12</v>
      </c>
      <c r="R186" s="14">
        <v>0</v>
      </c>
      <c r="S186" s="14">
        <v>0</v>
      </c>
      <c r="T186" s="14">
        <v>0</v>
      </c>
      <c r="U186" s="22">
        <v>0</v>
      </c>
    </row>
    <row r="187" spans="1:21">
      <c r="A187" s="22" t="s">
        <v>435</v>
      </c>
      <c r="B187" s="22">
        <v>184</v>
      </c>
      <c r="C187" s="22" t="s">
        <v>444</v>
      </c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>
        <f t="shared" si="11"/>
        <v>0</v>
      </c>
      <c r="P187" s="14">
        <v>0</v>
      </c>
      <c r="Q187" s="14">
        <v>0</v>
      </c>
      <c r="R187" s="14">
        <v>0</v>
      </c>
      <c r="S187" s="14">
        <v>0</v>
      </c>
      <c r="T187" s="14">
        <v>0</v>
      </c>
      <c r="U187" s="22">
        <v>0</v>
      </c>
    </row>
    <row r="188" spans="1:21">
      <c r="A188" s="22" t="s">
        <v>435</v>
      </c>
      <c r="B188" s="22">
        <v>185</v>
      </c>
      <c r="C188" s="22" t="s">
        <v>445</v>
      </c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>
        <f t="shared" si="11"/>
        <v>36</v>
      </c>
      <c r="P188" s="14">
        <v>0</v>
      </c>
      <c r="Q188" s="14">
        <v>0</v>
      </c>
      <c r="R188" s="14">
        <v>0</v>
      </c>
      <c r="S188" s="14">
        <v>36</v>
      </c>
      <c r="T188" s="14">
        <v>0</v>
      </c>
      <c r="U188" s="22">
        <v>0</v>
      </c>
    </row>
    <row r="189" spans="1:21">
      <c r="A189" s="22" t="s">
        <v>435</v>
      </c>
      <c r="B189" s="22">
        <v>186</v>
      </c>
      <c r="C189" s="22" t="s">
        <v>446</v>
      </c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>
        <f t="shared" si="11"/>
        <v>42</v>
      </c>
      <c r="P189" s="14">
        <v>0</v>
      </c>
      <c r="Q189" s="14">
        <v>0</v>
      </c>
      <c r="R189" s="14">
        <v>0</v>
      </c>
      <c r="S189" s="14">
        <v>0</v>
      </c>
      <c r="T189" s="14">
        <v>0</v>
      </c>
      <c r="U189" s="22">
        <v>42</v>
      </c>
    </row>
    <row r="190" spans="1:21">
      <c r="A190" s="22" t="s">
        <v>435</v>
      </c>
      <c r="B190" s="22">
        <v>187</v>
      </c>
      <c r="C190" s="22" t="s">
        <v>447</v>
      </c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>
        <f t="shared" si="11"/>
        <v>85</v>
      </c>
      <c r="P190" s="14">
        <v>0</v>
      </c>
      <c r="Q190" s="14">
        <v>39</v>
      </c>
      <c r="R190" s="14">
        <v>46</v>
      </c>
      <c r="S190" s="14">
        <v>0</v>
      </c>
      <c r="T190" s="14">
        <v>0</v>
      </c>
      <c r="U190" s="22">
        <v>0</v>
      </c>
    </row>
    <row r="191" spans="1:21">
      <c r="A191" s="22" t="s">
        <v>435</v>
      </c>
      <c r="B191" s="22">
        <v>188</v>
      </c>
      <c r="C191" s="22" t="s">
        <v>448</v>
      </c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>
        <f t="shared" si="11"/>
        <v>14</v>
      </c>
      <c r="P191" s="14">
        <v>0</v>
      </c>
      <c r="Q191" s="14">
        <v>0</v>
      </c>
      <c r="R191" s="14">
        <v>0</v>
      </c>
      <c r="S191" s="14">
        <v>0</v>
      </c>
      <c r="T191" s="14">
        <v>14</v>
      </c>
      <c r="U191" s="22">
        <v>0</v>
      </c>
    </row>
    <row r="192" spans="1:21">
      <c r="A192" s="22" t="s">
        <v>435</v>
      </c>
      <c r="B192" s="22">
        <v>189</v>
      </c>
      <c r="C192" s="22" t="s">
        <v>449</v>
      </c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>
        <f t="shared" si="11"/>
        <v>36</v>
      </c>
      <c r="P192" s="14">
        <v>0</v>
      </c>
      <c r="Q192" s="14">
        <v>0</v>
      </c>
      <c r="R192" s="14">
        <v>0</v>
      </c>
      <c r="S192" s="14">
        <v>0</v>
      </c>
      <c r="T192" s="14">
        <v>0</v>
      </c>
      <c r="U192" s="22">
        <v>36</v>
      </c>
    </row>
    <row r="193" spans="1:21">
      <c r="A193" s="22" t="s">
        <v>435</v>
      </c>
      <c r="B193" s="22">
        <v>190</v>
      </c>
      <c r="C193" s="22" t="s">
        <v>450</v>
      </c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>
        <f t="shared" si="11"/>
        <v>8</v>
      </c>
      <c r="P193" s="14">
        <v>0</v>
      </c>
      <c r="Q193" s="14">
        <v>8</v>
      </c>
      <c r="R193" s="14">
        <v>0</v>
      </c>
      <c r="S193" s="14">
        <v>0</v>
      </c>
      <c r="T193" s="14">
        <v>0</v>
      </c>
      <c r="U193" s="22">
        <v>0</v>
      </c>
    </row>
    <row r="194" spans="1:21">
      <c r="A194" s="22" t="s">
        <v>435</v>
      </c>
      <c r="B194" s="22">
        <v>191</v>
      </c>
      <c r="C194" s="22" t="s">
        <v>451</v>
      </c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>
        <f t="shared" si="11"/>
        <v>85</v>
      </c>
      <c r="P194" s="14">
        <v>0</v>
      </c>
      <c r="Q194" s="14">
        <v>0</v>
      </c>
      <c r="R194" s="14">
        <v>60</v>
      </c>
      <c r="S194" s="14">
        <v>0</v>
      </c>
      <c r="T194" s="14">
        <v>25</v>
      </c>
      <c r="U194" s="22">
        <v>0</v>
      </c>
    </row>
    <row r="195" spans="1:21">
      <c r="A195" s="22" t="s">
        <v>435</v>
      </c>
      <c r="B195" s="22">
        <v>192</v>
      </c>
      <c r="C195" s="22" t="s">
        <v>452</v>
      </c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>
        <f t="shared" si="11"/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22">
        <v>0</v>
      </c>
    </row>
    <row r="196" spans="1:21">
      <c r="A196" s="22"/>
      <c r="B196" s="22"/>
      <c r="C196" s="27" t="s">
        <v>27</v>
      </c>
      <c r="D196" s="27"/>
      <c r="E196" s="27"/>
      <c r="F196" s="27"/>
      <c r="G196" s="27"/>
      <c r="H196" s="27"/>
      <c r="I196" s="27"/>
      <c r="J196" s="27"/>
      <c r="K196" s="27"/>
      <c r="L196" s="22"/>
      <c r="M196" s="22"/>
      <c r="N196" s="22"/>
      <c r="O196" s="74">
        <f>SUBTOTAL(9,O4:O195)</f>
        <v>13370</v>
      </c>
      <c r="P196" s="74">
        <f t="shared" ref="P196:U196" si="16">SUBTOTAL(9,P4:P195)</f>
        <v>2471</v>
      </c>
      <c r="Q196" s="74">
        <f t="shared" si="16"/>
        <v>3950</v>
      </c>
      <c r="R196" s="74">
        <f t="shared" si="16"/>
        <v>3669</v>
      </c>
      <c r="S196" s="74">
        <f t="shared" si="16"/>
        <v>2697</v>
      </c>
      <c r="T196" s="74">
        <f t="shared" si="16"/>
        <v>369</v>
      </c>
      <c r="U196" s="74">
        <f t="shared" si="16"/>
        <v>214</v>
      </c>
    </row>
  </sheetData>
  <autoFilter ref="A3:U195">
    <filterColumn colId="0" showButton="0"/>
    <filterColumn colId="1" showButton="0"/>
  </autoFilter>
  <mergeCells count="1">
    <mergeCell ref="A2:C3"/>
  </mergeCells>
  <phoneticPr fontId="2"/>
  <pageMargins left="0.7" right="0.7" top="0.75" bottom="0.75" header="0.3" footer="0.3"/>
  <pageSetup paperSize="9" scale="5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A26" sqref="A26:XFD26"/>
    </sheetView>
  </sheetViews>
  <sheetFormatPr defaultColWidth="9" defaultRowHeight="13.5"/>
  <cols>
    <col min="1" max="1" width="3.625" style="24" customWidth="1"/>
    <col min="2" max="2" width="50.5" style="24" customWidth="1"/>
    <col min="3" max="3" width="50" style="24" hidden="1" customWidth="1"/>
    <col min="4" max="10" width="12.625" style="24" customWidth="1"/>
    <col min="11" max="16384" width="9" style="25"/>
  </cols>
  <sheetData>
    <row r="1" spans="1:10">
      <c r="I1" s="24" t="s">
        <v>26</v>
      </c>
    </row>
    <row r="2" spans="1:10">
      <c r="A2" s="66" t="s">
        <v>54</v>
      </c>
      <c r="B2" s="67"/>
      <c r="C2" s="32"/>
      <c r="D2" s="70" t="s">
        <v>20</v>
      </c>
      <c r="E2" s="22"/>
      <c r="F2" s="22"/>
      <c r="G2" s="22"/>
      <c r="H2" s="22"/>
      <c r="I2" s="22"/>
      <c r="J2" s="22"/>
    </row>
    <row r="3" spans="1:10" ht="27">
      <c r="A3" s="68"/>
      <c r="B3" s="69"/>
      <c r="C3" s="33"/>
      <c r="D3" s="70"/>
      <c r="E3" s="22" t="s">
        <v>21</v>
      </c>
      <c r="F3" s="22" t="s">
        <v>22</v>
      </c>
      <c r="G3" s="22" t="s">
        <v>23</v>
      </c>
      <c r="H3" s="22" t="s">
        <v>24</v>
      </c>
      <c r="I3" s="22" t="s">
        <v>25</v>
      </c>
      <c r="J3" s="27" t="s">
        <v>28</v>
      </c>
    </row>
    <row r="4" spans="1:10">
      <c r="A4" s="22">
        <v>1</v>
      </c>
      <c r="B4" s="9" t="s">
        <v>211</v>
      </c>
      <c r="C4" s="22"/>
      <c r="D4" s="14">
        <f>SUM(E4:J4)</f>
        <v>19</v>
      </c>
      <c r="E4" s="14">
        <v>0</v>
      </c>
      <c r="F4" s="14">
        <v>19</v>
      </c>
      <c r="G4" s="14">
        <v>0</v>
      </c>
      <c r="H4" s="14">
        <v>0</v>
      </c>
      <c r="I4" s="14">
        <v>0</v>
      </c>
      <c r="J4" s="22">
        <v>0</v>
      </c>
    </row>
    <row r="5" spans="1:10">
      <c r="A5" s="22">
        <v>2</v>
      </c>
      <c r="B5" s="9" t="s">
        <v>212</v>
      </c>
      <c r="C5" s="22"/>
      <c r="D5" s="14">
        <f>SUM(E5:J5)</f>
        <v>132</v>
      </c>
      <c r="E5" s="14">
        <v>0</v>
      </c>
      <c r="F5" s="14">
        <v>0</v>
      </c>
      <c r="G5" s="14">
        <v>0</v>
      </c>
      <c r="H5" s="14">
        <v>132</v>
      </c>
      <c r="I5" s="14">
        <v>0</v>
      </c>
      <c r="J5" s="22">
        <v>0</v>
      </c>
    </row>
    <row r="6" spans="1:10">
      <c r="A6" s="22">
        <v>3</v>
      </c>
      <c r="B6" s="9" t="s">
        <v>213</v>
      </c>
      <c r="C6" s="22"/>
      <c r="D6" s="14">
        <f t="shared" ref="D6:D39" si="0">SUM(E6:J6)</f>
        <v>19</v>
      </c>
      <c r="E6" s="14">
        <v>0</v>
      </c>
      <c r="F6" s="14">
        <v>0</v>
      </c>
      <c r="G6" s="14">
        <v>0</v>
      </c>
      <c r="H6" s="14">
        <v>0</v>
      </c>
      <c r="I6" s="14">
        <v>19</v>
      </c>
      <c r="J6" s="22">
        <v>0</v>
      </c>
    </row>
    <row r="7" spans="1:10">
      <c r="A7" s="22">
        <v>4</v>
      </c>
      <c r="B7" s="9" t="s">
        <v>214</v>
      </c>
      <c r="C7" s="22"/>
      <c r="D7" s="14">
        <f t="shared" si="0"/>
        <v>35</v>
      </c>
      <c r="E7" s="14">
        <v>0</v>
      </c>
      <c r="F7" s="14">
        <v>0</v>
      </c>
      <c r="G7" s="14">
        <v>0</v>
      </c>
      <c r="H7" s="14">
        <v>35</v>
      </c>
      <c r="I7" s="14">
        <v>0</v>
      </c>
      <c r="J7" s="22">
        <v>0</v>
      </c>
    </row>
    <row r="8" spans="1:10">
      <c r="A8" s="22">
        <v>5</v>
      </c>
      <c r="B8" s="9" t="s">
        <v>215</v>
      </c>
      <c r="C8" s="22"/>
      <c r="D8" s="14">
        <f t="shared" si="0"/>
        <v>19</v>
      </c>
      <c r="E8" s="14">
        <v>0</v>
      </c>
      <c r="F8" s="14">
        <v>19</v>
      </c>
      <c r="G8" s="14">
        <v>0</v>
      </c>
      <c r="H8" s="14">
        <v>0</v>
      </c>
      <c r="I8" s="14">
        <v>0</v>
      </c>
      <c r="J8" s="22">
        <v>0</v>
      </c>
    </row>
    <row r="9" spans="1:10">
      <c r="A9" s="22">
        <v>6</v>
      </c>
      <c r="B9" s="9" t="s">
        <v>216</v>
      </c>
      <c r="C9" s="22"/>
      <c r="D9" s="14">
        <f>SUM(E9:J9)</f>
        <v>210</v>
      </c>
      <c r="E9" s="14">
        <v>8</v>
      </c>
      <c r="F9" s="14">
        <v>202</v>
      </c>
      <c r="G9" s="14">
        <v>0</v>
      </c>
      <c r="H9" s="14">
        <v>0</v>
      </c>
      <c r="I9" s="14">
        <v>0</v>
      </c>
      <c r="J9" s="22">
        <v>0</v>
      </c>
    </row>
    <row r="10" spans="1:10">
      <c r="A10" s="22">
        <v>7</v>
      </c>
      <c r="B10" s="9" t="s">
        <v>217</v>
      </c>
      <c r="C10" s="22"/>
      <c r="D10" s="14">
        <f t="shared" si="0"/>
        <v>11</v>
      </c>
      <c r="E10" s="14">
        <v>0</v>
      </c>
      <c r="F10" s="14">
        <v>0</v>
      </c>
      <c r="G10" s="14">
        <v>0</v>
      </c>
      <c r="H10" s="14">
        <v>11</v>
      </c>
      <c r="I10" s="14">
        <v>0</v>
      </c>
      <c r="J10" s="22">
        <v>0</v>
      </c>
    </row>
    <row r="11" spans="1:10">
      <c r="A11" s="22">
        <v>8</v>
      </c>
      <c r="B11" s="9" t="s">
        <v>218</v>
      </c>
      <c r="C11" s="22"/>
      <c r="D11" s="14">
        <f>SUM(E11:J11)</f>
        <v>18</v>
      </c>
      <c r="E11" s="14">
        <v>0</v>
      </c>
      <c r="F11" s="14">
        <v>0</v>
      </c>
      <c r="G11" s="14">
        <v>18</v>
      </c>
      <c r="H11" s="14">
        <v>0</v>
      </c>
      <c r="I11" s="14">
        <v>0</v>
      </c>
      <c r="J11" s="22">
        <v>0</v>
      </c>
    </row>
    <row r="12" spans="1:10">
      <c r="A12" s="22">
        <v>9</v>
      </c>
      <c r="B12" s="9" t="s">
        <v>219</v>
      </c>
      <c r="C12" s="22"/>
      <c r="D12" s="14">
        <f t="shared" si="0"/>
        <v>15</v>
      </c>
      <c r="E12" s="14">
        <v>0</v>
      </c>
      <c r="F12" s="14">
        <v>15</v>
      </c>
      <c r="G12" s="14">
        <v>0</v>
      </c>
      <c r="H12" s="14">
        <v>0</v>
      </c>
      <c r="I12" s="14">
        <v>0</v>
      </c>
      <c r="J12" s="22">
        <v>0</v>
      </c>
    </row>
    <row r="13" spans="1:10">
      <c r="A13" s="22">
        <v>10</v>
      </c>
      <c r="B13" s="9" t="s">
        <v>220</v>
      </c>
      <c r="C13" s="22"/>
      <c r="D13" s="14">
        <f>SUM(E13:J13)</f>
        <v>2</v>
      </c>
      <c r="E13" s="14">
        <v>0</v>
      </c>
      <c r="F13" s="14">
        <v>2</v>
      </c>
      <c r="G13" s="14">
        <v>0</v>
      </c>
      <c r="H13" s="14">
        <v>0</v>
      </c>
      <c r="I13" s="14">
        <v>0</v>
      </c>
      <c r="J13" s="22">
        <v>0</v>
      </c>
    </row>
    <row r="14" spans="1:10">
      <c r="A14" s="22">
        <v>11</v>
      </c>
      <c r="B14" s="9" t="s">
        <v>221</v>
      </c>
      <c r="C14" s="22"/>
      <c r="D14" s="14">
        <f>SUM(E14:J14)</f>
        <v>14</v>
      </c>
      <c r="E14" s="14">
        <v>0</v>
      </c>
      <c r="F14" s="14">
        <v>0</v>
      </c>
      <c r="G14" s="14">
        <v>14</v>
      </c>
      <c r="H14" s="14">
        <v>0</v>
      </c>
      <c r="I14" s="14">
        <v>0</v>
      </c>
      <c r="J14" s="22">
        <v>0</v>
      </c>
    </row>
    <row r="15" spans="1:10">
      <c r="A15" s="22">
        <v>12</v>
      </c>
      <c r="B15" s="9" t="s">
        <v>222</v>
      </c>
      <c r="C15" s="22"/>
      <c r="D15" s="14">
        <f>SUM(E15:J15)</f>
        <v>66</v>
      </c>
      <c r="E15" s="14">
        <v>0</v>
      </c>
      <c r="F15" s="14">
        <v>0</v>
      </c>
      <c r="G15" s="14">
        <v>26</v>
      </c>
      <c r="H15" s="14">
        <v>40</v>
      </c>
      <c r="I15" s="14">
        <v>0</v>
      </c>
      <c r="J15" s="22">
        <v>0</v>
      </c>
    </row>
    <row r="16" spans="1:10">
      <c r="A16" s="22">
        <v>13</v>
      </c>
      <c r="B16" s="9" t="s">
        <v>223</v>
      </c>
      <c r="C16" s="22"/>
      <c r="D16" s="14">
        <f t="shared" si="0"/>
        <v>30</v>
      </c>
      <c r="E16" s="14">
        <v>0</v>
      </c>
      <c r="F16" s="14">
        <v>0</v>
      </c>
      <c r="G16" s="14">
        <v>30</v>
      </c>
      <c r="H16" s="14">
        <v>0</v>
      </c>
      <c r="I16" s="14">
        <v>0</v>
      </c>
      <c r="J16" s="22">
        <v>0</v>
      </c>
    </row>
    <row r="17" spans="1:10">
      <c r="A17" s="22">
        <v>14</v>
      </c>
      <c r="B17" s="9" t="s">
        <v>224</v>
      </c>
      <c r="C17" s="22"/>
      <c r="D17" s="14">
        <f t="shared" si="0"/>
        <v>170</v>
      </c>
      <c r="E17" s="14">
        <v>0</v>
      </c>
      <c r="F17" s="14">
        <v>0</v>
      </c>
      <c r="G17" s="14">
        <v>0</v>
      </c>
      <c r="H17" s="14">
        <v>170</v>
      </c>
      <c r="I17" s="14">
        <v>0</v>
      </c>
      <c r="J17" s="22">
        <v>0</v>
      </c>
    </row>
    <row r="18" spans="1:10">
      <c r="A18" s="22">
        <v>15</v>
      </c>
      <c r="B18" s="9" t="s">
        <v>225</v>
      </c>
      <c r="C18" s="22"/>
      <c r="D18" s="14">
        <f>SUM(E18:J18)</f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22">
        <v>0</v>
      </c>
    </row>
    <row r="19" spans="1:10">
      <c r="A19" s="22">
        <v>16</v>
      </c>
      <c r="B19" s="9" t="s">
        <v>226</v>
      </c>
      <c r="C19" s="22"/>
      <c r="D19" s="14">
        <f t="shared" si="0"/>
        <v>19</v>
      </c>
      <c r="E19" s="14">
        <v>0</v>
      </c>
      <c r="F19" s="14">
        <v>0</v>
      </c>
      <c r="G19" s="14">
        <v>0</v>
      </c>
      <c r="H19" s="14">
        <v>19</v>
      </c>
      <c r="I19" s="14">
        <v>0</v>
      </c>
      <c r="J19" s="22">
        <v>0</v>
      </c>
    </row>
    <row r="20" spans="1:10">
      <c r="A20" s="22">
        <v>17</v>
      </c>
      <c r="B20" s="9" t="s">
        <v>156</v>
      </c>
      <c r="C20" s="22"/>
      <c r="D20" s="14">
        <f t="shared" si="0"/>
        <v>19</v>
      </c>
      <c r="E20" s="14">
        <v>0</v>
      </c>
      <c r="F20" s="14">
        <v>0</v>
      </c>
      <c r="G20" s="14">
        <v>19</v>
      </c>
      <c r="H20" s="14">
        <v>0</v>
      </c>
      <c r="I20" s="14">
        <v>0</v>
      </c>
      <c r="J20" s="22">
        <v>0</v>
      </c>
    </row>
    <row r="21" spans="1:10">
      <c r="A21" s="22">
        <v>18</v>
      </c>
      <c r="B21" s="9" t="s">
        <v>227</v>
      </c>
      <c r="C21" s="22"/>
      <c r="D21" s="14">
        <f>SUM(E21:J21)</f>
        <v>15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22">
        <v>15</v>
      </c>
    </row>
    <row r="22" spans="1:10">
      <c r="A22" s="22">
        <v>19</v>
      </c>
      <c r="B22" s="9" t="s">
        <v>228</v>
      </c>
      <c r="C22" s="22"/>
      <c r="D22" s="14">
        <f>SUM(E22:J22)</f>
        <v>195</v>
      </c>
      <c r="E22" s="14">
        <v>0</v>
      </c>
      <c r="F22" s="14">
        <v>92</v>
      </c>
      <c r="G22" s="14">
        <v>57</v>
      </c>
      <c r="H22" s="14">
        <v>46</v>
      </c>
      <c r="I22" s="14">
        <v>0</v>
      </c>
      <c r="J22" s="22">
        <v>0</v>
      </c>
    </row>
    <row r="23" spans="1:10">
      <c r="A23" s="22">
        <v>20</v>
      </c>
      <c r="B23" s="9" t="s">
        <v>229</v>
      </c>
      <c r="C23" s="22"/>
      <c r="D23" s="14">
        <f t="shared" si="0"/>
        <v>14</v>
      </c>
      <c r="E23" s="14">
        <v>0</v>
      </c>
      <c r="F23" s="14">
        <v>0</v>
      </c>
      <c r="G23" s="14">
        <v>14</v>
      </c>
      <c r="H23" s="14">
        <v>0</v>
      </c>
      <c r="I23" s="14">
        <v>0</v>
      </c>
      <c r="J23" s="22">
        <v>0</v>
      </c>
    </row>
    <row r="24" spans="1:10">
      <c r="A24" s="22">
        <v>21</v>
      </c>
      <c r="B24" s="9" t="s">
        <v>230</v>
      </c>
      <c r="C24" s="22"/>
      <c r="D24" s="14">
        <f>SUM(E24:J24)</f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22">
        <v>0</v>
      </c>
    </row>
    <row r="25" spans="1:10">
      <c r="A25" s="22">
        <v>22</v>
      </c>
      <c r="B25" s="9" t="s">
        <v>231</v>
      </c>
      <c r="C25" s="22"/>
      <c r="D25" s="14">
        <f>SUM(E25:J25)</f>
        <v>13</v>
      </c>
      <c r="E25" s="14">
        <v>0</v>
      </c>
      <c r="F25" s="14">
        <v>13</v>
      </c>
      <c r="G25" s="14">
        <v>0</v>
      </c>
      <c r="H25" s="14">
        <v>0</v>
      </c>
      <c r="I25" s="14">
        <v>0</v>
      </c>
      <c r="J25" s="22">
        <v>0</v>
      </c>
    </row>
    <row r="26" spans="1:10">
      <c r="A26" s="22">
        <v>23</v>
      </c>
      <c r="B26" s="9" t="s">
        <v>232</v>
      </c>
      <c r="C26" s="22"/>
      <c r="D26" s="14">
        <f>SUM(E26:J26)</f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22">
        <v>0</v>
      </c>
    </row>
    <row r="27" spans="1:10">
      <c r="A27" s="22">
        <v>24</v>
      </c>
      <c r="B27" s="9" t="s">
        <v>233</v>
      </c>
      <c r="C27" s="22"/>
      <c r="D27" s="14">
        <f t="shared" si="0"/>
        <v>13</v>
      </c>
      <c r="E27" s="14">
        <v>0</v>
      </c>
      <c r="F27" s="14">
        <v>0</v>
      </c>
      <c r="G27" s="14">
        <v>0</v>
      </c>
      <c r="H27" s="14">
        <v>13</v>
      </c>
      <c r="I27" s="14">
        <v>0</v>
      </c>
      <c r="J27" s="22">
        <v>0</v>
      </c>
    </row>
    <row r="28" spans="1:10">
      <c r="A28" s="22">
        <v>25</v>
      </c>
      <c r="B28" s="9" t="s">
        <v>234</v>
      </c>
      <c r="C28" s="22"/>
      <c r="D28" s="14">
        <f>SUM(E28:J28)</f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22">
        <v>0</v>
      </c>
    </row>
    <row r="29" spans="1:10">
      <c r="A29" s="22">
        <v>26</v>
      </c>
      <c r="B29" s="9" t="s">
        <v>235</v>
      </c>
      <c r="C29" s="22"/>
      <c r="D29" s="14">
        <f>SUM(E29:J29)</f>
        <v>302</v>
      </c>
      <c r="E29" s="14">
        <v>0</v>
      </c>
      <c r="F29" s="14">
        <v>0</v>
      </c>
      <c r="G29" s="14">
        <v>0</v>
      </c>
      <c r="H29" s="14">
        <v>302</v>
      </c>
      <c r="I29" s="14">
        <v>0</v>
      </c>
      <c r="J29" s="22">
        <v>0</v>
      </c>
    </row>
    <row r="30" spans="1:10">
      <c r="A30" s="22">
        <v>27</v>
      </c>
      <c r="B30" s="9" t="s">
        <v>236</v>
      </c>
      <c r="C30" s="22"/>
      <c r="D30" s="14">
        <f>SUM(E30:J30)</f>
        <v>40</v>
      </c>
      <c r="E30" s="14">
        <v>0</v>
      </c>
      <c r="F30" s="14">
        <v>0</v>
      </c>
      <c r="G30" s="14">
        <v>40</v>
      </c>
      <c r="H30" s="14">
        <v>0</v>
      </c>
      <c r="I30" s="14">
        <v>0</v>
      </c>
      <c r="J30" s="22">
        <v>0</v>
      </c>
    </row>
    <row r="31" spans="1:10">
      <c r="A31" s="22">
        <v>28</v>
      </c>
      <c r="B31" s="9" t="s">
        <v>237</v>
      </c>
      <c r="C31" s="22"/>
      <c r="D31" s="14">
        <f t="shared" si="0"/>
        <v>180</v>
      </c>
      <c r="E31" s="14">
        <v>0</v>
      </c>
      <c r="F31" s="14">
        <v>0</v>
      </c>
      <c r="G31" s="14">
        <v>0</v>
      </c>
      <c r="H31" s="14">
        <v>180</v>
      </c>
      <c r="I31" s="14">
        <v>0</v>
      </c>
      <c r="J31" s="22">
        <v>0</v>
      </c>
    </row>
    <row r="32" spans="1:10">
      <c r="A32" s="22">
        <v>29</v>
      </c>
      <c r="B32" s="9" t="s">
        <v>238</v>
      </c>
      <c r="C32" s="22"/>
      <c r="D32" s="14">
        <f>SUM(E32:J32)</f>
        <v>118</v>
      </c>
      <c r="E32" s="14">
        <v>0</v>
      </c>
      <c r="F32" s="14">
        <v>50</v>
      </c>
      <c r="G32" s="14">
        <v>35</v>
      </c>
      <c r="H32" s="14">
        <v>33</v>
      </c>
      <c r="I32" s="14">
        <v>0</v>
      </c>
      <c r="J32" s="22">
        <v>0</v>
      </c>
    </row>
    <row r="33" spans="1:10">
      <c r="A33" s="22">
        <v>30</v>
      </c>
      <c r="B33" s="9" t="s">
        <v>239</v>
      </c>
      <c r="C33" s="22"/>
      <c r="D33" s="14">
        <f t="shared" si="0"/>
        <v>24</v>
      </c>
      <c r="E33" s="14">
        <v>0</v>
      </c>
      <c r="F33" s="14">
        <v>0</v>
      </c>
      <c r="G33" s="14">
        <v>24</v>
      </c>
      <c r="H33" s="14">
        <v>0</v>
      </c>
      <c r="I33" s="14">
        <v>0</v>
      </c>
      <c r="J33" s="22">
        <v>0</v>
      </c>
    </row>
    <row r="34" spans="1:10">
      <c r="A34" s="22">
        <v>31</v>
      </c>
      <c r="B34" s="9" t="s">
        <v>240</v>
      </c>
      <c r="C34" s="22"/>
      <c r="D34" s="14">
        <f>SUM(E34:J34)</f>
        <v>120</v>
      </c>
      <c r="E34" s="14">
        <v>0</v>
      </c>
      <c r="F34" s="14">
        <v>42</v>
      </c>
      <c r="G34" s="14">
        <v>34</v>
      </c>
      <c r="H34" s="14">
        <v>44</v>
      </c>
      <c r="I34" s="14">
        <v>0</v>
      </c>
      <c r="J34" s="22">
        <v>0</v>
      </c>
    </row>
    <row r="35" spans="1:10">
      <c r="A35" s="22">
        <v>32</v>
      </c>
      <c r="B35" s="9" t="s">
        <v>241</v>
      </c>
      <c r="C35" s="22"/>
      <c r="D35" s="14">
        <f>SUM(E35:J35)</f>
        <v>128</v>
      </c>
      <c r="E35" s="14">
        <v>0</v>
      </c>
      <c r="F35" s="14">
        <v>32</v>
      </c>
      <c r="G35" s="14">
        <v>36</v>
      </c>
      <c r="H35" s="14">
        <v>60</v>
      </c>
      <c r="I35" s="14">
        <v>0</v>
      </c>
      <c r="J35" s="22">
        <v>0</v>
      </c>
    </row>
    <row r="36" spans="1:10">
      <c r="A36" s="22">
        <v>33</v>
      </c>
      <c r="B36" s="9" t="s">
        <v>242</v>
      </c>
      <c r="C36" s="22"/>
      <c r="D36" s="14">
        <f>SUM(E36:J36)</f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22">
        <v>0</v>
      </c>
    </row>
    <row r="37" spans="1:10">
      <c r="A37" s="22">
        <v>34</v>
      </c>
      <c r="B37" s="9" t="s">
        <v>243</v>
      </c>
      <c r="C37" s="22"/>
      <c r="D37" s="14">
        <f t="shared" si="0"/>
        <v>149</v>
      </c>
      <c r="E37" s="14">
        <v>0</v>
      </c>
      <c r="F37" s="14">
        <v>149</v>
      </c>
      <c r="G37" s="14">
        <v>0</v>
      </c>
      <c r="H37" s="14">
        <v>0</v>
      </c>
      <c r="I37" s="14">
        <v>0</v>
      </c>
      <c r="J37" s="22">
        <v>0</v>
      </c>
    </row>
    <row r="38" spans="1:10">
      <c r="A38" s="22">
        <v>35</v>
      </c>
      <c r="B38" s="9" t="s">
        <v>244</v>
      </c>
      <c r="C38" s="22"/>
      <c r="D38" s="14">
        <f t="shared" si="0"/>
        <v>11</v>
      </c>
      <c r="E38" s="14">
        <v>0</v>
      </c>
      <c r="F38" s="14">
        <v>0</v>
      </c>
      <c r="G38" s="14">
        <v>11</v>
      </c>
      <c r="H38" s="14">
        <v>0</v>
      </c>
      <c r="I38" s="14">
        <v>0</v>
      </c>
      <c r="J38" s="22">
        <v>0</v>
      </c>
    </row>
    <row r="39" spans="1:10">
      <c r="A39" s="22">
        <v>36</v>
      </c>
      <c r="B39" s="9" t="s">
        <v>245</v>
      </c>
      <c r="C39" s="22"/>
      <c r="D39" s="14">
        <f t="shared" si="0"/>
        <v>4</v>
      </c>
      <c r="E39" s="14">
        <v>0</v>
      </c>
      <c r="F39" s="14">
        <v>4</v>
      </c>
      <c r="G39" s="14">
        <v>0</v>
      </c>
      <c r="H39" s="14">
        <v>0</v>
      </c>
      <c r="I39" s="14">
        <v>0</v>
      </c>
      <c r="J39" s="22">
        <v>0</v>
      </c>
    </row>
    <row r="40" spans="1:10">
      <c r="A40" s="22">
        <v>37</v>
      </c>
      <c r="B40" s="9" t="s">
        <v>246</v>
      </c>
      <c r="C40" s="22"/>
      <c r="D40" s="14">
        <f>SUM(E40:J40)</f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22">
        <v>0</v>
      </c>
    </row>
    <row r="41" spans="1:10">
      <c r="A41" s="71" t="s">
        <v>27</v>
      </c>
      <c r="B41" s="72"/>
      <c r="C41" s="35"/>
      <c r="D41" s="14">
        <f t="shared" ref="D41:J41" si="1">SUM(D4:D40)</f>
        <v>2124</v>
      </c>
      <c r="E41" s="14">
        <f t="shared" si="1"/>
        <v>8</v>
      </c>
      <c r="F41" s="14">
        <f t="shared" si="1"/>
        <v>639</v>
      </c>
      <c r="G41" s="14">
        <f t="shared" si="1"/>
        <v>358</v>
      </c>
      <c r="H41" s="14">
        <f t="shared" si="1"/>
        <v>1085</v>
      </c>
      <c r="I41" s="14">
        <f t="shared" si="1"/>
        <v>19</v>
      </c>
      <c r="J41" s="14">
        <f t="shared" si="1"/>
        <v>15</v>
      </c>
    </row>
  </sheetData>
  <mergeCells count="3">
    <mergeCell ref="A2:B3"/>
    <mergeCell ref="D2:D3"/>
    <mergeCell ref="A41:B41"/>
  </mergeCells>
  <phoneticPr fontId="2"/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zoomScaleNormal="100" workbookViewId="0">
      <pane ySplit="3" topLeftCell="A4" activePane="bottomLeft" state="frozen"/>
      <selection pane="bottomLeft" activeCell="D26" sqref="D26"/>
    </sheetView>
  </sheetViews>
  <sheetFormatPr defaultRowHeight="13.5"/>
  <cols>
    <col min="1" max="1" width="3.625" style="1" customWidth="1"/>
    <col min="2" max="2" width="52.5" style="1" customWidth="1"/>
    <col min="3" max="3" width="50" style="1" hidden="1" customWidth="1"/>
    <col min="4" max="9" width="12.625" style="1" customWidth="1"/>
    <col min="10" max="10" width="9" style="1"/>
  </cols>
  <sheetData>
    <row r="1" spans="1:10">
      <c r="I1" s="1" t="s">
        <v>26</v>
      </c>
    </row>
    <row r="2" spans="1:10">
      <c r="A2" s="59" t="s">
        <v>53</v>
      </c>
      <c r="B2" s="60"/>
      <c r="C2" s="2"/>
      <c r="D2" s="63" t="s">
        <v>20</v>
      </c>
      <c r="E2" s="3"/>
      <c r="F2" s="3"/>
      <c r="G2" s="3"/>
      <c r="H2" s="3"/>
      <c r="I2" s="3"/>
    </row>
    <row r="3" spans="1:10" ht="33" customHeight="1">
      <c r="A3" s="61"/>
      <c r="B3" s="62"/>
      <c r="C3" s="4"/>
      <c r="D3" s="63"/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</row>
    <row r="4" spans="1:10">
      <c r="A4" s="3">
        <v>1</v>
      </c>
      <c r="B4" s="9" t="s">
        <v>8</v>
      </c>
      <c r="C4" s="3" t="s">
        <v>29</v>
      </c>
      <c r="D4" s="6">
        <f>SUM(E4:I4)</f>
        <v>33</v>
      </c>
      <c r="E4" s="6">
        <v>0</v>
      </c>
      <c r="F4" s="6">
        <v>0</v>
      </c>
      <c r="G4" s="6">
        <v>0</v>
      </c>
      <c r="H4" s="6">
        <v>33</v>
      </c>
      <c r="I4" s="6">
        <v>0</v>
      </c>
    </row>
    <row r="5" spans="1:10">
      <c r="A5" s="3">
        <v>2</v>
      </c>
      <c r="B5" s="9" t="s">
        <v>10</v>
      </c>
      <c r="C5" s="3" t="s">
        <v>48</v>
      </c>
      <c r="D5" s="6">
        <f>SUM(E5:I5)</f>
        <v>8</v>
      </c>
      <c r="E5" s="6">
        <v>0</v>
      </c>
      <c r="F5" s="6">
        <v>8</v>
      </c>
      <c r="G5" s="6">
        <v>0</v>
      </c>
      <c r="H5" s="6">
        <v>0</v>
      </c>
      <c r="I5" s="6">
        <v>0</v>
      </c>
    </row>
    <row r="6" spans="1:10">
      <c r="A6" s="3">
        <v>3</v>
      </c>
      <c r="B6" s="9" t="s">
        <v>18</v>
      </c>
      <c r="C6" s="3" t="s">
        <v>36</v>
      </c>
      <c r="D6" s="6">
        <f>SUM(E6:I6)</f>
        <v>103</v>
      </c>
      <c r="E6" s="6">
        <v>0</v>
      </c>
      <c r="F6" s="6">
        <v>0</v>
      </c>
      <c r="G6" s="6">
        <v>0</v>
      </c>
      <c r="H6" s="6">
        <v>103</v>
      </c>
      <c r="I6" s="6">
        <v>0</v>
      </c>
    </row>
    <row r="7" spans="1:10">
      <c r="A7" s="3">
        <v>4</v>
      </c>
      <c r="B7" s="9" t="s">
        <v>17</v>
      </c>
      <c r="C7" s="3" t="s">
        <v>37</v>
      </c>
      <c r="D7" s="6">
        <f t="shared" ref="D7:D24" si="0">SUM(E7:I7)</f>
        <v>19</v>
      </c>
      <c r="E7" s="6">
        <v>0</v>
      </c>
      <c r="F7" s="6">
        <v>19</v>
      </c>
      <c r="G7" s="6">
        <v>0</v>
      </c>
      <c r="H7" s="6">
        <v>0</v>
      </c>
      <c r="I7" s="6">
        <v>0</v>
      </c>
    </row>
    <row r="8" spans="1:10">
      <c r="A8" s="3">
        <v>5</v>
      </c>
      <c r="B8" s="9" t="s">
        <v>15</v>
      </c>
      <c r="C8" s="3" t="s">
        <v>38</v>
      </c>
      <c r="D8" s="6">
        <f t="shared" si="0"/>
        <v>19</v>
      </c>
      <c r="E8" s="6">
        <v>0</v>
      </c>
      <c r="F8" s="6">
        <v>0</v>
      </c>
      <c r="G8" s="6">
        <v>0</v>
      </c>
      <c r="H8" s="6">
        <v>19</v>
      </c>
      <c r="I8" s="6">
        <v>0</v>
      </c>
    </row>
    <row r="9" spans="1:10">
      <c r="A9" s="3">
        <v>6</v>
      </c>
      <c r="B9" s="9" t="s">
        <v>1</v>
      </c>
      <c r="C9" s="3" t="s">
        <v>39</v>
      </c>
      <c r="D9" s="6">
        <f t="shared" si="0"/>
        <v>19</v>
      </c>
      <c r="E9" s="14">
        <v>0</v>
      </c>
      <c r="F9" s="14">
        <v>0</v>
      </c>
      <c r="G9" s="14">
        <v>19</v>
      </c>
      <c r="H9" s="14">
        <v>0</v>
      </c>
      <c r="I9" s="6">
        <v>0</v>
      </c>
    </row>
    <row r="10" spans="1:10" s="13" customFormat="1">
      <c r="A10" s="3">
        <v>7</v>
      </c>
      <c r="B10" s="9" t="s">
        <v>0</v>
      </c>
      <c r="C10" s="10" t="s">
        <v>30</v>
      </c>
      <c r="D10" s="11">
        <f t="shared" si="0"/>
        <v>19</v>
      </c>
      <c r="E10" s="14">
        <v>0</v>
      </c>
      <c r="F10" s="14">
        <v>19</v>
      </c>
      <c r="G10" s="14">
        <v>0</v>
      </c>
      <c r="H10" s="14">
        <v>0</v>
      </c>
      <c r="I10" s="11">
        <v>0</v>
      </c>
      <c r="J10" s="12"/>
    </row>
    <row r="11" spans="1:10" s="13" customFormat="1">
      <c r="A11" s="3">
        <v>8</v>
      </c>
      <c r="B11" s="9" t="s">
        <v>12</v>
      </c>
      <c r="C11" s="10" t="s">
        <v>40</v>
      </c>
      <c r="D11" s="11">
        <f t="shared" si="0"/>
        <v>19</v>
      </c>
      <c r="E11" s="14">
        <v>0</v>
      </c>
      <c r="F11" s="14">
        <v>0</v>
      </c>
      <c r="G11" s="14">
        <v>19</v>
      </c>
      <c r="H11" s="14">
        <v>0</v>
      </c>
      <c r="I11" s="11">
        <v>0</v>
      </c>
      <c r="J11" s="12"/>
    </row>
    <row r="12" spans="1:10" s="13" customFormat="1">
      <c r="A12" s="3">
        <v>9</v>
      </c>
      <c r="B12" s="9" t="s">
        <v>16</v>
      </c>
      <c r="C12" s="10" t="s">
        <v>31</v>
      </c>
      <c r="D12" s="11">
        <f t="shared" si="0"/>
        <v>11</v>
      </c>
      <c r="E12" s="14">
        <v>0</v>
      </c>
      <c r="F12" s="14">
        <v>11</v>
      </c>
      <c r="G12" s="14">
        <v>0</v>
      </c>
      <c r="H12" s="14">
        <v>0</v>
      </c>
      <c r="I12" s="11">
        <v>0</v>
      </c>
      <c r="J12" s="12"/>
    </row>
    <row r="13" spans="1:10" s="13" customFormat="1">
      <c r="A13" s="3">
        <v>10</v>
      </c>
      <c r="B13" s="9" t="s">
        <v>6</v>
      </c>
      <c r="C13" s="10" t="s">
        <v>47</v>
      </c>
      <c r="D13" s="11">
        <f>SUM(E13:I13)</f>
        <v>200</v>
      </c>
      <c r="E13" s="14">
        <v>0</v>
      </c>
      <c r="F13" s="14">
        <v>94</v>
      </c>
      <c r="G13" s="14">
        <v>106</v>
      </c>
      <c r="H13" s="14">
        <v>0</v>
      </c>
      <c r="I13" s="11">
        <v>0</v>
      </c>
      <c r="J13" s="12"/>
    </row>
    <row r="14" spans="1:10" s="13" customFormat="1">
      <c r="A14" s="3">
        <v>11</v>
      </c>
      <c r="B14" s="9" t="s">
        <v>2</v>
      </c>
      <c r="C14" s="10" t="s">
        <v>46</v>
      </c>
      <c r="D14" s="11">
        <f t="shared" si="0"/>
        <v>10</v>
      </c>
      <c r="E14" s="14">
        <v>0</v>
      </c>
      <c r="F14" s="14">
        <v>10</v>
      </c>
      <c r="G14" s="14">
        <v>0</v>
      </c>
      <c r="H14" s="14">
        <v>0</v>
      </c>
      <c r="I14" s="11">
        <v>0</v>
      </c>
      <c r="J14" s="12"/>
    </row>
    <row r="15" spans="1:10" s="13" customFormat="1">
      <c r="A15" s="3">
        <v>12</v>
      </c>
      <c r="B15" s="9" t="s">
        <v>19</v>
      </c>
      <c r="C15" s="10" t="s">
        <v>42</v>
      </c>
      <c r="D15" s="11">
        <f t="shared" si="0"/>
        <v>35</v>
      </c>
      <c r="E15" s="14">
        <v>0</v>
      </c>
      <c r="F15" s="14">
        <v>0</v>
      </c>
      <c r="G15" s="14">
        <v>0</v>
      </c>
      <c r="H15" s="14">
        <v>35</v>
      </c>
      <c r="I15" s="11">
        <v>0</v>
      </c>
      <c r="J15" s="12"/>
    </row>
    <row r="16" spans="1:10" s="13" customFormat="1">
      <c r="A16" s="3">
        <v>13</v>
      </c>
      <c r="B16" s="9" t="s">
        <v>3</v>
      </c>
      <c r="C16" s="10" t="s">
        <v>32</v>
      </c>
      <c r="D16" s="11">
        <f t="shared" si="0"/>
        <v>19</v>
      </c>
      <c r="E16" s="14">
        <v>0</v>
      </c>
      <c r="F16" s="14">
        <v>0</v>
      </c>
      <c r="G16" s="14">
        <v>19</v>
      </c>
      <c r="H16" s="14">
        <v>0</v>
      </c>
      <c r="I16" s="11">
        <v>0</v>
      </c>
      <c r="J16" s="12"/>
    </row>
    <row r="17" spans="1:10" s="13" customFormat="1">
      <c r="A17" s="3">
        <v>14</v>
      </c>
      <c r="B17" s="9" t="s">
        <v>7</v>
      </c>
      <c r="C17" s="10" t="s">
        <v>43</v>
      </c>
      <c r="D17" s="11">
        <f t="shared" si="0"/>
        <v>60</v>
      </c>
      <c r="E17" s="14">
        <v>0</v>
      </c>
      <c r="F17" s="14">
        <v>0</v>
      </c>
      <c r="G17" s="14">
        <v>60</v>
      </c>
      <c r="H17" s="14">
        <v>0</v>
      </c>
      <c r="I17" s="11">
        <v>0</v>
      </c>
      <c r="J17" s="12"/>
    </row>
    <row r="18" spans="1:10" s="13" customFormat="1">
      <c r="A18" s="3">
        <v>15</v>
      </c>
      <c r="B18" s="9" t="s">
        <v>52</v>
      </c>
      <c r="C18" s="10" t="s">
        <v>44</v>
      </c>
      <c r="D18" s="11">
        <f t="shared" si="0"/>
        <v>19</v>
      </c>
      <c r="E18" s="14">
        <v>0</v>
      </c>
      <c r="F18" s="14">
        <v>19</v>
      </c>
      <c r="G18" s="14">
        <v>0</v>
      </c>
      <c r="H18" s="14">
        <v>0</v>
      </c>
      <c r="I18" s="11">
        <v>0</v>
      </c>
      <c r="J18" s="12"/>
    </row>
    <row r="19" spans="1:10" s="13" customFormat="1">
      <c r="A19" s="3">
        <v>16</v>
      </c>
      <c r="B19" s="9" t="s">
        <v>9</v>
      </c>
      <c r="C19" s="10" t="s">
        <v>45</v>
      </c>
      <c r="D19" s="11">
        <f>SUM(E19:I19)</f>
        <v>128</v>
      </c>
      <c r="E19" s="14">
        <v>0</v>
      </c>
      <c r="F19" s="14">
        <v>40</v>
      </c>
      <c r="G19" s="14">
        <v>88</v>
      </c>
      <c r="H19" s="14">
        <v>0</v>
      </c>
      <c r="I19" s="11">
        <v>0</v>
      </c>
      <c r="J19" s="12"/>
    </row>
    <row r="20" spans="1:10" s="13" customFormat="1">
      <c r="A20" s="3">
        <v>17</v>
      </c>
      <c r="B20" s="9" t="s">
        <v>51</v>
      </c>
      <c r="C20" s="10" t="s">
        <v>33</v>
      </c>
      <c r="D20" s="11">
        <f>SUM(E20:I20)</f>
        <v>257</v>
      </c>
      <c r="E20" s="14">
        <v>0</v>
      </c>
      <c r="F20" s="14">
        <v>0</v>
      </c>
      <c r="G20" s="14">
        <v>45</v>
      </c>
      <c r="H20" s="14">
        <v>154</v>
      </c>
      <c r="I20" s="11">
        <v>58</v>
      </c>
      <c r="J20" s="12"/>
    </row>
    <row r="21" spans="1:10" s="13" customFormat="1">
      <c r="A21" s="3">
        <v>18</v>
      </c>
      <c r="B21" s="9" t="s">
        <v>13</v>
      </c>
      <c r="C21" s="10" t="s">
        <v>49</v>
      </c>
      <c r="D21" s="11">
        <f t="shared" si="0"/>
        <v>5</v>
      </c>
      <c r="E21" s="11">
        <v>0</v>
      </c>
      <c r="F21" s="11">
        <v>5</v>
      </c>
      <c r="G21" s="11">
        <v>0</v>
      </c>
      <c r="H21" s="11">
        <v>0</v>
      </c>
      <c r="I21" s="11">
        <v>0</v>
      </c>
      <c r="J21" s="12"/>
    </row>
    <row r="22" spans="1:10">
      <c r="A22" s="3">
        <v>19</v>
      </c>
      <c r="B22" s="9" t="s">
        <v>11</v>
      </c>
      <c r="C22" s="3" t="s">
        <v>50</v>
      </c>
      <c r="D22" s="6">
        <f t="shared" si="0"/>
        <v>19</v>
      </c>
      <c r="E22" s="6">
        <v>0</v>
      </c>
      <c r="F22" s="6">
        <v>0</v>
      </c>
      <c r="G22" s="6">
        <v>19</v>
      </c>
      <c r="H22" s="6">
        <v>0</v>
      </c>
      <c r="I22" s="6">
        <v>0</v>
      </c>
    </row>
    <row r="23" spans="1:10">
      <c r="A23" s="3">
        <v>20</v>
      </c>
      <c r="B23" s="9" t="s">
        <v>14</v>
      </c>
      <c r="C23" s="3" t="s">
        <v>34</v>
      </c>
      <c r="D23" s="6">
        <f t="shared" si="0"/>
        <v>19</v>
      </c>
      <c r="E23" s="6">
        <v>0</v>
      </c>
      <c r="F23" s="6">
        <v>0</v>
      </c>
      <c r="G23" s="6">
        <v>0</v>
      </c>
      <c r="H23" s="6">
        <v>0</v>
      </c>
      <c r="I23" s="6">
        <v>19</v>
      </c>
    </row>
    <row r="24" spans="1:10">
      <c r="A24" s="3">
        <v>21</v>
      </c>
      <c r="B24" s="9" t="s">
        <v>4</v>
      </c>
      <c r="C24" s="3" t="s">
        <v>35</v>
      </c>
      <c r="D24" s="6">
        <f t="shared" si="0"/>
        <v>19</v>
      </c>
      <c r="E24" s="6">
        <v>0</v>
      </c>
      <c r="F24" s="6">
        <v>19</v>
      </c>
      <c r="G24" s="6">
        <v>0</v>
      </c>
      <c r="H24" s="6">
        <v>0</v>
      </c>
      <c r="I24" s="6">
        <v>0</v>
      </c>
    </row>
    <row r="25" spans="1:10">
      <c r="A25" s="3">
        <v>22</v>
      </c>
      <c r="B25" s="9" t="s">
        <v>5</v>
      </c>
      <c r="C25" s="3" t="s">
        <v>41</v>
      </c>
      <c r="D25" s="6">
        <f>SUM(E25:I25)</f>
        <v>150</v>
      </c>
      <c r="E25" s="6">
        <v>0</v>
      </c>
      <c r="F25" s="6">
        <v>74</v>
      </c>
      <c r="G25" s="6">
        <v>0</v>
      </c>
      <c r="H25" s="6">
        <v>76</v>
      </c>
      <c r="I25" s="6">
        <v>0</v>
      </c>
    </row>
    <row r="26" spans="1:10">
      <c r="A26" s="64" t="s">
        <v>27</v>
      </c>
      <c r="B26" s="65"/>
      <c r="C26" s="5"/>
      <c r="D26" s="6">
        <f t="shared" ref="D26:I26" si="1">SUM(D4:D25)</f>
        <v>1190</v>
      </c>
      <c r="E26" s="6">
        <f t="shared" si="1"/>
        <v>0</v>
      </c>
      <c r="F26" s="6">
        <f t="shared" si="1"/>
        <v>318</v>
      </c>
      <c r="G26" s="6">
        <f t="shared" si="1"/>
        <v>375</v>
      </c>
      <c r="H26" s="6">
        <f t="shared" si="1"/>
        <v>420</v>
      </c>
      <c r="I26" s="6">
        <f t="shared" si="1"/>
        <v>77</v>
      </c>
    </row>
    <row r="27" spans="1:10">
      <c r="A27" s="16"/>
      <c r="B27" s="16"/>
      <c r="C27" s="16"/>
      <c r="D27" s="17"/>
      <c r="E27" s="17"/>
      <c r="F27" s="17"/>
      <c r="G27" s="17"/>
      <c r="H27" s="17"/>
      <c r="I27" s="17"/>
    </row>
  </sheetData>
  <autoFilter ref="A2:I26">
    <filterColumn colId="0" showButton="0"/>
  </autoFilter>
  <sortState ref="A4:I29">
    <sortCondition ref="C4:C29"/>
  </sortState>
  <mergeCells count="3">
    <mergeCell ref="A2:B3"/>
    <mergeCell ref="D2:D3"/>
    <mergeCell ref="A26:B26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pane ySplit="3" topLeftCell="A4" activePane="bottomLeft" state="frozen"/>
      <selection pane="bottomLeft" activeCell="F24" sqref="F24"/>
    </sheetView>
  </sheetViews>
  <sheetFormatPr defaultRowHeight="13.5"/>
  <cols>
    <col min="1" max="1" width="3.625" style="1" customWidth="1"/>
    <col min="2" max="2" width="50.5" style="1" customWidth="1"/>
    <col min="3" max="3" width="50" style="1" hidden="1" customWidth="1"/>
    <col min="4" max="10" width="12.625" style="1" customWidth="1"/>
  </cols>
  <sheetData>
    <row r="1" spans="1:10">
      <c r="I1" s="1" t="s">
        <v>26</v>
      </c>
    </row>
    <row r="2" spans="1:10">
      <c r="A2" s="59" t="s">
        <v>53</v>
      </c>
      <c r="B2" s="60"/>
      <c r="C2" s="2"/>
      <c r="D2" s="63" t="s">
        <v>20</v>
      </c>
      <c r="E2" s="3"/>
      <c r="F2" s="3"/>
      <c r="G2" s="3"/>
      <c r="H2" s="3"/>
      <c r="I2" s="3"/>
      <c r="J2" s="3"/>
    </row>
    <row r="3" spans="1:10" ht="27">
      <c r="A3" s="61"/>
      <c r="B3" s="62"/>
      <c r="C3" s="4"/>
      <c r="D3" s="63"/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7" t="s">
        <v>28</v>
      </c>
    </row>
    <row r="4" spans="1:10">
      <c r="A4" s="3">
        <v>1</v>
      </c>
      <c r="B4" s="9" t="s">
        <v>8</v>
      </c>
      <c r="C4" s="3"/>
      <c r="D4" s="6">
        <f t="shared" ref="D4:D25" si="0">SUM(E4:J4)</f>
        <v>33</v>
      </c>
      <c r="E4" s="6">
        <v>0</v>
      </c>
      <c r="F4" s="6">
        <v>0</v>
      </c>
      <c r="G4" s="6">
        <v>0</v>
      </c>
      <c r="H4" s="6">
        <v>33</v>
      </c>
      <c r="I4" s="6">
        <v>0</v>
      </c>
      <c r="J4" s="3">
        <v>0</v>
      </c>
    </row>
    <row r="5" spans="1:10">
      <c r="A5" s="3">
        <v>2</v>
      </c>
      <c r="B5" s="9" t="s">
        <v>10</v>
      </c>
      <c r="C5" s="3"/>
      <c r="D5" s="6">
        <f t="shared" si="0"/>
        <v>8</v>
      </c>
      <c r="E5" s="6">
        <v>0</v>
      </c>
      <c r="F5" s="6">
        <v>8</v>
      </c>
      <c r="G5" s="6">
        <v>0</v>
      </c>
      <c r="H5" s="6">
        <v>0</v>
      </c>
      <c r="I5" s="6">
        <v>0</v>
      </c>
      <c r="J5" s="3">
        <v>0</v>
      </c>
    </row>
    <row r="6" spans="1:10">
      <c r="A6" s="3">
        <v>3</v>
      </c>
      <c r="B6" s="9" t="s">
        <v>18</v>
      </c>
      <c r="C6" s="3"/>
      <c r="D6" s="6">
        <f t="shared" si="0"/>
        <v>103</v>
      </c>
      <c r="E6" s="14">
        <v>0</v>
      </c>
      <c r="F6" s="14">
        <v>0</v>
      </c>
      <c r="G6" s="14">
        <v>0</v>
      </c>
      <c r="H6" s="14">
        <v>103</v>
      </c>
      <c r="I6" s="14">
        <v>0</v>
      </c>
      <c r="J6" s="3">
        <v>0</v>
      </c>
    </row>
    <row r="7" spans="1:10">
      <c r="A7" s="3">
        <v>4</v>
      </c>
      <c r="B7" s="9" t="s">
        <v>17</v>
      </c>
      <c r="C7" s="3"/>
      <c r="D7" s="6">
        <f t="shared" si="0"/>
        <v>19</v>
      </c>
      <c r="E7" s="14">
        <v>0</v>
      </c>
      <c r="F7" s="14">
        <v>19</v>
      </c>
      <c r="G7" s="14">
        <v>0</v>
      </c>
      <c r="H7" s="14">
        <v>0</v>
      </c>
      <c r="I7" s="14">
        <v>0</v>
      </c>
      <c r="J7" s="3">
        <v>0</v>
      </c>
    </row>
    <row r="8" spans="1:10" s="13" customFormat="1">
      <c r="A8" s="3">
        <v>5</v>
      </c>
      <c r="B8" s="9" t="s">
        <v>15</v>
      </c>
      <c r="C8" s="10"/>
      <c r="D8" s="11">
        <f t="shared" si="0"/>
        <v>19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0">
        <v>19</v>
      </c>
    </row>
    <row r="9" spans="1:10">
      <c r="A9" s="3">
        <v>6</v>
      </c>
      <c r="B9" s="9" t="s">
        <v>1</v>
      </c>
      <c r="C9" s="3"/>
      <c r="D9" s="6">
        <f t="shared" si="0"/>
        <v>19</v>
      </c>
      <c r="E9" s="14">
        <v>0</v>
      </c>
      <c r="F9" s="14">
        <v>0</v>
      </c>
      <c r="G9" s="14">
        <v>19</v>
      </c>
      <c r="H9" s="14">
        <v>0</v>
      </c>
      <c r="I9" s="14">
        <v>0</v>
      </c>
      <c r="J9" s="3">
        <v>0</v>
      </c>
    </row>
    <row r="10" spans="1:10">
      <c r="A10" s="3">
        <v>7</v>
      </c>
      <c r="B10" s="9" t="s">
        <v>0</v>
      </c>
      <c r="C10" s="3"/>
      <c r="D10" s="6">
        <f t="shared" si="0"/>
        <v>19</v>
      </c>
      <c r="E10" s="14">
        <v>0</v>
      </c>
      <c r="F10" s="14">
        <v>19</v>
      </c>
      <c r="G10" s="14">
        <v>0</v>
      </c>
      <c r="H10" s="14">
        <v>0</v>
      </c>
      <c r="I10" s="14">
        <v>0</v>
      </c>
      <c r="J10" s="3">
        <v>0</v>
      </c>
    </row>
    <row r="11" spans="1:10">
      <c r="A11" s="3">
        <v>8</v>
      </c>
      <c r="B11" s="9" t="s">
        <v>12</v>
      </c>
      <c r="C11" s="3"/>
      <c r="D11" s="6">
        <f t="shared" si="0"/>
        <v>19</v>
      </c>
      <c r="E11" s="14">
        <v>0</v>
      </c>
      <c r="F11" s="14">
        <v>0</v>
      </c>
      <c r="G11" s="14">
        <v>19</v>
      </c>
      <c r="H11" s="14">
        <v>0</v>
      </c>
      <c r="I11" s="14">
        <v>0</v>
      </c>
      <c r="J11" s="3">
        <v>0</v>
      </c>
    </row>
    <row r="12" spans="1:10">
      <c r="A12" s="3">
        <v>9</v>
      </c>
      <c r="B12" s="9" t="s">
        <v>16</v>
      </c>
      <c r="C12" s="3"/>
      <c r="D12" s="6">
        <f t="shared" si="0"/>
        <v>11</v>
      </c>
      <c r="E12" s="14">
        <v>0</v>
      </c>
      <c r="F12" s="14">
        <v>11</v>
      </c>
      <c r="G12" s="14">
        <v>0</v>
      </c>
      <c r="H12" s="14">
        <v>0</v>
      </c>
      <c r="I12" s="14">
        <v>0</v>
      </c>
      <c r="J12" s="3">
        <v>0</v>
      </c>
    </row>
    <row r="13" spans="1:10">
      <c r="A13" s="3">
        <v>10</v>
      </c>
      <c r="B13" s="9" t="s">
        <v>6</v>
      </c>
      <c r="C13" s="3"/>
      <c r="D13" s="6">
        <f t="shared" si="0"/>
        <v>200</v>
      </c>
      <c r="E13" s="14">
        <v>0</v>
      </c>
      <c r="F13" s="14">
        <v>94</v>
      </c>
      <c r="G13" s="14">
        <v>106</v>
      </c>
      <c r="H13" s="14">
        <v>0</v>
      </c>
      <c r="I13" s="14">
        <v>0</v>
      </c>
      <c r="J13" s="3">
        <v>0</v>
      </c>
    </row>
    <row r="14" spans="1:10">
      <c r="A14" s="3">
        <v>11</v>
      </c>
      <c r="B14" s="9" t="s">
        <v>2</v>
      </c>
      <c r="C14" s="3"/>
      <c r="D14" s="6">
        <f t="shared" si="0"/>
        <v>10</v>
      </c>
      <c r="E14" s="14">
        <v>0</v>
      </c>
      <c r="F14" s="14">
        <v>10</v>
      </c>
      <c r="G14" s="14">
        <v>0</v>
      </c>
      <c r="H14" s="14">
        <v>0</v>
      </c>
      <c r="I14" s="14">
        <v>0</v>
      </c>
      <c r="J14" s="3">
        <v>0</v>
      </c>
    </row>
    <row r="15" spans="1:10">
      <c r="A15" s="3">
        <v>12</v>
      </c>
      <c r="B15" s="9" t="s">
        <v>19</v>
      </c>
      <c r="C15" s="3"/>
      <c r="D15" s="6">
        <f t="shared" si="0"/>
        <v>35</v>
      </c>
      <c r="E15" s="14">
        <v>0</v>
      </c>
      <c r="F15" s="14">
        <v>0</v>
      </c>
      <c r="G15" s="14">
        <v>0</v>
      </c>
      <c r="H15" s="14">
        <v>35</v>
      </c>
      <c r="I15" s="14">
        <v>0</v>
      </c>
      <c r="J15" s="3">
        <v>0</v>
      </c>
    </row>
    <row r="16" spans="1:10">
      <c r="A16" s="3">
        <v>13</v>
      </c>
      <c r="B16" s="9" t="s">
        <v>3</v>
      </c>
      <c r="C16" s="3"/>
      <c r="D16" s="6">
        <f t="shared" si="0"/>
        <v>19</v>
      </c>
      <c r="E16" s="14">
        <v>0</v>
      </c>
      <c r="F16" s="14">
        <v>0</v>
      </c>
      <c r="G16" s="14">
        <v>19</v>
      </c>
      <c r="H16" s="14">
        <v>0</v>
      </c>
      <c r="I16" s="14">
        <v>0</v>
      </c>
      <c r="J16" s="3">
        <v>0</v>
      </c>
    </row>
    <row r="17" spans="1:10">
      <c r="A17" s="3">
        <v>14</v>
      </c>
      <c r="B17" s="9" t="s">
        <v>7</v>
      </c>
      <c r="C17" s="3"/>
      <c r="D17" s="6">
        <f t="shared" si="0"/>
        <v>60</v>
      </c>
      <c r="E17" s="14">
        <v>0</v>
      </c>
      <c r="F17" s="14">
        <v>0</v>
      </c>
      <c r="G17" s="14">
        <v>60</v>
      </c>
      <c r="H17" s="14">
        <v>0</v>
      </c>
      <c r="I17" s="14">
        <v>0</v>
      </c>
      <c r="J17" s="3">
        <v>0</v>
      </c>
    </row>
    <row r="18" spans="1:10">
      <c r="A18" s="3">
        <v>15</v>
      </c>
      <c r="B18" s="9" t="s">
        <v>52</v>
      </c>
      <c r="C18" s="3"/>
      <c r="D18" s="6">
        <f t="shared" si="0"/>
        <v>19</v>
      </c>
      <c r="E18" s="14">
        <v>0</v>
      </c>
      <c r="F18" s="14">
        <v>19</v>
      </c>
      <c r="G18" s="14">
        <v>0</v>
      </c>
      <c r="H18" s="14">
        <v>0</v>
      </c>
      <c r="I18" s="14">
        <v>0</v>
      </c>
      <c r="J18" s="3">
        <v>0</v>
      </c>
    </row>
    <row r="19" spans="1:10">
      <c r="A19" s="3">
        <v>16</v>
      </c>
      <c r="B19" s="9" t="s">
        <v>9</v>
      </c>
      <c r="C19" s="3"/>
      <c r="D19" s="6">
        <f t="shared" si="0"/>
        <v>120</v>
      </c>
      <c r="E19" s="14">
        <v>0</v>
      </c>
      <c r="F19" s="14">
        <v>40</v>
      </c>
      <c r="G19" s="14">
        <v>80</v>
      </c>
      <c r="H19" s="14">
        <v>0</v>
      </c>
      <c r="I19" s="14">
        <v>0</v>
      </c>
      <c r="J19" s="3">
        <v>0</v>
      </c>
    </row>
    <row r="20" spans="1:10">
      <c r="A20" s="3">
        <v>17</v>
      </c>
      <c r="B20" s="9" t="s">
        <v>51</v>
      </c>
      <c r="C20" s="3"/>
      <c r="D20" s="6">
        <f t="shared" si="0"/>
        <v>257</v>
      </c>
      <c r="E20" s="6">
        <v>0</v>
      </c>
      <c r="F20" s="6">
        <v>0</v>
      </c>
      <c r="G20" s="6">
        <v>45</v>
      </c>
      <c r="H20" s="6">
        <v>154</v>
      </c>
      <c r="I20" s="6">
        <v>0</v>
      </c>
      <c r="J20" s="3">
        <v>58</v>
      </c>
    </row>
    <row r="21" spans="1:10">
      <c r="A21" s="3">
        <v>18</v>
      </c>
      <c r="B21" s="9" t="s">
        <v>13</v>
      </c>
      <c r="C21" s="3"/>
      <c r="D21" s="6">
        <f t="shared" si="0"/>
        <v>5</v>
      </c>
      <c r="E21" s="6">
        <v>0</v>
      </c>
      <c r="F21" s="6">
        <v>5</v>
      </c>
      <c r="G21" s="6">
        <v>0</v>
      </c>
      <c r="H21" s="6">
        <v>0</v>
      </c>
      <c r="I21" s="6">
        <v>0</v>
      </c>
      <c r="J21" s="3">
        <v>0</v>
      </c>
    </row>
    <row r="22" spans="1:10">
      <c r="A22" s="3">
        <v>19</v>
      </c>
      <c r="B22" s="9" t="s">
        <v>11</v>
      </c>
      <c r="C22" s="3"/>
      <c r="D22" s="6">
        <f t="shared" si="0"/>
        <v>19</v>
      </c>
      <c r="E22" s="6">
        <v>0</v>
      </c>
      <c r="F22" s="6">
        <v>0</v>
      </c>
      <c r="G22" s="6">
        <v>19</v>
      </c>
      <c r="H22" s="6">
        <v>0</v>
      </c>
      <c r="I22" s="6">
        <v>0</v>
      </c>
      <c r="J22" s="3">
        <v>0</v>
      </c>
    </row>
    <row r="23" spans="1:10">
      <c r="A23" s="3">
        <v>20</v>
      </c>
      <c r="B23" s="9" t="s">
        <v>14</v>
      </c>
      <c r="C23" s="3"/>
      <c r="D23" s="6">
        <f t="shared" si="0"/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3">
        <v>0</v>
      </c>
    </row>
    <row r="24" spans="1:10">
      <c r="A24" s="3">
        <v>21</v>
      </c>
      <c r="B24" s="9" t="s">
        <v>4</v>
      </c>
      <c r="C24" s="3"/>
      <c r="D24" s="6">
        <f t="shared" si="0"/>
        <v>19</v>
      </c>
      <c r="E24" s="6">
        <v>0</v>
      </c>
      <c r="F24" s="6">
        <v>19</v>
      </c>
      <c r="G24" s="6">
        <v>0</v>
      </c>
      <c r="H24" s="6">
        <v>0</v>
      </c>
      <c r="I24" s="6">
        <v>0</v>
      </c>
      <c r="J24" s="3">
        <v>0</v>
      </c>
    </row>
    <row r="25" spans="1:10">
      <c r="A25" s="3">
        <v>22</v>
      </c>
      <c r="B25" s="9" t="s">
        <v>5</v>
      </c>
      <c r="C25" s="3"/>
      <c r="D25" s="6">
        <f t="shared" si="0"/>
        <v>150</v>
      </c>
      <c r="E25" s="6">
        <v>0</v>
      </c>
      <c r="F25" s="6">
        <v>74</v>
      </c>
      <c r="G25" s="6">
        <v>0</v>
      </c>
      <c r="H25" s="6">
        <v>76</v>
      </c>
      <c r="I25" s="6">
        <v>0</v>
      </c>
      <c r="J25" s="3">
        <v>0</v>
      </c>
    </row>
    <row r="26" spans="1:10">
      <c r="A26" s="64" t="s">
        <v>27</v>
      </c>
      <c r="B26" s="65"/>
      <c r="C26" s="5"/>
      <c r="D26" s="6">
        <f>SUM(D4:D25)</f>
        <v>1163</v>
      </c>
      <c r="E26" s="6">
        <f t="shared" ref="E26:I26" si="1">SUM(E4:E25)</f>
        <v>0</v>
      </c>
      <c r="F26" s="6">
        <f>SUM(F4:F25)</f>
        <v>318</v>
      </c>
      <c r="G26" s="6">
        <f>SUM(G4:G25)</f>
        <v>367</v>
      </c>
      <c r="H26" s="6">
        <f>SUM(H4:H25)</f>
        <v>401</v>
      </c>
      <c r="I26" s="6">
        <f t="shared" si="1"/>
        <v>0</v>
      </c>
      <c r="J26" s="6">
        <f>SUM(J4:J25)</f>
        <v>77</v>
      </c>
    </row>
    <row r="43" spans="2:2">
      <c r="B43" s="8"/>
    </row>
  </sheetData>
  <autoFilter ref="A2:J26">
    <filterColumn colId="0" showButton="0"/>
  </autoFilter>
  <sortState ref="A4:L29">
    <sortCondition ref="C4:C29"/>
  </sortState>
  <mergeCells count="3">
    <mergeCell ref="A2:B3"/>
    <mergeCell ref="D2:D3"/>
    <mergeCell ref="A26:B26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9" sqref="A9:XFD9"/>
    </sheetView>
  </sheetViews>
  <sheetFormatPr defaultRowHeight="13.5"/>
  <cols>
    <col min="1" max="1" width="3.625" style="1" customWidth="1"/>
    <col min="2" max="2" width="50.5" style="1" customWidth="1"/>
    <col min="3" max="8" width="12.625" style="1" customWidth="1"/>
  </cols>
  <sheetData>
    <row r="1" spans="1:8">
      <c r="H1" s="1" t="s">
        <v>26</v>
      </c>
    </row>
    <row r="2" spans="1:8">
      <c r="A2" s="59" t="s">
        <v>54</v>
      </c>
      <c r="B2" s="60"/>
      <c r="C2" s="63" t="s">
        <v>20</v>
      </c>
      <c r="D2" s="3"/>
      <c r="E2" s="3"/>
      <c r="F2" s="3"/>
      <c r="G2" s="3"/>
      <c r="H2" s="3"/>
    </row>
    <row r="3" spans="1:8" ht="33" customHeight="1">
      <c r="A3" s="61"/>
      <c r="B3" s="62"/>
      <c r="C3" s="63"/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</row>
    <row r="4" spans="1:8">
      <c r="A4" s="3">
        <v>1</v>
      </c>
      <c r="B4" s="9" t="s">
        <v>55</v>
      </c>
      <c r="C4" s="6">
        <f t="shared" ref="C4:C35" si="0">SUM(D4:H4)</f>
        <v>9</v>
      </c>
      <c r="D4" s="6">
        <v>0</v>
      </c>
      <c r="E4" s="6">
        <v>9</v>
      </c>
      <c r="F4" s="6">
        <v>0</v>
      </c>
      <c r="G4" s="6">
        <v>0</v>
      </c>
      <c r="H4" s="6">
        <v>0</v>
      </c>
    </row>
    <row r="5" spans="1:8">
      <c r="A5" s="3">
        <v>2</v>
      </c>
      <c r="B5" s="9" t="s">
        <v>56</v>
      </c>
      <c r="C5" s="14">
        <f t="shared" si="0"/>
        <v>4</v>
      </c>
      <c r="D5" s="14">
        <v>0</v>
      </c>
      <c r="E5" s="14">
        <v>4</v>
      </c>
      <c r="F5" s="14">
        <v>0</v>
      </c>
      <c r="G5" s="14">
        <v>0</v>
      </c>
      <c r="H5" s="14">
        <v>0</v>
      </c>
    </row>
    <row r="6" spans="1:8">
      <c r="A6" s="3">
        <v>3</v>
      </c>
      <c r="B6" s="9" t="s">
        <v>57</v>
      </c>
      <c r="C6" s="14">
        <f t="shared" si="0"/>
        <v>402</v>
      </c>
      <c r="D6" s="14">
        <v>18</v>
      </c>
      <c r="E6" s="14">
        <v>294</v>
      </c>
      <c r="F6" s="14">
        <v>90</v>
      </c>
      <c r="G6" s="14">
        <v>0</v>
      </c>
      <c r="H6" s="14">
        <v>0</v>
      </c>
    </row>
    <row r="7" spans="1:8">
      <c r="A7" s="3">
        <v>4</v>
      </c>
      <c r="B7" s="9" t="s">
        <v>58</v>
      </c>
      <c r="C7" s="14">
        <f t="shared" si="0"/>
        <v>19</v>
      </c>
      <c r="D7" s="14">
        <v>0</v>
      </c>
      <c r="E7" s="14">
        <v>0</v>
      </c>
      <c r="F7" s="14">
        <v>0</v>
      </c>
      <c r="G7" s="14">
        <v>19</v>
      </c>
      <c r="H7" s="14">
        <v>0</v>
      </c>
    </row>
    <row r="8" spans="1:8">
      <c r="A8" s="3">
        <v>5</v>
      </c>
      <c r="B8" s="9" t="s">
        <v>59</v>
      </c>
      <c r="C8" s="14">
        <f t="shared" si="0"/>
        <v>19</v>
      </c>
      <c r="D8" s="14">
        <v>0</v>
      </c>
      <c r="E8" s="14">
        <v>19</v>
      </c>
      <c r="F8" s="14">
        <v>0</v>
      </c>
      <c r="G8" s="14">
        <v>0</v>
      </c>
      <c r="H8" s="14">
        <v>0</v>
      </c>
    </row>
    <row r="9" spans="1:8">
      <c r="A9" s="3">
        <v>6</v>
      </c>
      <c r="B9" s="9" t="s">
        <v>60</v>
      </c>
      <c r="C9" s="14">
        <f t="shared" si="0"/>
        <v>19</v>
      </c>
      <c r="D9" s="14">
        <v>0</v>
      </c>
      <c r="E9" s="14">
        <v>0</v>
      </c>
      <c r="F9" s="14">
        <v>0</v>
      </c>
      <c r="G9" s="14">
        <v>0</v>
      </c>
      <c r="H9" s="14">
        <v>19</v>
      </c>
    </row>
    <row r="10" spans="1:8">
      <c r="A10" s="3">
        <v>7</v>
      </c>
      <c r="B10" s="9" t="s">
        <v>61</v>
      </c>
      <c r="C10" s="14">
        <f t="shared" si="0"/>
        <v>19</v>
      </c>
      <c r="D10" s="14">
        <v>0</v>
      </c>
      <c r="E10" s="14">
        <v>0</v>
      </c>
      <c r="F10" s="14">
        <v>19</v>
      </c>
      <c r="G10" s="14">
        <v>0</v>
      </c>
      <c r="H10" s="14">
        <v>0</v>
      </c>
    </row>
    <row r="11" spans="1:8">
      <c r="A11" s="3">
        <v>8</v>
      </c>
      <c r="B11" s="9" t="s">
        <v>62</v>
      </c>
      <c r="C11" s="14">
        <f t="shared" si="0"/>
        <v>139</v>
      </c>
      <c r="D11" s="14">
        <v>0</v>
      </c>
      <c r="E11" s="14">
        <v>0</v>
      </c>
      <c r="F11" s="14">
        <v>32</v>
      </c>
      <c r="G11" s="14">
        <v>107</v>
      </c>
      <c r="H11" s="14">
        <v>0</v>
      </c>
    </row>
    <row r="12" spans="1:8">
      <c r="A12" s="3">
        <v>9</v>
      </c>
      <c r="B12" s="9" t="s">
        <v>63</v>
      </c>
      <c r="C12" s="14">
        <f t="shared" si="0"/>
        <v>16</v>
      </c>
      <c r="D12" s="14">
        <v>0</v>
      </c>
      <c r="E12" s="14">
        <v>16</v>
      </c>
      <c r="F12" s="14">
        <v>0</v>
      </c>
      <c r="G12" s="14">
        <v>0</v>
      </c>
      <c r="H12" s="14">
        <v>0</v>
      </c>
    </row>
    <row r="13" spans="1:8">
      <c r="A13" s="3">
        <v>10</v>
      </c>
      <c r="B13" s="9" t="s">
        <v>64</v>
      </c>
      <c r="C13" s="14">
        <f t="shared" si="0"/>
        <v>19</v>
      </c>
      <c r="D13" s="14">
        <v>0</v>
      </c>
      <c r="E13" s="14">
        <v>19</v>
      </c>
      <c r="F13" s="14">
        <v>0</v>
      </c>
      <c r="G13" s="14">
        <v>0</v>
      </c>
      <c r="H13" s="14">
        <v>0</v>
      </c>
    </row>
    <row r="14" spans="1:8">
      <c r="A14" s="3">
        <v>11</v>
      </c>
      <c r="B14" s="9" t="s">
        <v>65</v>
      </c>
      <c r="C14" s="14">
        <f t="shared" si="0"/>
        <v>13</v>
      </c>
      <c r="D14" s="14">
        <v>0</v>
      </c>
      <c r="E14" s="14">
        <v>0</v>
      </c>
      <c r="F14" s="14">
        <v>0</v>
      </c>
      <c r="G14" s="14">
        <v>0</v>
      </c>
      <c r="H14" s="14">
        <v>13</v>
      </c>
    </row>
    <row r="15" spans="1:8">
      <c r="A15" s="3">
        <v>12</v>
      </c>
      <c r="B15" s="9" t="s">
        <v>66</v>
      </c>
      <c r="C15" s="14">
        <f t="shared" si="0"/>
        <v>19</v>
      </c>
      <c r="D15" s="14">
        <v>0</v>
      </c>
      <c r="E15" s="14">
        <v>0</v>
      </c>
      <c r="F15" s="14">
        <v>0</v>
      </c>
      <c r="G15" s="14">
        <v>19</v>
      </c>
      <c r="H15" s="14">
        <v>0</v>
      </c>
    </row>
    <row r="16" spans="1:8">
      <c r="A16" s="10">
        <v>13</v>
      </c>
      <c r="B16" s="9" t="s">
        <v>67</v>
      </c>
      <c r="C16" s="14">
        <v>14</v>
      </c>
      <c r="D16" s="14">
        <v>0</v>
      </c>
      <c r="E16" s="14">
        <v>0</v>
      </c>
      <c r="F16" s="14">
        <v>0</v>
      </c>
      <c r="G16" s="14">
        <v>14</v>
      </c>
      <c r="H16" s="14">
        <v>0</v>
      </c>
    </row>
    <row r="17" spans="1:8">
      <c r="A17" s="3">
        <v>14</v>
      </c>
      <c r="B17" s="9" t="s">
        <v>68</v>
      </c>
      <c r="C17" s="14">
        <f t="shared" si="0"/>
        <v>15</v>
      </c>
      <c r="D17" s="14">
        <v>0</v>
      </c>
      <c r="E17" s="14">
        <v>15</v>
      </c>
      <c r="F17" s="14">
        <v>0</v>
      </c>
      <c r="G17" s="14">
        <v>0</v>
      </c>
      <c r="H17" s="14">
        <v>0</v>
      </c>
    </row>
    <row r="18" spans="1:8">
      <c r="A18" s="3">
        <v>15</v>
      </c>
      <c r="B18" s="9" t="s">
        <v>69</v>
      </c>
      <c r="C18" s="14">
        <f t="shared" si="0"/>
        <v>270</v>
      </c>
      <c r="D18" s="14">
        <v>18</v>
      </c>
      <c r="E18" s="14">
        <v>197</v>
      </c>
      <c r="F18" s="14">
        <v>40</v>
      </c>
      <c r="G18" s="14">
        <v>0</v>
      </c>
      <c r="H18" s="14">
        <v>15</v>
      </c>
    </row>
    <row r="19" spans="1:8">
      <c r="A19" s="3">
        <v>16</v>
      </c>
      <c r="B19" s="9" t="s">
        <v>70</v>
      </c>
      <c r="C19" s="14">
        <f t="shared" si="0"/>
        <v>240</v>
      </c>
      <c r="D19" s="14">
        <v>0</v>
      </c>
      <c r="E19" s="14">
        <v>0</v>
      </c>
      <c r="F19" s="14">
        <v>0</v>
      </c>
      <c r="G19" s="14">
        <v>240</v>
      </c>
      <c r="H19" s="14">
        <v>0</v>
      </c>
    </row>
    <row r="20" spans="1:8">
      <c r="A20" s="3">
        <v>17</v>
      </c>
      <c r="B20" s="9" t="s">
        <v>71</v>
      </c>
      <c r="C20" s="14">
        <f t="shared" si="0"/>
        <v>19</v>
      </c>
      <c r="D20" s="14">
        <v>0</v>
      </c>
      <c r="E20" s="14">
        <v>19</v>
      </c>
      <c r="F20" s="14">
        <v>0</v>
      </c>
      <c r="G20" s="14">
        <v>0</v>
      </c>
      <c r="H20" s="14">
        <v>0</v>
      </c>
    </row>
    <row r="21" spans="1:8">
      <c r="A21" s="3">
        <v>18</v>
      </c>
      <c r="B21" s="9" t="s">
        <v>72</v>
      </c>
      <c r="C21" s="6">
        <f t="shared" si="0"/>
        <v>91</v>
      </c>
      <c r="D21" s="6">
        <v>0</v>
      </c>
      <c r="E21" s="6">
        <v>0</v>
      </c>
      <c r="F21" s="6">
        <v>49</v>
      </c>
      <c r="G21" s="6">
        <v>42</v>
      </c>
      <c r="H21" s="6">
        <v>0</v>
      </c>
    </row>
    <row r="22" spans="1:8">
      <c r="A22" s="3">
        <v>19</v>
      </c>
      <c r="B22" s="9" t="s">
        <v>73</v>
      </c>
      <c r="C22" s="6">
        <f t="shared" si="0"/>
        <v>16</v>
      </c>
      <c r="D22" s="6">
        <v>0</v>
      </c>
      <c r="E22" s="6">
        <v>16</v>
      </c>
      <c r="F22" s="6">
        <v>0</v>
      </c>
      <c r="G22" s="6">
        <v>0</v>
      </c>
      <c r="H22" s="6">
        <v>0</v>
      </c>
    </row>
    <row r="23" spans="1:8">
      <c r="A23" s="3">
        <v>20</v>
      </c>
      <c r="B23" s="9" t="s">
        <v>74</v>
      </c>
      <c r="C23" s="6">
        <f t="shared" si="0"/>
        <v>19</v>
      </c>
      <c r="D23" s="6">
        <v>0</v>
      </c>
      <c r="E23" s="6">
        <v>19</v>
      </c>
      <c r="F23" s="6">
        <v>0</v>
      </c>
      <c r="G23" s="6">
        <v>0</v>
      </c>
      <c r="H23" s="6">
        <v>0</v>
      </c>
    </row>
    <row r="24" spans="1:8">
      <c r="A24" s="3">
        <v>21</v>
      </c>
      <c r="B24" s="9" t="s">
        <v>75</v>
      </c>
      <c r="C24" s="6">
        <f t="shared" si="0"/>
        <v>15</v>
      </c>
      <c r="D24" s="6">
        <v>0</v>
      </c>
      <c r="E24" s="6">
        <v>15</v>
      </c>
      <c r="F24" s="6">
        <v>0</v>
      </c>
      <c r="G24" s="6">
        <v>0</v>
      </c>
      <c r="H24" s="6">
        <v>0</v>
      </c>
    </row>
    <row r="25" spans="1:8">
      <c r="A25" s="3">
        <v>22</v>
      </c>
      <c r="B25" s="9" t="s">
        <v>76</v>
      </c>
      <c r="C25" s="6">
        <f t="shared" si="0"/>
        <v>19</v>
      </c>
      <c r="D25" s="6">
        <v>0</v>
      </c>
      <c r="E25" s="6">
        <v>19</v>
      </c>
      <c r="F25" s="6">
        <v>0</v>
      </c>
      <c r="G25" s="6">
        <v>0</v>
      </c>
      <c r="H25" s="6">
        <v>0</v>
      </c>
    </row>
    <row r="26" spans="1:8">
      <c r="A26" s="3">
        <v>23</v>
      </c>
      <c r="B26" s="21" t="s">
        <v>77</v>
      </c>
      <c r="C26" s="6">
        <f t="shared" si="0"/>
        <v>9</v>
      </c>
      <c r="D26" s="6">
        <v>0</v>
      </c>
      <c r="E26" s="6">
        <v>0</v>
      </c>
      <c r="F26" s="6">
        <v>0</v>
      </c>
      <c r="G26" s="6">
        <v>9</v>
      </c>
      <c r="H26" s="6">
        <v>0</v>
      </c>
    </row>
    <row r="27" spans="1:8">
      <c r="A27" s="3">
        <v>24</v>
      </c>
      <c r="B27" s="9" t="s">
        <v>78</v>
      </c>
      <c r="C27" s="6">
        <f t="shared" si="0"/>
        <v>99</v>
      </c>
      <c r="D27" s="6">
        <v>0</v>
      </c>
      <c r="E27" s="6">
        <v>0</v>
      </c>
      <c r="F27" s="6">
        <v>0</v>
      </c>
      <c r="G27" s="6">
        <v>99</v>
      </c>
      <c r="H27" s="6">
        <v>0</v>
      </c>
    </row>
    <row r="28" spans="1:8">
      <c r="A28" s="3">
        <v>25</v>
      </c>
      <c r="B28" s="9" t="s">
        <v>79</v>
      </c>
      <c r="C28" s="6">
        <f t="shared" si="0"/>
        <v>19</v>
      </c>
      <c r="D28" s="6">
        <v>0</v>
      </c>
      <c r="E28" s="6">
        <v>0</v>
      </c>
      <c r="F28" s="6">
        <v>19</v>
      </c>
      <c r="G28" s="6">
        <v>0</v>
      </c>
      <c r="H28" s="6">
        <v>0</v>
      </c>
    </row>
    <row r="29" spans="1:8">
      <c r="A29" s="3">
        <v>26</v>
      </c>
      <c r="B29" s="9" t="s">
        <v>80</v>
      </c>
      <c r="C29" s="6">
        <f t="shared" si="0"/>
        <v>19</v>
      </c>
      <c r="D29" s="6">
        <v>0</v>
      </c>
      <c r="E29" s="6">
        <v>19</v>
      </c>
      <c r="F29" s="6">
        <v>0</v>
      </c>
      <c r="G29" s="6">
        <v>0</v>
      </c>
      <c r="H29" s="6">
        <v>0</v>
      </c>
    </row>
    <row r="30" spans="1:8">
      <c r="A30" s="3">
        <v>27</v>
      </c>
      <c r="B30" s="9" t="s">
        <v>81</v>
      </c>
      <c r="C30" s="6">
        <f t="shared" si="0"/>
        <v>19</v>
      </c>
      <c r="D30" s="6">
        <v>0</v>
      </c>
      <c r="E30" s="6">
        <v>19</v>
      </c>
      <c r="F30" s="6">
        <v>0</v>
      </c>
      <c r="G30" s="6">
        <v>0</v>
      </c>
      <c r="H30" s="6">
        <v>0</v>
      </c>
    </row>
    <row r="31" spans="1:8">
      <c r="A31" s="3">
        <v>28</v>
      </c>
      <c r="B31" s="9" t="s">
        <v>82</v>
      </c>
      <c r="C31" s="6">
        <f t="shared" si="0"/>
        <v>19</v>
      </c>
      <c r="D31" s="6">
        <v>0</v>
      </c>
      <c r="E31" s="6">
        <v>0</v>
      </c>
      <c r="F31" s="6">
        <v>19</v>
      </c>
      <c r="G31" s="6">
        <v>0</v>
      </c>
      <c r="H31" s="6">
        <v>0</v>
      </c>
    </row>
    <row r="32" spans="1:8">
      <c r="A32" s="3">
        <v>29</v>
      </c>
      <c r="B32" s="9" t="s">
        <v>83</v>
      </c>
      <c r="C32" s="6">
        <f t="shared" si="0"/>
        <v>19</v>
      </c>
      <c r="D32" s="6">
        <v>0</v>
      </c>
      <c r="E32" s="6">
        <v>0</v>
      </c>
      <c r="F32" s="6">
        <v>19</v>
      </c>
      <c r="G32" s="6">
        <v>0</v>
      </c>
      <c r="H32" s="6">
        <v>0</v>
      </c>
    </row>
    <row r="33" spans="1:8">
      <c r="A33" s="3">
        <v>30</v>
      </c>
      <c r="B33" s="9" t="s">
        <v>84</v>
      </c>
      <c r="C33" s="6">
        <f t="shared" si="0"/>
        <v>17</v>
      </c>
      <c r="D33" s="6">
        <v>0</v>
      </c>
      <c r="E33" s="6">
        <v>17</v>
      </c>
      <c r="F33" s="6">
        <v>0</v>
      </c>
      <c r="G33" s="6">
        <v>0</v>
      </c>
      <c r="H33" s="6">
        <v>0</v>
      </c>
    </row>
    <row r="34" spans="1:8">
      <c r="A34" s="3">
        <v>31</v>
      </c>
      <c r="B34" s="9" t="s">
        <v>85</v>
      </c>
      <c r="C34" s="6">
        <f t="shared" si="0"/>
        <v>14</v>
      </c>
      <c r="D34" s="6">
        <v>0</v>
      </c>
      <c r="E34" s="6">
        <v>0</v>
      </c>
      <c r="F34" s="6">
        <v>14</v>
      </c>
      <c r="G34" s="6">
        <v>0</v>
      </c>
      <c r="H34" s="6">
        <v>0</v>
      </c>
    </row>
    <row r="35" spans="1:8">
      <c r="A35" s="3">
        <v>32</v>
      </c>
      <c r="B35" s="9" t="s">
        <v>86</v>
      </c>
      <c r="C35" s="6">
        <f t="shared" si="0"/>
        <v>89</v>
      </c>
      <c r="D35" s="6">
        <v>0</v>
      </c>
      <c r="E35" s="6">
        <v>0</v>
      </c>
      <c r="F35" s="6">
        <v>40</v>
      </c>
      <c r="G35" s="6">
        <v>49</v>
      </c>
      <c r="H35" s="6">
        <v>0</v>
      </c>
    </row>
    <row r="36" spans="1:8">
      <c r="A36" s="64" t="s">
        <v>27</v>
      </c>
      <c r="B36" s="65"/>
      <c r="C36" s="6">
        <f t="shared" ref="C36:H36" si="1">SUM(C4:C35)</f>
        <v>1738</v>
      </c>
      <c r="D36" s="6">
        <f t="shared" si="1"/>
        <v>36</v>
      </c>
      <c r="E36" s="6">
        <f t="shared" si="1"/>
        <v>716</v>
      </c>
      <c r="F36" s="6">
        <f t="shared" si="1"/>
        <v>341</v>
      </c>
      <c r="G36" s="6">
        <f t="shared" si="1"/>
        <v>598</v>
      </c>
      <c r="H36" s="6">
        <f t="shared" si="1"/>
        <v>47</v>
      </c>
    </row>
  </sheetData>
  <mergeCells count="3">
    <mergeCell ref="A2:B3"/>
    <mergeCell ref="C2:C3"/>
    <mergeCell ref="A36:B36"/>
  </mergeCells>
  <phoneticPr fontId="2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Q5" sqref="Q5"/>
    </sheetView>
  </sheetViews>
  <sheetFormatPr defaultColWidth="9" defaultRowHeight="13.5"/>
  <cols>
    <col min="1" max="1" width="3.625" style="24" customWidth="1"/>
    <col min="2" max="2" width="50.5" style="24" customWidth="1"/>
    <col min="3" max="9" width="12.625" style="24" customWidth="1"/>
    <col min="10" max="16384" width="9" style="25"/>
  </cols>
  <sheetData>
    <row r="1" spans="1:9">
      <c r="H1" s="24" t="s">
        <v>26</v>
      </c>
    </row>
    <row r="2" spans="1:9">
      <c r="A2" s="66" t="s">
        <v>54</v>
      </c>
      <c r="B2" s="67"/>
      <c r="C2" s="70" t="s">
        <v>20</v>
      </c>
      <c r="D2" s="22"/>
      <c r="E2" s="22"/>
      <c r="F2" s="22"/>
      <c r="G2" s="22"/>
      <c r="H2" s="22"/>
      <c r="I2" s="22"/>
    </row>
    <row r="3" spans="1:9" ht="27">
      <c r="A3" s="68"/>
      <c r="B3" s="69"/>
      <c r="C3" s="70"/>
      <c r="D3" s="22" t="s">
        <v>21</v>
      </c>
      <c r="E3" s="22" t="s">
        <v>22</v>
      </c>
      <c r="F3" s="22" t="s">
        <v>23</v>
      </c>
      <c r="G3" s="22" t="s">
        <v>24</v>
      </c>
      <c r="H3" s="22" t="s">
        <v>25</v>
      </c>
      <c r="I3" s="27" t="s">
        <v>28</v>
      </c>
    </row>
    <row r="4" spans="1:9">
      <c r="A4" s="22">
        <v>1</v>
      </c>
      <c r="B4" s="9" t="s">
        <v>55</v>
      </c>
      <c r="C4" s="14">
        <f t="shared" ref="C4:C36" si="0">SUM(D4:I4)</f>
        <v>9</v>
      </c>
      <c r="D4" s="14">
        <v>0</v>
      </c>
      <c r="E4" s="14">
        <v>9</v>
      </c>
      <c r="F4" s="14">
        <v>0</v>
      </c>
      <c r="G4" s="14">
        <v>0</v>
      </c>
      <c r="H4" s="14">
        <v>0</v>
      </c>
      <c r="I4" s="22">
        <v>0</v>
      </c>
    </row>
    <row r="5" spans="1:9">
      <c r="A5" s="22">
        <v>2</v>
      </c>
      <c r="B5" s="9" t="s">
        <v>56</v>
      </c>
      <c r="C5" s="14">
        <f t="shared" si="0"/>
        <v>4</v>
      </c>
      <c r="D5" s="14">
        <v>0</v>
      </c>
      <c r="E5" s="14">
        <v>4</v>
      </c>
      <c r="F5" s="14">
        <v>0</v>
      </c>
      <c r="G5" s="14">
        <v>0</v>
      </c>
      <c r="H5" s="14">
        <v>0</v>
      </c>
      <c r="I5" s="22">
        <v>0</v>
      </c>
    </row>
    <row r="6" spans="1:9">
      <c r="A6" s="22">
        <v>3</v>
      </c>
      <c r="B6" s="9" t="s">
        <v>57</v>
      </c>
      <c r="C6" s="14">
        <f t="shared" si="0"/>
        <v>402</v>
      </c>
      <c r="D6" s="14">
        <v>18</v>
      </c>
      <c r="E6" s="14">
        <v>294</v>
      </c>
      <c r="F6" s="14">
        <v>90</v>
      </c>
      <c r="G6" s="14">
        <v>0</v>
      </c>
      <c r="H6" s="14">
        <v>0</v>
      </c>
      <c r="I6" s="22">
        <v>0</v>
      </c>
    </row>
    <row r="7" spans="1:9">
      <c r="A7" s="22">
        <v>4</v>
      </c>
      <c r="B7" s="9" t="s">
        <v>58</v>
      </c>
      <c r="C7" s="14">
        <v>19</v>
      </c>
      <c r="D7" s="14">
        <v>0</v>
      </c>
      <c r="E7" s="14">
        <v>0</v>
      </c>
      <c r="F7" s="14">
        <v>0</v>
      </c>
      <c r="G7" s="14">
        <v>8</v>
      </c>
      <c r="H7" s="14">
        <v>0</v>
      </c>
      <c r="I7" s="22">
        <v>11</v>
      </c>
    </row>
    <row r="8" spans="1:9">
      <c r="A8" s="22">
        <v>5</v>
      </c>
      <c r="B8" s="9" t="s">
        <v>59</v>
      </c>
      <c r="C8" s="14">
        <f t="shared" si="0"/>
        <v>19</v>
      </c>
      <c r="D8" s="14">
        <v>0</v>
      </c>
      <c r="E8" s="14">
        <v>19</v>
      </c>
      <c r="F8" s="14">
        <v>0</v>
      </c>
      <c r="G8" s="14">
        <v>0</v>
      </c>
      <c r="H8" s="14">
        <v>0</v>
      </c>
      <c r="I8" s="22">
        <v>0</v>
      </c>
    </row>
    <row r="9" spans="1:9">
      <c r="A9" s="22">
        <v>6</v>
      </c>
      <c r="B9" s="9" t="s">
        <v>60</v>
      </c>
      <c r="C9" s="14">
        <f t="shared" si="0"/>
        <v>19</v>
      </c>
      <c r="D9" s="14">
        <v>0</v>
      </c>
      <c r="E9" s="14">
        <v>0</v>
      </c>
      <c r="F9" s="14">
        <v>0</v>
      </c>
      <c r="G9" s="14">
        <v>0</v>
      </c>
      <c r="H9" s="14">
        <v>19</v>
      </c>
      <c r="I9" s="22">
        <v>0</v>
      </c>
    </row>
    <row r="10" spans="1:9">
      <c r="A10" s="22">
        <v>7</v>
      </c>
      <c r="B10" s="9" t="s">
        <v>61</v>
      </c>
      <c r="C10" s="14">
        <v>19</v>
      </c>
      <c r="D10" s="14">
        <v>0</v>
      </c>
      <c r="E10" s="14">
        <v>0</v>
      </c>
      <c r="F10" s="14">
        <v>19</v>
      </c>
      <c r="G10" s="14">
        <v>0</v>
      </c>
      <c r="H10" s="14">
        <v>0</v>
      </c>
      <c r="I10" s="22">
        <v>0</v>
      </c>
    </row>
    <row r="11" spans="1:9">
      <c r="A11" s="22">
        <v>8</v>
      </c>
      <c r="B11" s="9" t="s">
        <v>62</v>
      </c>
      <c r="C11" s="14">
        <f t="shared" si="0"/>
        <v>139</v>
      </c>
      <c r="D11" s="14">
        <v>0</v>
      </c>
      <c r="E11" s="14">
        <v>0</v>
      </c>
      <c r="F11" s="14">
        <v>32</v>
      </c>
      <c r="G11" s="14">
        <v>107</v>
      </c>
      <c r="H11" s="14">
        <v>0</v>
      </c>
      <c r="I11" s="22">
        <v>0</v>
      </c>
    </row>
    <row r="12" spans="1:9">
      <c r="A12" s="22">
        <v>9</v>
      </c>
      <c r="B12" s="9" t="s">
        <v>63</v>
      </c>
      <c r="C12" s="14">
        <f t="shared" si="0"/>
        <v>16</v>
      </c>
      <c r="D12" s="14">
        <v>0</v>
      </c>
      <c r="E12" s="14">
        <v>16</v>
      </c>
      <c r="F12" s="14">
        <v>0</v>
      </c>
      <c r="G12" s="14">
        <v>0</v>
      </c>
      <c r="H12" s="14">
        <v>0</v>
      </c>
      <c r="I12" s="22">
        <v>0</v>
      </c>
    </row>
    <row r="13" spans="1:9">
      <c r="A13" s="22">
        <v>10</v>
      </c>
      <c r="B13" s="9" t="s">
        <v>64</v>
      </c>
      <c r="C13" s="14">
        <f t="shared" si="0"/>
        <v>19</v>
      </c>
      <c r="D13" s="14">
        <v>0</v>
      </c>
      <c r="E13" s="14">
        <v>19</v>
      </c>
      <c r="F13" s="14">
        <v>0</v>
      </c>
      <c r="G13" s="14">
        <v>0</v>
      </c>
      <c r="H13" s="14">
        <v>0</v>
      </c>
      <c r="I13" s="22">
        <v>0</v>
      </c>
    </row>
    <row r="14" spans="1:9">
      <c r="A14" s="22">
        <v>11</v>
      </c>
      <c r="B14" s="9" t="s">
        <v>65</v>
      </c>
      <c r="C14" s="14">
        <f t="shared" si="0"/>
        <v>13</v>
      </c>
      <c r="D14" s="14">
        <v>0</v>
      </c>
      <c r="E14" s="14">
        <v>0</v>
      </c>
      <c r="F14" s="14">
        <v>0</v>
      </c>
      <c r="G14" s="14">
        <v>0</v>
      </c>
      <c r="H14" s="14">
        <v>13</v>
      </c>
      <c r="I14" s="22">
        <v>0</v>
      </c>
    </row>
    <row r="15" spans="1:9">
      <c r="A15" s="22">
        <v>12</v>
      </c>
      <c r="B15" s="9" t="s">
        <v>66</v>
      </c>
      <c r="C15" s="14">
        <f t="shared" si="0"/>
        <v>19</v>
      </c>
      <c r="D15" s="14">
        <v>0</v>
      </c>
      <c r="E15" s="14">
        <v>0</v>
      </c>
      <c r="F15" s="14">
        <v>0</v>
      </c>
      <c r="G15" s="14">
        <v>19</v>
      </c>
      <c r="H15" s="14">
        <v>0</v>
      </c>
      <c r="I15" s="22">
        <v>0</v>
      </c>
    </row>
    <row r="16" spans="1:9">
      <c r="A16" s="22">
        <v>13</v>
      </c>
      <c r="B16" s="9" t="s">
        <v>67</v>
      </c>
      <c r="C16" s="14">
        <f t="shared" si="0"/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22">
        <v>0</v>
      </c>
    </row>
    <row r="17" spans="1:9">
      <c r="A17" s="22">
        <v>14</v>
      </c>
      <c r="B17" s="9" t="s">
        <v>68</v>
      </c>
      <c r="C17" s="14">
        <f t="shared" si="0"/>
        <v>15</v>
      </c>
      <c r="D17" s="14">
        <v>0</v>
      </c>
      <c r="E17" s="14">
        <v>15</v>
      </c>
      <c r="F17" s="14">
        <v>0</v>
      </c>
      <c r="G17" s="14">
        <v>0</v>
      </c>
      <c r="H17" s="14">
        <v>0</v>
      </c>
      <c r="I17" s="22">
        <v>0</v>
      </c>
    </row>
    <row r="18" spans="1:9">
      <c r="A18" s="22">
        <v>15</v>
      </c>
      <c r="B18" s="9" t="s">
        <v>69</v>
      </c>
      <c r="C18" s="14">
        <v>270</v>
      </c>
      <c r="D18" s="14">
        <v>20</v>
      </c>
      <c r="E18" s="14">
        <v>208</v>
      </c>
      <c r="F18" s="14">
        <v>42</v>
      </c>
      <c r="G18" s="14">
        <v>0</v>
      </c>
      <c r="H18" s="14">
        <v>0</v>
      </c>
      <c r="I18" s="22">
        <v>0</v>
      </c>
    </row>
    <row r="19" spans="1:9">
      <c r="A19" s="22">
        <v>16</v>
      </c>
      <c r="B19" s="9" t="s">
        <v>70</v>
      </c>
      <c r="C19" s="14">
        <f t="shared" si="0"/>
        <v>240</v>
      </c>
      <c r="D19" s="14">
        <v>0</v>
      </c>
      <c r="E19" s="14">
        <v>0</v>
      </c>
      <c r="F19" s="14">
        <v>0</v>
      </c>
      <c r="G19" s="14">
        <v>240</v>
      </c>
      <c r="H19" s="14">
        <v>0</v>
      </c>
      <c r="I19" s="22">
        <v>0</v>
      </c>
    </row>
    <row r="20" spans="1:9">
      <c r="A20" s="22">
        <v>17</v>
      </c>
      <c r="B20" s="9" t="s">
        <v>71</v>
      </c>
      <c r="C20" s="14">
        <f t="shared" si="0"/>
        <v>19</v>
      </c>
      <c r="D20" s="14">
        <v>0</v>
      </c>
      <c r="E20" s="14">
        <v>19</v>
      </c>
      <c r="F20" s="14">
        <v>0</v>
      </c>
      <c r="G20" s="14">
        <v>0</v>
      </c>
      <c r="H20" s="14">
        <v>0</v>
      </c>
      <c r="I20" s="22">
        <v>0</v>
      </c>
    </row>
    <row r="21" spans="1:9">
      <c r="A21" s="22">
        <v>18</v>
      </c>
      <c r="B21" s="9" t="s">
        <v>72</v>
      </c>
      <c r="C21" s="14">
        <f t="shared" si="0"/>
        <v>91</v>
      </c>
      <c r="D21" s="14">
        <v>0</v>
      </c>
      <c r="E21" s="14">
        <v>0</v>
      </c>
      <c r="F21" s="14">
        <v>49</v>
      </c>
      <c r="G21" s="14">
        <v>42</v>
      </c>
      <c r="H21" s="14">
        <v>0</v>
      </c>
      <c r="I21" s="22">
        <v>0</v>
      </c>
    </row>
    <row r="22" spans="1:9">
      <c r="A22" s="22">
        <v>19</v>
      </c>
      <c r="B22" s="9" t="s">
        <v>73</v>
      </c>
      <c r="C22" s="14">
        <f t="shared" si="0"/>
        <v>16</v>
      </c>
      <c r="D22" s="14">
        <v>0</v>
      </c>
      <c r="E22" s="14">
        <v>16</v>
      </c>
      <c r="F22" s="14">
        <v>0</v>
      </c>
      <c r="G22" s="14">
        <v>0</v>
      </c>
      <c r="H22" s="14">
        <v>0</v>
      </c>
      <c r="I22" s="22">
        <v>0</v>
      </c>
    </row>
    <row r="23" spans="1:9">
      <c r="A23" s="22">
        <v>20</v>
      </c>
      <c r="B23" s="9" t="s">
        <v>74</v>
      </c>
      <c r="C23" s="14">
        <f t="shared" si="0"/>
        <v>19</v>
      </c>
      <c r="D23" s="14">
        <v>0</v>
      </c>
      <c r="E23" s="14">
        <v>19</v>
      </c>
      <c r="F23" s="14">
        <v>0</v>
      </c>
      <c r="G23" s="14">
        <v>0</v>
      </c>
      <c r="H23" s="14">
        <v>0</v>
      </c>
      <c r="I23" s="22">
        <v>0</v>
      </c>
    </row>
    <row r="24" spans="1:9">
      <c r="A24" s="22">
        <v>21</v>
      </c>
      <c r="B24" s="9" t="s">
        <v>75</v>
      </c>
      <c r="C24" s="14">
        <f t="shared" si="0"/>
        <v>15</v>
      </c>
      <c r="D24" s="14">
        <v>0</v>
      </c>
      <c r="E24" s="14">
        <v>15</v>
      </c>
      <c r="F24" s="14">
        <v>0</v>
      </c>
      <c r="G24" s="14">
        <v>0</v>
      </c>
      <c r="H24" s="14">
        <v>0</v>
      </c>
      <c r="I24" s="22">
        <v>0</v>
      </c>
    </row>
    <row r="25" spans="1:9">
      <c r="A25" s="22">
        <v>22</v>
      </c>
      <c r="B25" s="9" t="s">
        <v>76</v>
      </c>
      <c r="C25" s="14">
        <f t="shared" si="0"/>
        <v>19</v>
      </c>
      <c r="D25" s="14">
        <v>0</v>
      </c>
      <c r="E25" s="14">
        <v>19</v>
      </c>
      <c r="F25" s="14">
        <v>0</v>
      </c>
      <c r="G25" s="14">
        <v>0</v>
      </c>
      <c r="H25" s="14">
        <v>0</v>
      </c>
      <c r="I25" s="22">
        <v>0</v>
      </c>
    </row>
    <row r="26" spans="1:9">
      <c r="A26" s="22">
        <v>23</v>
      </c>
      <c r="B26" s="21" t="s">
        <v>77</v>
      </c>
      <c r="C26" s="14">
        <f t="shared" si="0"/>
        <v>9</v>
      </c>
      <c r="D26" s="14">
        <v>0</v>
      </c>
      <c r="E26" s="14">
        <v>0</v>
      </c>
      <c r="F26" s="14">
        <v>0</v>
      </c>
      <c r="G26" s="14">
        <v>9</v>
      </c>
      <c r="H26" s="14">
        <v>0</v>
      </c>
      <c r="I26" s="22">
        <v>0</v>
      </c>
    </row>
    <row r="27" spans="1:9">
      <c r="A27" s="22">
        <v>24</v>
      </c>
      <c r="B27" s="9" t="s">
        <v>78</v>
      </c>
      <c r="C27" s="14">
        <f t="shared" si="0"/>
        <v>99</v>
      </c>
      <c r="D27" s="14">
        <v>0</v>
      </c>
      <c r="E27" s="14">
        <v>0</v>
      </c>
      <c r="F27" s="14">
        <v>0</v>
      </c>
      <c r="G27" s="14">
        <v>99</v>
      </c>
      <c r="H27" s="14">
        <v>0</v>
      </c>
      <c r="I27" s="22">
        <v>0</v>
      </c>
    </row>
    <row r="28" spans="1:9">
      <c r="A28" s="22">
        <v>25</v>
      </c>
      <c r="B28" s="9" t="s">
        <v>79</v>
      </c>
      <c r="C28" s="14">
        <f t="shared" si="0"/>
        <v>19</v>
      </c>
      <c r="D28" s="14">
        <v>0</v>
      </c>
      <c r="E28" s="14">
        <v>0</v>
      </c>
      <c r="F28" s="14">
        <v>19</v>
      </c>
      <c r="G28" s="14">
        <v>0</v>
      </c>
      <c r="H28" s="14">
        <v>0</v>
      </c>
      <c r="I28" s="22">
        <v>0</v>
      </c>
    </row>
    <row r="29" spans="1:9">
      <c r="A29" s="22">
        <v>26</v>
      </c>
      <c r="B29" s="9" t="s">
        <v>80</v>
      </c>
      <c r="C29" s="14">
        <f t="shared" si="0"/>
        <v>19</v>
      </c>
      <c r="D29" s="14">
        <v>0</v>
      </c>
      <c r="E29" s="14">
        <v>19</v>
      </c>
      <c r="F29" s="14">
        <v>0</v>
      </c>
      <c r="G29" s="14">
        <v>0</v>
      </c>
      <c r="H29" s="14">
        <v>0</v>
      </c>
      <c r="I29" s="22">
        <v>0</v>
      </c>
    </row>
    <row r="30" spans="1:9">
      <c r="A30" s="22">
        <v>27</v>
      </c>
      <c r="B30" s="9" t="s">
        <v>81</v>
      </c>
      <c r="C30" s="14">
        <f t="shared" si="0"/>
        <v>19</v>
      </c>
      <c r="D30" s="14">
        <v>0</v>
      </c>
      <c r="E30" s="14">
        <v>19</v>
      </c>
      <c r="F30" s="14">
        <v>0</v>
      </c>
      <c r="G30" s="14">
        <v>0</v>
      </c>
      <c r="H30" s="14">
        <v>0</v>
      </c>
      <c r="I30" s="22">
        <v>0</v>
      </c>
    </row>
    <row r="31" spans="1:9">
      <c r="A31" s="22">
        <v>28</v>
      </c>
      <c r="B31" s="9" t="s">
        <v>82</v>
      </c>
      <c r="C31" s="14">
        <f t="shared" si="0"/>
        <v>19</v>
      </c>
      <c r="D31" s="14">
        <v>0</v>
      </c>
      <c r="E31" s="14">
        <v>0</v>
      </c>
      <c r="F31" s="14">
        <v>19</v>
      </c>
      <c r="G31" s="14">
        <v>0</v>
      </c>
      <c r="H31" s="14">
        <v>0</v>
      </c>
      <c r="I31" s="22">
        <v>0</v>
      </c>
    </row>
    <row r="32" spans="1:9">
      <c r="A32" s="22">
        <v>29</v>
      </c>
      <c r="B32" s="9" t="s">
        <v>83</v>
      </c>
      <c r="C32" s="14">
        <f t="shared" si="0"/>
        <v>19</v>
      </c>
      <c r="D32" s="14">
        <v>0</v>
      </c>
      <c r="E32" s="14">
        <v>0</v>
      </c>
      <c r="F32" s="14">
        <v>19</v>
      </c>
      <c r="G32" s="14">
        <v>0</v>
      </c>
      <c r="H32" s="14">
        <v>0</v>
      </c>
      <c r="I32" s="22">
        <v>0</v>
      </c>
    </row>
    <row r="33" spans="1:9">
      <c r="A33" s="22">
        <v>30</v>
      </c>
      <c r="B33" s="9" t="s">
        <v>84</v>
      </c>
      <c r="C33" s="14">
        <f t="shared" si="0"/>
        <v>17</v>
      </c>
      <c r="D33" s="14">
        <v>0</v>
      </c>
      <c r="E33" s="14">
        <v>17</v>
      </c>
      <c r="F33" s="14">
        <v>0</v>
      </c>
      <c r="G33" s="14">
        <v>0</v>
      </c>
      <c r="H33" s="14">
        <v>0</v>
      </c>
      <c r="I33" s="22">
        <v>0</v>
      </c>
    </row>
    <row r="34" spans="1:9">
      <c r="A34" s="22">
        <v>31</v>
      </c>
      <c r="B34" s="9" t="s">
        <v>85</v>
      </c>
      <c r="C34" s="14">
        <f t="shared" si="0"/>
        <v>14</v>
      </c>
      <c r="D34" s="14">
        <v>0</v>
      </c>
      <c r="E34" s="14">
        <v>0</v>
      </c>
      <c r="F34" s="14">
        <v>14</v>
      </c>
      <c r="G34" s="14">
        <v>0</v>
      </c>
      <c r="H34" s="14">
        <v>0</v>
      </c>
      <c r="I34" s="22">
        <v>0</v>
      </c>
    </row>
    <row r="35" spans="1:9">
      <c r="A35" s="22">
        <v>32</v>
      </c>
      <c r="B35" s="9" t="s">
        <v>86</v>
      </c>
      <c r="C35" s="14">
        <f t="shared" si="0"/>
        <v>89</v>
      </c>
      <c r="D35" s="14">
        <v>0</v>
      </c>
      <c r="E35" s="14">
        <v>0</v>
      </c>
      <c r="F35" s="14">
        <v>40</v>
      </c>
      <c r="G35" s="14">
        <v>49</v>
      </c>
      <c r="H35" s="14">
        <v>0</v>
      </c>
      <c r="I35" s="22">
        <v>0</v>
      </c>
    </row>
    <row r="36" spans="1:9">
      <c r="A36" s="71" t="s">
        <v>27</v>
      </c>
      <c r="B36" s="72"/>
      <c r="C36" s="14">
        <f t="shared" si="0"/>
        <v>1724</v>
      </c>
      <c r="D36" s="14">
        <f t="shared" ref="D36:I36" si="1">SUM(D4:D35)</f>
        <v>38</v>
      </c>
      <c r="E36" s="14">
        <f t="shared" si="1"/>
        <v>727</v>
      </c>
      <c r="F36" s="14">
        <f t="shared" si="1"/>
        <v>343</v>
      </c>
      <c r="G36" s="14">
        <f t="shared" si="1"/>
        <v>573</v>
      </c>
      <c r="H36" s="14">
        <f t="shared" si="1"/>
        <v>32</v>
      </c>
      <c r="I36" s="14">
        <f t="shared" si="1"/>
        <v>11</v>
      </c>
    </row>
  </sheetData>
  <mergeCells count="3">
    <mergeCell ref="A2:B3"/>
    <mergeCell ref="C2:C3"/>
    <mergeCell ref="A36:B36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26" sqref="E26"/>
    </sheetView>
  </sheetViews>
  <sheetFormatPr defaultRowHeight="13.5"/>
  <cols>
    <col min="1" max="1" width="3.625" style="1" customWidth="1"/>
    <col min="2" max="2" width="50.5" style="1" customWidth="1"/>
    <col min="3" max="8" width="12.625" style="1" customWidth="1"/>
    <col min="9" max="9" width="9" style="1"/>
  </cols>
  <sheetData>
    <row r="1" spans="1:8">
      <c r="H1" s="1" t="s">
        <v>26</v>
      </c>
    </row>
    <row r="2" spans="1:8">
      <c r="A2" s="59" t="s">
        <v>53</v>
      </c>
      <c r="B2" s="60"/>
      <c r="C2" s="63" t="s">
        <v>20</v>
      </c>
      <c r="D2" s="3"/>
      <c r="E2" s="3"/>
      <c r="F2" s="3"/>
      <c r="G2" s="3"/>
      <c r="H2" s="3"/>
    </row>
    <row r="3" spans="1:8" ht="33" customHeight="1">
      <c r="A3" s="61"/>
      <c r="B3" s="62"/>
      <c r="C3" s="63"/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</row>
    <row r="4" spans="1:8">
      <c r="A4" s="3">
        <v>1</v>
      </c>
      <c r="B4" s="28" t="s">
        <v>87</v>
      </c>
      <c r="C4" s="6">
        <f t="shared" ref="C4:C16" si="0">SUM(D4:H4)</f>
        <v>19</v>
      </c>
      <c r="D4" s="6">
        <v>0</v>
      </c>
      <c r="E4" s="14">
        <v>0</v>
      </c>
      <c r="F4" s="14">
        <v>0</v>
      </c>
      <c r="G4" s="14">
        <v>19</v>
      </c>
      <c r="H4" s="6">
        <v>0</v>
      </c>
    </row>
    <row r="5" spans="1:8">
      <c r="A5" s="3">
        <v>2</v>
      </c>
      <c r="B5" s="28" t="s">
        <v>88</v>
      </c>
      <c r="C5" s="6">
        <f t="shared" si="0"/>
        <v>19</v>
      </c>
      <c r="D5" s="6">
        <v>0</v>
      </c>
      <c r="E5" s="14">
        <v>19</v>
      </c>
      <c r="F5" s="14">
        <v>0</v>
      </c>
      <c r="G5" s="14">
        <v>0</v>
      </c>
      <c r="H5" s="6">
        <v>0</v>
      </c>
    </row>
    <row r="6" spans="1:8">
      <c r="A6" s="3">
        <v>3</v>
      </c>
      <c r="B6" s="28" t="s">
        <v>89</v>
      </c>
      <c r="C6" s="6">
        <f t="shared" si="0"/>
        <v>12</v>
      </c>
      <c r="D6" s="6">
        <v>0</v>
      </c>
      <c r="E6" s="14">
        <v>0</v>
      </c>
      <c r="F6" s="14">
        <v>12</v>
      </c>
      <c r="G6" s="14">
        <v>0</v>
      </c>
      <c r="H6" s="6">
        <v>0</v>
      </c>
    </row>
    <row r="7" spans="1:8">
      <c r="A7" s="3">
        <v>4</v>
      </c>
      <c r="B7" s="28" t="s">
        <v>90</v>
      </c>
      <c r="C7" s="6">
        <f t="shared" si="0"/>
        <v>6</v>
      </c>
      <c r="D7" s="6">
        <v>0</v>
      </c>
      <c r="E7" s="14">
        <v>6</v>
      </c>
      <c r="F7" s="14">
        <v>0</v>
      </c>
      <c r="G7" s="14">
        <v>0</v>
      </c>
      <c r="H7" s="6">
        <v>0</v>
      </c>
    </row>
    <row r="8" spans="1:8">
      <c r="A8" s="3">
        <v>5</v>
      </c>
      <c r="B8" s="28" t="s">
        <v>91</v>
      </c>
      <c r="C8" s="6">
        <f t="shared" si="0"/>
        <v>19</v>
      </c>
      <c r="D8" s="6">
        <v>0</v>
      </c>
      <c r="E8" s="14">
        <v>19</v>
      </c>
      <c r="F8" s="14">
        <v>0</v>
      </c>
      <c r="G8" s="14">
        <v>0</v>
      </c>
      <c r="H8" s="6">
        <v>0</v>
      </c>
    </row>
    <row r="9" spans="1:8">
      <c r="A9" s="3">
        <v>6</v>
      </c>
      <c r="B9" s="28" t="s">
        <v>92</v>
      </c>
      <c r="C9" s="6">
        <f t="shared" si="0"/>
        <v>58</v>
      </c>
      <c r="D9" s="6">
        <v>0</v>
      </c>
      <c r="E9" s="14">
        <v>58</v>
      </c>
      <c r="F9" s="14">
        <v>0</v>
      </c>
      <c r="G9" s="14">
        <v>0</v>
      </c>
      <c r="H9" s="6">
        <v>0</v>
      </c>
    </row>
    <row r="10" spans="1:8">
      <c r="A10" s="3">
        <v>7</v>
      </c>
      <c r="B10" s="28" t="s">
        <v>93</v>
      </c>
      <c r="C10" s="6">
        <f t="shared" si="0"/>
        <v>101</v>
      </c>
      <c r="D10" s="6">
        <v>0</v>
      </c>
      <c r="E10" s="14">
        <v>0</v>
      </c>
      <c r="F10" s="14">
        <v>35</v>
      </c>
      <c r="G10" s="14">
        <v>66</v>
      </c>
      <c r="H10" s="6">
        <v>0</v>
      </c>
    </row>
    <row r="11" spans="1:8">
      <c r="A11" s="3">
        <v>8</v>
      </c>
      <c r="B11" s="28" t="s">
        <v>94</v>
      </c>
      <c r="C11" s="6">
        <f t="shared" si="0"/>
        <v>197</v>
      </c>
      <c r="D11" s="6">
        <v>6</v>
      </c>
      <c r="E11" s="14">
        <v>140</v>
      </c>
      <c r="F11" s="14">
        <v>38</v>
      </c>
      <c r="G11" s="14">
        <v>13</v>
      </c>
      <c r="H11" s="6">
        <v>0</v>
      </c>
    </row>
    <row r="12" spans="1:8">
      <c r="A12" s="3">
        <v>9</v>
      </c>
      <c r="B12" s="28" t="s">
        <v>95</v>
      </c>
      <c r="C12" s="6">
        <f t="shared" si="0"/>
        <v>120</v>
      </c>
      <c r="D12" s="6">
        <v>0</v>
      </c>
      <c r="E12" s="14">
        <v>60</v>
      </c>
      <c r="F12" s="14">
        <v>22</v>
      </c>
      <c r="G12" s="14">
        <v>38</v>
      </c>
      <c r="H12" s="6">
        <v>0</v>
      </c>
    </row>
    <row r="13" spans="1:8">
      <c r="A13" s="3">
        <v>10</v>
      </c>
      <c r="B13" s="28" t="s">
        <v>96</v>
      </c>
      <c r="C13" s="6">
        <f t="shared" si="0"/>
        <v>19</v>
      </c>
      <c r="D13" s="6">
        <v>0</v>
      </c>
      <c r="E13" s="6">
        <v>19</v>
      </c>
      <c r="F13" s="6">
        <v>0</v>
      </c>
      <c r="G13" s="6">
        <v>0</v>
      </c>
      <c r="H13" s="6">
        <v>0</v>
      </c>
    </row>
    <row r="14" spans="1:8">
      <c r="A14" s="3">
        <v>11</v>
      </c>
      <c r="B14" s="28" t="s">
        <v>97</v>
      </c>
      <c r="C14" s="6">
        <f t="shared" si="0"/>
        <v>19</v>
      </c>
      <c r="D14" s="6">
        <v>0</v>
      </c>
      <c r="E14" s="6">
        <v>0</v>
      </c>
      <c r="F14" s="6">
        <v>0</v>
      </c>
      <c r="G14" s="6">
        <v>19</v>
      </c>
      <c r="H14" s="6">
        <v>0</v>
      </c>
    </row>
    <row r="15" spans="1:8">
      <c r="A15" s="3">
        <v>12</v>
      </c>
      <c r="B15" s="28" t="s">
        <v>98</v>
      </c>
      <c r="C15" s="6">
        <f t="shared" si="0"/>
        <v>19</v>
      </c>
      <c r="D15" s="6">
        <v>0</v>
      </c>
      <c r="E15" s="6">
        <v>19</v>
      </c>
      <c r="F15" s="6">
        <v>0</v>
      </c>
      <c r="G15" s="6">
        <v>0</v>
      </c>
      <c r="H15" s="6">
        <v>0</v>
      </c>
    </row>
    <row r="16" spans="1:8">
      <c r="A16" s="3">
        <v>13</v>
      </c>
      <c r="B16" s="28" t="s">
        <v>99</v>
      </c>
      <c r="C16" s="6">
        <f t="shared" si="0"/>
        <v>106</v>
      </c>
      <c r="D16" s="6">
        <v>0</v>
      </c>
      <c r="E16" s="6">
        <v>32</v>
      </c>
      <c r="F16" s="6">
        <v>28</v>
      </c>
      <c r="G16" s="6">
        <v>46</v>
      </c>
      <c r="H16" s="6">
        <v>0</v>
      </c>
    </row>
    <row r="17" spans="1:8">
      <c r="A17" s="64" t="s">
        <v>27</v>
      </c>
      <c r="B17" s="65"/>
      <c r="C17" s="6">
        <f t="shared" ref="C17:H17" si="1">SUM(C4:C16)</f>
        <v>714</v>
      </c>
      <c r="D17" s="6">
        <f t="shared" si="1"/>
        <v>6</v>
      </c>
      <c r="E17" s="6">
        <f t="shared" si="1"/>
        <v>372</v>
      </c>
      <c r="F17" s="6">
        <f t="shared" si="1"/>
        <v>135</v>
      </c>
      <c r="G17" s="6">
        <f t="shared" si="1"/>
        <v>201</v>
      </c>
      <c r="H17" s="6">
        <f t="shared" si="1"/>
        <v>0</v>
      </c>
    </row>
  </sheetData>
  <mergeCells count="3">
    <mergeCell ref="A2:B3"/>
    <mergeCell ref="C2:C3"/>
    <mergeCell ref="A17:B17"/>
  </mergeCells>
  <phoneticPr fontId="2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G38" sqref="G38"/>
    </sheetView>
  </sheetViews>
  <sheetFormatPr defaultColWidth="9" defaultRowHeight="13.5"/>
  <cols>
    <col min="1" max="1" width="3.625" style="24" customWidth="1"/>
    <col min="2" max="2" width="50.5" style="24" customWidth="1"/>
    <col min="3" max="9" width="12.625" style="24" customWidth="1"/>
    <col min="10" max="16384" width="9" style="24"/>
  </cols>
  <sheetData>
    <row r="1" spans="1:9">
      <c r="H1" s="24" t="s">
        <v>26</v>
      </c>
    </row>
    <row r="2" spans="1:9">
      <c r="A2" s="66" t="s">
        <v>53</v>
      </c>
      <c r="B2" s="67"/>
      <c r="C2" s="70" t="s">
        <v>20</v>
      </c>
      <c r="D2" s="22"/>
      <c r="E2" s="22"/>
      <c r="F2" s="22"/>
      <c r="G2" s="22"/>
      <c r="H2" s="22"/>
      <c r="I2" s="22"/>
    </row>
    <row r="3" spans="1:9" ht="27">
      <c r="A3" s="68"/>
      <c r="B3" s="69"/>
      <c r="C3" s="70"/>
      <c r="D3" s="22" t="s">
        <v>21</v>
      </c>
      <c r="E3" s="22" t="s">
        <v>22</v>
      </c>
      <c r="F3" s="22" t="s">
        <v>23</v>
      </c>
      <c r="G3" s="22" t="s">
        <v>24</v>
      </c>
      <c r="H3" s="22" t="s">
        <v>25</v>
      </c>
      <c r="I3" s="27" t="s">
        <v>28</v>
      </c>
    </row>
    <row r="4" spans="1:9">
      <c r="A4" s="22">
        <v>1</v>
      </c>
      <c r="B4" s="29" t="s">
        <v>87</v>
      </c>
      <c r="C4" s="14">
        <f t="shared" ref="C4:C16" si="0">SUM(D4:I4)</f>
        <v>19</v>
      </c>
      <c r="D4" s="14">
        <v>0</v>
      </c>
      <c r="E4" s="14">
        <v>0</v>
      </c>
      <c r="F4" s="14">
        <v>0</v>
      </c>
      <c r="G4" s="14">
        <v>19</v>
      </c>
      <c r="H4" s="14">
        <v>0</v>
      </c>
      <c r="I4" s="22">
        <v>0</v>
      </c>
    </row>
    <row r="5" spans="1:9">
      <c r="A5" s="22">
        <v>2</v>
      </c>
      <c r="B5" s="29" t="s">
        <v>88</v>
      </c>
      <c r="C5" s="14">
        <f t="shared" si="0"/>
        <v>19</v>
      </c>
      <c r="D5" s="14">
        <v>0</v>
      </c>
      <c r="E5" s="14">
        <v>19</v>
      </c>
      <c r="F5" s="14">
        <v>0</v>
      </c>
      <c r="G5" s="14">
        <v>0</v>
      </c>
      <c r="H5" s="14">
        <v>0</v>
      </c>
      <c r="I5" s="22">
        <v>0</v>
      </c>
    </row>
    <row r="6" spans="1:9">
      <c r="A6" s="22">
        <v>3</v>
      </c>
      <c r="B6" s="29" t="s">
        <v>89</v>
      </c>
      <c r="C6" s="14">
        <f t="shared" si="0"/>
        <v>12</v>
      </c>
      <c r="D6" s="14">
        <v>0</v>
      </c>
      <c r="E6" s="14">
        <v>0</v>
      </c>
      <c r="F6" s="14">
        <v>12</v>
      </c>
      <c r="G6" s="14">
        <v>0</v>
      </c>
      <c r="H6" s="14">
        <v>0</v>
      </c>
      <c r="I6" s="22">
        <v>0</v>
      </c>
    </row>
    <row r="7" spans="1:9">
      <c r="A7" s="22">
        <v>4</v>
      </c>
      <c r="B7" s="29" t="s">
        <v>90</v>
      </c>
      <c r="C7" s="14">
        <f t="shared" si="0"/>
        <v>6</v>
      </c>
      <c r="D7" s="14">
        <v>0</v>
      </c>
      <c r="E7" s="14">
        <v>6</v>
      </c>
      <c r="F7" s="14">
        <v>0</v>
      </c>
      <c r="G7" s="14">
        <v>0</v>
      </c>
      <c r="H7" s="14">
        <v>0</v>
      </c>
      <c r="I7" s="22">
        <v>0</v>
      </c>
    </row>
    <row r="8" spans="1:9">
      <c r="A8" s="22">
        <v>5</v>
      </c>
      <c r="B8" s="29" t="s">
        <v>91</v>
      </c>
      <c r="C8" s="14">
        <f t="shared" si="0"/>
        <v>19</v>
      </c>
      <c r="D8" s="14">
        <v>0</v>
      </c>
      <c r="E8" s="14">
        <v>19</v>
      </c>
      <c r="F8" s="14">
        <v>0</v>
      </c>
      <c r="G8" s="14">
        <v>0</v>
      </c>
      <c r="H8" s="14">
        <v>0</v>
      </c>
      <c r="I8" s="22">
        <v>0</v>
      </c>
    </row>
    <row r="9" spans="1:9">
      <c r="A9" s="22">
        <v>6</v>
      </c>
      <c r="B9" s="29" t="s">
        <v>92</v>
      </c>
      <c r="C9" s="14">
        <f t="shared" si="0"/>
        <v>58</v>
      </c>
      <c r="D9" s="14">
        <v>0</v>
      </c>
      <c r="E9" s="14">
        <v>58</v>
      </c>
      <c r="F9" s="14">
        <v>0</v>
      </c>
      <c r="G9" s="14">
        <v>0</v>
      </c>
      <c r="H9" s="14">
        <v>0</v>
      </c>
      <c r="I9" s="22">
        <v>0</v>
      </c>
    </row>
    <row r="10" spans="1:9">
      <c r="A10" s="22">
        <v>7</v>
      </c>
      <c r="B10" s="29" t="s">
        <v>93</v>
      </c>
      <c r="C10" s="14">
        <f t="shared" si="0"/>
        <v>101</v>
      </c>
      <c r="D10" s="14">
        <v>0</v>
      </c>
      <c r="E10" s="14">
        <v>0</v>
      </c>
      <c r="F10" s="14">
        <v>35</v>
      </c>
      <c r="G10" s="14">
        <v>66</v>
      </c>
      <c r="H10" s="14">
        <v>0</v>
      </c>
      <c r="I10" s="22">
        <v>0</v>
      </c>
    </row>
    <row r="11" spans="1:9">
      <c r="A11" s="22">
        <v>8</v>
      </c>
      <c r="B11" s="29" t="s">
        <v>94</v>
      </c>
      <c r="C11" s="14">
        <f t="shared" si="0"/>
        <v>197</v>
      </c>
      <c r="D11" s="14">
        <v>6</v>
      </c>
      <c r="E11" s="14">
        <v>140</v>
      </c>
      <c r="F11" s="14">
        <v>38</v>
      </c>
      <c r="G11" s="14">
        <v>13</v>
      </c>
      <c r="H11" s="14">
        <v>0</v>
      </c>
      <c r="I11" s="22">
        <v>0</v>
      </c>
    </row>
    <row r="12" spans="1:9">
      <c r="A12" s="22">
        <v>9</v>
      </c>
      <c r="B12" s="29" t="s">
        <v>95</v>
      </c>
      <c r="C12" s="14">
        <f t="shared" si="0"/>
        <v>120</v>
      </c>
      <c r="D12" s="14">
        <v>0</v>
      </c>
      <c r="E12" s="14">
        <v>60</v>
      </c>
      <c r="F12" s="14">
        <v>22</v>
      </c>
      <c r="G12" s="14">
        <v>38</v>
      </c>
      <c r="H12" s="14">
        <v>0</v>
      </c>
      <c r="I12" s="22">
        <v>0</v>
      </c>
    </row>
    <row r="13" spans="1:9">
      <c r="A13" s="22">
        <v>10</v>
      </c>
      <c r="B13" s="29" t="s">
        <v>96</v>
      </c>
      <c r="C13" s="14">
        <f t="shared" si="0"/>
        <v>19</v>
      </c>
      <c r="D13" s="14">
        <v>0</v>
      </c>
      <c r="E13" s="14">
        <v>19</v>
      </c>
      <c r="F13" s="14">
        <v>0</v>
      </c>
      <c r="G13" s="14">
        <v>0</v>
      </c>
      <c r="H13" s="14">
        <v>0</v>
      </c>
      <c r="I13" s="22">
        <v>0</v>
      </c>
    </row>
    <row r="14" spans="1:9">
      <c r="A14" s="22">
        <v>11</v>
      </c>
      <c r="B14" s="29" t="s">
        <v>97</v>
      </c>
      <c r="C14" s="14">
        <f t="shared" si="0"/>
        <v>19</v>
      </c>
      <c r="D14" s="14">
        <v>0</v>
      </c>
      <c r="E14" s="14">
        <v>0</v>
      </c>
      <c r="F14" s="14">
        <v>0</v>
      </c>
      <c r="G14" s="14">
        <v>19</v>
      </c>
      <c r="H14" s="14">
        <v>0</v>
      </c>
      <c r="I14" s="22">
        <v>0</v>
      </c>
    </row>
    <row r="15" spans="1:9">
      <c r="A15" s="22">
        <v>12</v>
      </c>
      <c r="B15" s="29" t="s">
        <v>98</v>
      </c>
      <c r="C15" s="14">
        <f t="shared" si="0"/>
        <v>19</v>
      </c>
      <c r="D15" s="14">
        <v>0</v>
      </c>
      <c r="E15" s="14">
        <v>19</v>
      </c>
      <c r="F15" s="14">
        <v>0</v>
      </c>
      <c r="G15" s="14">
        <v>0</v>
      </c>
      <c r="H15" s="14">
        <v>0</v>
      </c>
      <c r="I15" s="22">
        <v>0</v>
      </c>
    </row>
    <row r="16" spans="1:9">
      <c r="A16" s="22">
        <v>13</v>
      </c>
      <c r="B16" s="29" t="s">
        <v>99</v>
      </c>
      <c r="C16" s="14">
        <f t="shared" si="0"/>
        <v>106</v>
      </c>
      <c r="D16" s="14">
        <v>0</v>
      </c>
      <c r="E16" s="14">
        <v>32</v>
      </c>
      <c r="F16" s="14">
        <v>28</v>
      </c>
      <c r="G16" s="14">
        <v>46</v>
      </c>
      <c r="H16" s="14">
        <v>0</v>
      </c>
      <c r="I16" s="22">
        <v>0</v>
      </c>
    </row>
    <row r="17" spans="1:9">
      <c r="A17" s="71" t="s">
        <v>27</v>
      </c>
      <c r="B17" s="72"/>
      <c r="C17" s="14">
        <f t="shared" ref="C17:I17" si="1">SUM(C4:C16)</f>
        <v>714</v>
      </c>
      <c r="D17" s="14">
        <f t="shared" si="1"/>
        <v>6</v>
      </c>
      <c r="E17" s="14">
        <f t="shared" si="1"/>
        <v>372</v>
      </c>
      <c r="F17" s="14">
        <f t="shared" si="1"/>
        <v>135</v>
      </c>
      <c r="G17" s="14">
        <f t="shared" si="1"/>
        <v>201</v>
      </c>
      <c r="H17" s="14">
        <f t="shared" si="1"/>
        <v>0</v>
      </c>
      <c r="I17" s="14">
        <f t="shared" si="1"/>
        <v>0</v>
      </c>
    </row>
  </sheetData>
  <mergeCells count="3">
    <mergeCell ref="A2:B3"/>
    <mergeCell ref="C2:C3"/>
    <mergeCell ref="A17:B17"/>
  </mergeCells>
  <phoneticPr fontId="2"/>
  <pageMargins left="0.7" right="0.7" top="0.75" bottom="0.75" header="0.3" footer="0.3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I20" sqref="I20"/>
    </sheetView>
  </sheetViews>
  <sheetFormatPr defaultRowHeight="13.5"/>
  <cols>
    <col min="1" max="1" width="3.625" style="1" customWidth="1"/>
    <col min="2" max="2" width="50.5" style="1" customWidth="1"/>
    <col min="3" max="8" width="12.625" style="1" customWidth="1"/>
    <col min="9" max="9" width="9" style="1"/>
  </cols>
  <sheetData>
    <row r="1" spans="1:8">
      <c r="H1" s="1" t="s">
        <v>26</v>
      </c>
    </row>
    <row r="2" spans="1:8">
      <c r="A2" s="59" t="s">
        <v>53</v>
      </c>
      <c r="B2" s="60"/>
      <c r="C2" s="63" t="s">
        <v>20</v>
      </c>
      <c r="D2" s="3"/>
      <c r="E2" s="3"/>
      <c r="F2" s="3"/>
      <c r="G2" s="3"/>
      <c r="H2" s="3"/>
    </row>
    <row r="3" spans="1:8" ht="33" customHeight="1">
      <c r="A3" s="61"/>
      <c r="B3" s="62"/>
      <c r="C3" s="63"/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</row>
    <row r="4" spans="1:8">
      <c r="A4" s="3">
        <v>1</v>
      </c>
      <c r="B4" s="9" t="s">
        <v>100</v>
      </c>
      <c r="C4" s="6">
        <f>SUM(D4:H4)</f>
        <v>19</v>
      </c>
      <c r="D4" s="6">
        <v>0</v>
      </c>
      <c r="E4" s="6">
        <v>0</v>
      </c>
      <c r="F4" s="6">
        <v>0</v>
      </c>
      <c r="G4" s="6">
        <v>19</v>
      </c>
      <c r="H4" s="6">
        <v>0</v>
      </c>
    </row>
    <row r="5" spans="1:8">
      <c r="A5" s="3">
        <v>2</v>
      </c>
      <c r="B5" s="9" t="s">
        <v>101</v>
      </c>
      <c r="C5" s="6">
        <f t="shared" ref="C5:C31" si="0">SUM(D5:H5)</f>
        <v>19</v>
      </c>
      <c r="D5" s="6">
        <v>0</v>
      </c>
      <c r="E5" s="6">
        <v>19</v>
      </c>
      <c r="F5" s="6">
        <v>0</v>
      </c>
      <c r="G5" s="6">
        <v>0</v>
      </c>
      <c r="H5" s="6">
        <v>0</v>
      </c>
    </row>
    <row r="6" spans="1:8">
      <c r="A6" s="3">
        <v>3</v>
      </c>
      <c r="B6" s="9" t="s">
        <v>102</v>
      </c>
      <c r="C6" s="6">
        <f>SUM(D6:H6)</f>
        <v>60</v>
      </c>
      <c r="D6" s="6">
        <v>0</v>
      </c>
      <c r="E6" s="6">
        <v>20</v>
      </c>
      <c r="F6" s="6">
        <v>0</v>
      </c>
      <c r="G6" s="6">
        <v>40</v>
      </c>
      <c r="H6" s="6">
        <v>0</v>
      </c>
    </row>
    <row r="7" spans="1:8">
      <c r="A7" s="3">
        <v>4</v>
      </c>
      <c r="B7" s="9" t="s">
        <v>103</v>
      </c>
      <c r="C7" s="6">
        <f t="shared" si="0"/>
        <v>16</v>
      </c>
      <c r="D7" s="6">
        <v>0</v>
      </c>
      <c r="E7" s="6">
        <v>16</v>
      </c>
      <c r="F7" s="6">
        <v>0</v>
      </c>
      <c r="G7" s="6">
        <v>0</v>
      </c>
      <c r="H7" s="6">
        <v>0</v>
      </c>
    </row>
    <row r="8" spans="1:8">
      <c r="A8" s="3">
        <v>5</v>
      </c>
      <c r="B8" s="9" t="s">
        <v>104</v>
      </c>
      <c r="C8" s="14">
        <f t="shared" si="0"/>
        <v>32</v>
      </c>
      <c r="D8" s="14">
        <v>0</v>
      </c>
      <c r="E8" s="14">
        <v>0</v>
      </c>
      <c r="F8" s="14">
        <v>0</v>
      </c>
      <c r="G8" s="14">
        <v>32</v>
      </c>
      <c r="H8" s="14">
        <v>0</v>
      </c>
    </row>
    <row r="9" spans="1:8">
      <c r="A9" s="3">
        <v>6</v>
      </c>
      <c r="B9" s="9" t="s">
        <v>105</v>
      </c>
      <c r="C9" s="14">
        <v>120</v>
      </c>
      <c r="D9" s="14">
        <v>0</v>
      </c>
      <c r="E9" s="14">
        <v>40</v>
      </c>
      <c r="F9" s="14">
        <v>40</v>
      </c>
      <c r="G9" s="14">
        <v>40</v>
      </c>
      <c r="H9" s="14">
        <v>0</v>
      </c>
    </row>
    <row r="10" spans="1:8">
      <c r="A10" s="3">
        <v>7</v>
      </c>
      <c r="B10" s="9" t="s">
        <v>106</v>
      </c>
      <c r="C10" s="14">
        <f>SUM(D10:H10)</f>
        <v>102</v>
      </c>
      <c r="D10" s="14">
        <v>0</v>
      </c>
      <c r="E10" s="14">
        <v>0</v>
      </c>
      <c r="F10" s="14">
        <v>55</v>
      </c>
      <c r="G10" s="14">
        <v>47</v>
      </c>
      <c r="H10" s="14">
        <v>0</v>
      </c>
    </row>
    <row r="11" spans="1:8">
      <c r="A11" s="3">
        <v>8</v>
      </c>
      <c r="B11" s="9" t="s">
        <v>107</v>
      </c>
      <c r="C11" s="14">
        <f t="shared" si="0"/>
        <v>19</v>
      </c>
      <c r="D11" s="14">
        <v>0</v>
      </c>
      <c r="E11" s="14">
        <v>19</v>
      </c>
      <c r="F11" s="14">
        <v>0</v>
      </c>
      <c r="G11" s="14">
        <v>0</v>
      </c>
      <c r="H11" s="14">
        <v>0</v>
      </c>
    </row>
    <row r="12" spans="1:8">
      <c r="A12" s="3">
        <v>9</v>
      </c>
      <c r="B12" s="9" t="s">
        <v>108</v>
      </c>
      <c r="C12" s="14">
        <f>SUM(D12:H12)</f>
        <v>124</v>
      </c>
      <c r="D12" s="14">
        <v>0</v>
      </c>
      <c r="E12" s="14">
        <v>35</v>
      </c>
      <c r="F12" s="14">
        <v>0</v>
      </c>
      <c r="G12" s="14">
        <v>89</v>
      </c>
      <c r="H12" s="14">
        <v>0</v>
      </c>
    </row>
    <row r="13" spans="1:8">
      <c r="A13" s="3">
        <v>10</v>
      </c>
      <c r="B13" s="9" t="s">
        <v>109</v>
      </c>
      <c r="C13" s="14">
        <f t="shared" si="0"/>
        <v>19</v>
      </c>
      <c r="D13" s="14">
        <v>0</v>
      </c>
      <c r="E13" s="14">
        <v>0</v>
      </c>
      <c r="F13" s="14">
        <v>0</v>
      </c>
      <c r="G13" s="14">
        <v>0</v>
      </c>
      <c r="H13" s="14">
        <v>19</v>
      </c>
    </row>
    <row r="14" spans="1:8">
      <c r="A14" s="3">
        <v>11</v>
      </c>
      <c r="B14" s="9" t="s">
        <v>110</v>
      </c>
      <c r="C14" s="14">
        <f t="shared" si="0"/>
        <v>19</v>
      </c>
      <c r="D14" s="14">
        <v>0</v>
      </c>
      <c r="E14" s="14">
        <v>0</v>
      </c>
      <c r="F14" s="14">
        <v>19</v>
      </c>
      <c r="G14" s="14">
        <v>0</v>
      </c>
      <c r="H14" s="14">
        <v>0</v>
      </c>
    </row>
    <row r="15" spans="1:8">
      <c r="A15" s="3">
        <v>12</v>
      </c>
      <c r="B15" s="9" t="s">
        <v>111</v>
      </c>
      <c r="C15" s="14">
        <f t="shared" si="0"/>
        <v>10</v>
      </c>
      <c r="D15" s="14">
        <v>0</v>
      </c>
      <c r="E15" s="14">
        <v>0</v>
      </c>
      <c r="F15" s="14">
        <v>0</v>
      </c>
      <c r="G15" s="14">
        <v>0</v>
      </c>
      <c r="H15" s="14">
        <v>10</v>
      </c>
    </row>
    <row r="16" spans="1:8">
      <c r="A16" s="3">
        <v>13</v>
      </c>
      <c r="B16" s="9" t="s">
        <v>112</v>
      </c>
      <c r="C16" s="14">
        <f>SUM(D16:H16)</f>
        <v>246</v>
      </c>
      <c r="D16" s="14">
        <v>0</v>
      </c>
      <c r="E16" s="14">
        <v>96</v>
      </c>
      <c r="F16" s="14">
        <v>150</v>
      </c>
      <c r="G16" s="14">
        <v>0</v>
      </c>
      <c r="H16" s="14">
        <v>0</v>
      </c>
    </row>
    <row r="17" spans="1:9">
      <c r="A17" s="3">
        <v>14</v>
      </c>
      <c r="B17" s="9" t="s">
        <v>113</v>
      </c>
      <c r="C17" s="14">
        <f>SUM(D17:H17)</f>
        <v>225</v>
      </c>
      <c r="D17" s="14">
        <v>0</v>
      </c>
      <c r="E17" s="14">
        <v>90</v>
      </c>
      <c r="F17" s="14">
        <v>135</v>
      </c>
      <c r="G17" s="14">
        <v>0</v>
      </c>
      <c r="H17" s="14">
        <v>0</v>
      </c>
    </row>
    <row r="18" spans="1:9">
      <c r="A18" s="3">
        <v>15</v>
      </c>
      <c r="B18" s="9" t="s">
        <v>114</v>
      </c>
      <c r="C18" s="14">
        <v>132</v>
      </c>
      <c r="D18" s="14">
        <v>0</v>
      </c>
      <c r="E18" s="14">
        <v>36</v>
      </c>
      <c r="F18" s="14">
        <v>0</v>
      </c>
      <c r="G18" s="14">
        <v>66</v>
      </c>
      <c r="H18" s="14">
        <v>30</v>
      </c>
    </row>
    <row r="19" spans="1:9">
      <c r="A19" s="3">
        <v>16</v>
      </c>
      <c r="B19" s="9" t="s">
        <v>115</v>
      </c>
      <c r="C19" s="14">
        <f>SUM(D19:H19)</f>
        <v>395</v>
      </c>
      <c r="D19" s="14">
        <v>0</v>
      </c>
      <c r="E19" s="14">
        <v>0</v>
      </c>
      <c r="F19" s="14">
        <v>0</v>
      </c>
      <c r="G19" s="14">
        <v>395</v>
      </c>
      <c r="H19" s="14">
        <v>0</v>
      </c>
    </row>
    <row r="20" spans="1:9">
      <c r="A20" s="3">
        <v>17</v>
      </c>
      <c r="B20" s="9" t="s">
        <v>127</v>
      </c>
      <c r="C20" s="14">
        <v>14</v>
      </c>
      <c r="D20" s="14">
        <v>0</v>
      </c>
      <c r="E20" s="14">
        <v>14</v>
      </c>
      <c r="F20" s="14">
        <v>0</v>
      </c>
      <c r="G20" s="14">
        <v>0</v>
      </c>
      <c r="H20" s="14">
        <v>0</v>
      </c>
    </row>
    <row r="21" spans="1:9" s="13" customFormat="1">
      <c r="A21" s="3">
        <v>18</v>
      </c>
      <c r="B21" s="9" t="s">
        <v>116</v>
      </c>
      <c r="C21" s="14">
        <f>SUM(D21:H21)</f>
        <v>19</v>
      </c>
      <c r="D21" s="14">
        <v>0</v>
      </c>
      <c r="E21" s="14">
        <v>19</v>
      </c>
      <c r="F21" s="14">
        <v>0</v>
      </c>
      <c r="G21" s="14">
        <v>0</v>
      </c>
      <c r="H21" s="14">
        <v>0</v>
      </c>
      <c r="I21" s="12"/>
    </row>
    <row r="22" spans="1:9">
      <c r="A22" s="3">
        <v>19</v>
      </c>
      <c r="B22" s="9" t="s">
        <v>117</v>
      </c>
      <c r="C22" s="14">
        <f t="shared" si="0"/>
        <v>19</v>
      </c>
      <c r="D22" s="14">
        <v>0</v>
      </c>
      <c r="E22" s="14">
        <v>19</v>
      </c>
      <c r="F22" s="14">
        <v>0</v>
      </c>
      <c r="G22" s="14">
        <v>0</v>
      </c>
      <c r="H22" s="14">
        <v>0</v>
      </c>
    </row>
    <row r="23" spans="1:9">
      <c r="A23" s="3">
        <v>20</v>
      </c>
      <c r="B23" s="9" t="s">
        <v>118</v>
      </c>
      <c r="C23" s="6">
        <f>SUM(D23:H23)</f>
        <v>19</v>
      </c>
      <c r="D23" s="6">
        <v>0</v>
      </c>
      <c r="E23" s="6">
        <v>0</v>
      </c>
      <c r="F23" s="6">
        <v>19</v>
      </c>
      <c r="G23" s="6">
        <v>0</v>
      </c>
      <c r="H23" s="6">
        <v>0</v>
      </c>
    </row>
    <row r="24" spans="1:9">
      <c r="A24" s="3">
        <v>21</v>
      </c>
      <c r="B24" s="9" t="s">
        <v>119</v>
      </c>
      <c r="C24" s="6">
        <f t="shared" si="0"/>
        <v>60</v>
      </c>
      <c r="D24" s="6">
        <v>0</v>
      </c>
      <c r="E24" s="6">
        <v>60</v>
      </c>
      <c r="F24" s="6">
        <v>0</v>
      </c>
      <c r="G24" s="6">
        <v>0</v>
      </c>
      <c r="H24" s="6">
        <v>0</v>
      </c>
    </row>
    <row r="25" spans="1:9">
      <c r="A25" s="3">
        <v>22</v>
      </c>
      <c r="B25" s="9" t="s">
        <v>120</v>
      </c>
      <c r="C25" s="6">
        <f t="shared" si="0"/>
        <v>17</v>
      </c>
      <c r="D25" s="6">
        <v>0</v>
      </c>
      <c r="E25" s="6">
        <v>0</v>
      </c>
      <c r="F25" s="6">
        <v>17</v>
      </c>
      <c r="G25" s="6">
        <v>0</v>
      </c>
      <c r="H25" s="6">
        <v>0</v>
      </c>
    </row>
    <row r="26" spans="1:9">
      <c r="A26" s="3">
        <v>23</v>
      </c>
      <c r="B26" s="9" t="s">
        <v>121</v>
      </c>
      <c r="C26" s="6">
        <f t="shared" si="0"/>
        <v>19</v>
      </c>
      <c r="D26" s="6">
        <v>0</v>
      </c>
      <c r="E26" s="3">
        <v>0</v>
      </c>
      <c r="F26" s="3">
        <v>0</v>
      </c>
      <c r="G26" s="3">
        <v>0</v>
      </c>
      <c r="H26" s="3">
        <v>19</v>
      </c>
    </row>
    <row r="27" spans="1:9">
      <c r="A27" s="3">
        <v>24</v>
      </c>
      <c r="B27" s="9" t="s">
        <v>122</v>
      </c>
      <c r="C27" s="6">
        <f>SUM(D27:H27)</f>
        <v>111</v>
      </c>
      <c r="D27" s="6">
        <v>0</v>
      </c>
      <c r="E27" s="6">
        <v>0</v>
      </c>
      <c r="F27" s="6">
        <v>60</v>
      </c>
      <c r="G27" s="6">
        <v>51</v>
      </c>
      <c r="H27" s="6">
        <v>0</v>
      </c>
    </row>
    <row r="28" spans="1:9">
      <c r="A28" s="3">
        <v>25</v>
      </c>
      <c r="B28" s="9" t="s">
        <v>123</v>
      </c>
      <c r="C28" s="6">
        <f t="shared" si="0"/>
        <v>100</v>
      </c>
      <c r="D28" s="6">
        <v>0</v>
      </c>
      <c r="E28" s="6">
        <v>0</v>
      </c>
      <c r="F28" s="6">
        <v>0</v>
      </c>
      <c r="G28" s="6">
        <v>100</v>
      </c>
      <c r="H28" s="6">
        <v>0</v>
      </c>
    </row>
    <row r="29" spans="1:9">
      <c r="A29" s="3">
        <v>26</v>
      </c>
      <c r="B29" s="9" t="s">
        <v>124</v>
      </c>
      <c r="C29" s="6">
        <f>SUM(D29:H29)</f>
        <v>446</v>
      </c>
      <c r="D29" s="6">
        <v>0</v>
      </c>
      <c r="E29" s="6">
        <v>174</v>
      </c>
      <c r="F29" s="6">
        <v>46</v>
      </c>
      <c r="G29" s="6">
        <v>226</v>
      </c>
      <c r="H29" s="6">
        <v>0</v>
      </c>
    </row>
    <row r="30" spans="1:9">
      <c r="A30" s="3">
        <v>27</v>
      </c>
      <c r="B30" s="9" t="s">
        <v>125</v>
      </c>
      <c r="C30" s="6">
        <f t="shared" si="0"/>
        <v>19</v>
      </c>
      <c r="D30" s="6">
        <v>0</v>
      </c>
      <c r="E30" s="6">
        <v>0</v>
      </c>
      <c r="F30" s="6">
        <v>0</v>
      </c>
      <c r="G30" s="6">
        <v>19</v>
      </c>
      <c r="H30" s="6">
        <v>0</v>
      </c>
    </row>
    <row r="31" spans="1:9">
      <c r="A31" s="3">
        <v>28</v>
      </c>
      <c r="B31" s="9" t="s">
        <v>126</v>
      </c>
      <c r="C31" s="6">
        <f t="shared" si="0"/>
        <v>13</v>
      </c>
      <c r="D31" s="6">
        <v>0</v>
      </c>
      <c r="E31" s="6">
        <v>13</v>
      </c>
      <c r="F31" s="6">
        <v>0</v>
      </c>
      <c r="G31" s="6">
        <v>0</v>
      </c>
      <c r="H31" s="6">
        <v>0</v>
      </c>
    </row>
    <row r="32" spans="1:9">
      <c r="A32" s="64" t="s">
        <v>27</v>
      </c>
      <c r="B32" s="65"/>
      <c r="C32" s="6">
        <f>SUM(C4:C31)</f>
        <v>2413</v>
      </c>
      <c r="D32" s="6">
        <f t="shared" ref="D32" si="1">SUM(D4:D31)</f>
        <v>0</v>
      </c>
      <c r="E32" s="6">
        <f>SUM(E4:E31)</f>
        <v>670</v>
      </c>
      <c r="F32" s="6">
        <f>SUM(F4:F31)</f>
        <v>541</v>
      </c>
      <c r="G32" s="6">
        <f>SUM(G4:G31)</f>
        <v>1124</v>
      </c>
      <c r="H32" s="6">
        <f>SUM(H4:H31)</f>
        <v>78</v>
      </c>
    </row>
    <row r="33" spans="3:3">
      <c r="C33" s="30"/>
    </row>
  </sheetData>
  <mergeCells count="3">
    <mergeCell ref="A2:B3"/>
    <mergeCell ref="C2:C3"/>
    <mergeCell ref="A32:B32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令和４年度病床機能報告（熊本・上益城）</vt:lpstr>
      <vt:lpstr>2025年度病床機能報告（熊本・上益城）</vt:lpstr>
      <vt:lpstr>令和４年度 病床機能報告(宇城)</vt:lpstr>
      <vt:lpstr>2025年度病床機能報告 (宇城)</vt:lpstr>
      <vt:lpstr>令和４年度病床機能報告（有明）</vt:lpstr>
      <vt:lpstr>2025年度病床機能報告（有明）</vt:lpstr>
      <vt:lpstr>令和４年度病床機能報告（鹿本）</vt:lpstr>
      <vt:lpstr>2025年度病床機能報告（鹿本）</vt:lpstr>
      <vt:lpstr>令和４年度病床機能報告（菊池）</vt:lpstr>
      <vt:lpstr>2025年度病床機能報告（菊池）</vt:lpstr>
      <vt:lpstr>令和４年度病床機能報告（阿蘇）</vt:lpstr>
      <vt:lpstr>2025年度病床機能報告（阿蘇）</vt:lpstr>
      <vt:lpstr>令和４年度病床機能報告（八代）</vt:lpstr>
      <vt:lpstr>2025年度病床機能報告（八代）</vt:lpstr>
      <vt:lpstr>令和４年度病床機能報告（水俣）</vt:lpstr>
      <vt:lpstr>2025年度病床機能報告（水俣）</vt:lpstr>
      <vt:lpstr>令和４年度病床機能報告（球磨）</vt:lpstr>
      <vt:lpstr>2025年度病床機能報告（球磨）</vt:lpstr>
      <vt:lpstr>令和４年度病床機能報告（天草）</vt:lpstr>
      <vt:lpstr>2025年度病床機能報告（天草）</vt:lpstr>
      <vt:lpstr>'令和４年度病床機能報告（熊本・上益城）'!Print_Area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医療政策課</dc:creator>
  <cp:lastModifiedBy>Windows ユーザー</cp:lastModifiedBy>
  <cp:lastPrinted>2025-08-15T01:01:51Z</cp:lastPrinted>
  <dcterms:created xsi:type="dcterms:W3CDTF">2020-03-15T23:55:39Z</dcterms:created>
  <dcterms:modified xsi:type="dcterms:W3CDTF">2025-08-20T01:40:32Z</dcterms:modified>
</cp:coreProperties>
</file>