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22GE0067\share_2\■P・調整班\065 土地対策（事後届出関係のみ）\【最終】20250603改正（無届）\送付・広報\県HP掲載\"/>
    </mc:Choice>
  </mc:AlternateContent>
  <workbookProtection workbookAlgorithmName="SHA-512" workbookHashValue="nx+pgmk2EmQuonTPGBofSUBF/gqA8scCdQI2MSCr6Un8SBlSXjLAExbqbvcNWm+aSPzV59udNQKvILcb8ggUow==" workbookSaltValue="khflsh4RCxFvfFvOuxPMsQ==" workbookSpinCount="100000" lockStructure="1"/>
  <bookViews>
    <workbookView xWindow="0" yWindow="0" windowWidth="28800" windowHeight="12315"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<sst xmlns="http://schemas.openxmlformats.org/spreadsheetml/2006/main" count="18967" uniqueCount="11112">
  <si>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</si>
  <si>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</si>
  <si>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</si>
  <si>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</si>
  <si>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</si>
  <si>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</si>
  <si>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</si>
  <si>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</si>
  <si>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</si>
  <si>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</si>
  <si>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</si>
  <si>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</si>
  <si>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</si>
  <si>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</si>
  <si>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</si>
  <si>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</si>
  <si>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</si>
  <si>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</si>
  <si>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</si>
  <si>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</si>
  <si>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</si>
  <si>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</si>
  <si>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</si>
  <si>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</si>
  <si>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</si>
  <si>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</si>
  <si>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</si>
  <si>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</si>
  <si>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</si>
  <si>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</si>
  <si>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</si>
  <si>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</si>
  <si>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</si>
  <si>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</si>
  <si>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</si>
  <si>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</si>
  <si>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</si>
  <si>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</si>
  <si>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</si>
  <si>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</si>
  <si>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</si>
  <si>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</si>
  <si>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</si>
  <si>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</si>
  <si>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</si>
  <si>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</si>
  <si>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</si>
  <si>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</si>
  <si>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</si>
  <si>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</si>
  <si>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</si>
  <si>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</si>
  <si>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</si>
  <si>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</si>
  <si>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</si>
  <si>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</si>
  <si>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</si>
  <si>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</si>
  <si>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</si>
  <si>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</si>
  <si>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</si>
  <si>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</si>
  <si>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</si>
  <si>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</si>
  <si>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</si>
  <si>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</si>
  <si>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</si>
  <si>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</si>
  <si>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</si>
  <si>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</si>
  <si>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</si>
  <si>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</si>
  <si>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</si>
  <si>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</si>
  <si>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</si>
  <si>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</si>
  <si>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</si>
  <si>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</si>
  <si>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</si>
  <si>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</si>
  <si>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</si>
  <si>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</si>
  <si>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</si>
  <si>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</si>
  <si>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</si>
  <si>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</si>
  <si>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</si>
  <si>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</si>
  <si>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</si>
  <si>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</si>
  <si>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</si>
  <si>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</si>
  <si>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</si>
  <si>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</si>
  <si>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</si>
  <si>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</si>
  <si>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</si>
  <si>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</si>
  <si>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</si>
  <si>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</si>
  <si>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</si>
  <si>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</si>
  <si>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</si>
  <si>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</si>
  <si>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</si>
  <si>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</si>
  <si>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</si>
  <si>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</si>
  <si>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</si>
  <si>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</si>
  <si>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</si>
  <si>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</si>
  <si>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</si>
  <si>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</si>
  <si>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</si>
  <si>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</si>
  <si>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</si>
  <si>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</si>
  <si>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</si>
  <si>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</si>
  <si>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</si>
  <si>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</si>
  <si>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</si>
  <si>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</si>
  <si>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</si>
  <si>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</si>
  <si>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</si>
  <si>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</si>
  <si>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</si>
  <si>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</si>
  <si>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</si>
  <si>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</si>
  <si>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</si>
  <si>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</si>
  <si>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</si>
  <si>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</si>
  <si>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</si>
  <si>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</si>
  <si>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</si>
  <si>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</si>
  <si>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</si>
  <si>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</si>
  <si>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</si>
  <si>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</si>
  <si>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</si>
  <si>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</si>
  <si>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</si>
  <si>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</si>
  <si>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</si>
  <si>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</si>
  <si>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</si>
  <si>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</si>
  <si>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</si>
  <si>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</si>
  <si>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</si>
  <si>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</si>
  <si>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</si>
  <si>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</si>
  <si>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</si>
  <si>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</si>
  <si>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</si>
  <si>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</si>
  <si>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</si>
  <si>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</si>
  <si>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</si>
  <si>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</si>
  <si>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</si>
  <si>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</si>
  <si>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</si>
  <si>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</si>
  <si>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</si>
  <si>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</si>
  <si>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</si>
  <si>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</si>
  <si>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</si>
  <si>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</si>
  <si>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</si>
  <si>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</si>
  <si>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</si>
  <si>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</si>
  <si>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</si>
  <si>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</si>
  <si>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</si>
  <si>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</si>
  <si>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</si>
  <si>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</si>
  <si>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</si>
  <si>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</si>
  <si>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</si>
  <si>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</si>
  <si>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</si>
  <si>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</si>
  <si>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</si>
  <si>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</si>
  <si>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</si>
  <si>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</si>
  <si>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</si>
  <si>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</si>
  <si>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</si>
  <si>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</si>
  <si>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</si>
  <si>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</si>
  <si>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</si>
  <si>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</si>
  <si>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</si>
  <si>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</si>
  <si>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</si>
  <si>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</si>
  <si>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</si>
  <si>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</si>
  <si>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</si>
  <si>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</si>
  <si>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</si>
  <si>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</si>
  <si>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</si>
  <si>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</si>
  <si>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</si>
  <si>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</si>
  <si>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</si>
  <si>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</si>
  <si>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</si>
  <si>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</si>
  <si>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</si>
  <si>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</si>
  <si>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</si>
  <si>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</si>
  <si>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</si>
  <si>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</si>
  <si>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</si>
  <si>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</si>
  <si>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</si>
  <si>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</si>
  <si>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</si>
  <si>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</si>
  <si>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</si>
  <si>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</si>
  <si>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</si>
  <si>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</si>
  <si>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</si>
  <si>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</si>
  <si>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</si>
  <si>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</si>
  <si>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</si>
  <si>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</si>
  <si>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</si>
  <si>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</si>
  <si>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</si>
  <si>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</si>
  <si>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</si>
  <si>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</si>
  <si>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</si>
  <si>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</si>
  <si>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</si>
  <si>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</si>
  <si>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</si>
  <si>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</si>
  <si>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</si>
  <si>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</si>
  <si>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</si>
  <si>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</si>
  <si>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</si>
  <si>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</si>
  <si>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</si>
  <si>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</si>
  <si>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</si>
  <si>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</si>
  <si>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</si>
  <si>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</si>
  <si>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</si>
  <si>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</si>
  <si>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</si>
  <si>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</si>
  <si>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</si>
  <si>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</si>
  <si>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</si>
  <si>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</si>
  <si>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</si>
  <si>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</si>
  <si>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</si>
  <si>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</si>
  <si>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</si>
  <si>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</si>
  <si>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</si>
  <si>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</si>
  <si>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</si>
  <si>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</si>
  <si>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</si>
  <si>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</si>
  <si>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</si>
  <si>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</si>
  <si>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</si>
  <si>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</si>
  <si>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</si>
  <si>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</si>
  <si>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</si>
  <si>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</si>
  <si>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</si>
  <si>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</si>
  <si>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</si>
  <si>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</si>
  <si>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</si>
  <si>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</si>
  <si>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</si>
  <si>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</si>
  <si>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</si>
  <si>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</si>
  <si>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</si>
  <si>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</si>
  <si>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</si>
  <si>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</si>
  <si>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</si>
  <si>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</si>
  <si>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</si>
  <si>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</si>
  <si>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</si>
  <si>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</si>
  <si>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</si>
  <si>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</si>
  <si>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</si>
  <si>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</si>
  <si>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</si>
  <si>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</si>
  <si>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</si>
  <si>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</si>
  <si>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</si>
  <si>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</si>
  <si>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</si>
  <si>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</si>
  <si>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</si>
  <si>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</si>
  <si>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</si>
  <si>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</si>
  <si>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</si>
  <si>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</si>
  <si>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</si>
  <si>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</si>
  <si>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</si>
  <si>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</si>
  <si>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</si>
  <si>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</si>
  <si>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</si>
  <si>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</si>
  <si>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</si>
  <si>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</si>
  <si>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</si>
  <si>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</si>
  <si>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</si>
  <si>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</si>
  <si>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</si>
  <si>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</si>
  <si>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</si>
  <si>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</si>
  <si>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</si>
  <si>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</si>
  <si>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</si>
  <si>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</si>
  <si>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</si>
  <si>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</si>
  <si>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</si>
  <si>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</si>
  <si>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</si>
  <si>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</si>
  <si>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</si>
  <si>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</si>
  <si>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</si>
  <si>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</si>
  <si>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</si>
  <si>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</si>
  <si>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</si>
  <si>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</si>
  <si>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</si>
  <si>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</si>
  <si>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</si>
  <si>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</si>
  <si>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</si>
  <si>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</si>
  <si>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</si>
  <si>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</si>
  <si>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</si>
  <si>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</si>
  <si>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</si>
  <si>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</si>
  <si>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</si>
  <si>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</si>
  <si>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</si>
  <si>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</si>
  <si>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</si>
  <si>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</si>
  <si>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</si>
  <si>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</si>
  <si>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</si>
  <si>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</si>
  <si>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</si>
  <si>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</si>
  <si>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</si>
  <si>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</si>
  <si>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</si>
  <si>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</si>
  <si>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</si>
  <si>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</si>
  <si>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</si>
  <si>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</si>
  <si>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</si>
  <si>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</si>
  <si>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</si>
  <si>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</si>
  <si>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</si>
  <si>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</si>
  <si>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</si>
  <si>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</si>
  <si>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</si>
  <si>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</si>
  <si>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</si>
  <si>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</si>
  <si>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</si>
  <si>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</si>
  <si>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</si>
  <si>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</si>
  <si>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</si>
  <si>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</si>
  <si>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</si>
  <si>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</si>
  <si>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</si>
  <si>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</si>
  <si>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</si>
  <si>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</si>
  <si>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</si>
  <si>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</si>
  <si>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</si>
  <si>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</si>
  <si>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</si>
  <si>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</si>
  <si>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</si>
  <si>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</si>
  <si>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</si>
  <si>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</si>
  <si>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</si>
  <si>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</si>
  <si>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</si>
  <si>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</si>
  <si>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</si>
  <si>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</si>
  <si>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</si>
  <si>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</si>
  <si>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</si>
  <si>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</si>
  <si>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</si>
  <si>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</si>
  <si>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</si>
  <si>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</si>
  <si>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</si>
  <si>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</si>
  <si>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</si>
  <si>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</si>
  <si>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</si>
  <si>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</si>
  <si>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</si>
  <si>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</si>
  <si>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</si>
  <si>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</si>
  <si>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</si>
  <si>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</si>
  <si>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</si>
  <si>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</si>
  <si>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</si>
  <si>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</si>
  <si>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</si>
  <si>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</si>
  <si>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</si>
  <si>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</si>
  <si>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</si>
  <si>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</si>
  <si>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</si>
  <si>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</si>
  <si>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</si>
  <si>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</si>
  <si>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</si>
  <si>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</si>
  <si>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</si>
  <si>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</si>
  <si>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</si>
  <si>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</si>
  <si>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</si>
  <si>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</si>
  <si>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</si>
  <si>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</si>
  <si>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</si>
  <si>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</si>
  <si>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</si>
  <si>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</si>
  <si>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</si>
  <si>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</si>
  <si>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</si>
  <si>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</si>
  <si>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</si>
  <si>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</si>
  <si>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</si>
  <si>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</si>
  <si>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</si>
  <si>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</si>
  <si>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</si>
  <si>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</si>
  <si>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</si>
  <si>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</si>
  <si>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</si>
  <si>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</si>
  <si>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</si>
  <si>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</si>
  <si>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</si>
  <si>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</si>
  <si>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</si>
  <si>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</si>
  <si>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</si>
  <si>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</si>
  <si>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</si>
  <si>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</si>
  <si>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</si>
  <si>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</si>
  <si>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</si>
  <si>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</si>
  <si>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</si>
  <si>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</si>
  <si>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</si>
  <si>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</si>
  <si>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</si>
  <si>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</si>
  <si>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</si>
  <si>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</si>
  <si>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</si>
  <si>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</si>
  <si>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</si>
  <si>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</si>
  <si>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</si>
  <si>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</si>
  <si>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</si>
  <si>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</si>
  <si>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</si>
  <si>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</si>
  <si>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</si>
  <si>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</si>
  <si>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</si>
  <si>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</si>
  <si>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</si>
  <si>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</si>
  <si>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</si>
  <si>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</si>
  <si>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</si>
  <si>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</si>
  <si>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</si>
  <si>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</si>
  <si>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</si>
  <si>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</si>
  <si>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</si>
  <si>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</si>
  <si>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</si>
  <si>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</si>
  <si>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</si>
  <si>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</si>
  <si>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</si>
  <si>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</si>
  <si>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</si>
  <si>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</si>
  <si>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</si>
  <si>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</si>
  <si>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</si>
  <si>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</si>
  <si>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</si>
  <si>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</si>
  <si>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</si>
  <si>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</si>
  <si>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</si>
  <si>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</si>
  <si>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</si>
  <si>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</si>
  <si>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</si>
  <si>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</si>
  <si>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</si>
  <si>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</si>
  <si>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</si>
  <si>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</si>
  <si>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</si>
  <si>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</si>
  <si>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</si>
  <si>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</si>
  <si>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</si>
  <si>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</si>
  <si>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</si>
  <si>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</si>
  <si>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</si>
  <si>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</si>
  <si>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</si>
  <si>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</si>
  <si>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</si>
  <si>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</si>
  <si>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</si>
  <si>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</si>
  <si>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</si>
  <si>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</si>
  <si>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</si>
  <si>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</si>
  <si>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</si>
  <si>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</si>
  <si>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</si>
  <si>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</si>
  <si>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</si>
  <si>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</si>
  <si>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</si>
  <si>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</si>
  <si>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</si>
  <si>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</si>
  <si>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</si>
  <si>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</si>
  <si>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</si>
  <si>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</si>
  <si>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</si>
  <si>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</si>
  <si>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</si>
  <si>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</si>
  <si>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</si>
  <si>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</si>
  <si>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</si>
  <si>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</si>
  <si>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</si>
  <si>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</si>
  <si>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</si>
  <si>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</si>
  <si>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</si>
  <si>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</si>
  <si>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</si>
  <si>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</si>
  <si>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</si>
  <si>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</si>
  <si>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</si>
  <si>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</si>
  <si>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</si>
  <si>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</si>
  <si>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</si>
  <si>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</si>
  <si>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</si>
  <si>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</si>
  <si>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</si>
  <si>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</si>
  <si>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</si>
  <si>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</si>
  <si>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</si>
  <si>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</si>
  <si>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</si>
  <si>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</si>
  <si>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</si>
  <si>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</si>
  <si>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</si>
  <si>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</si>
  <si>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</si>
  <si>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</si>
  <si>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</si>
  <si>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</si>
  <si>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</si>
  <si>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</si>
  <si>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</si>
  <si>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</si>
  <si>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</si>
  <si>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</si>
  <si>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</si>
  <si>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</si>
  <si>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</si>
  <si>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</si>
  <si>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</si>
  <si>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</si>
  <si>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</si>
  <si>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</si>
  <si>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</si>
  <si>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</si>
  <si>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</si>
  <si>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</si>
  <si>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</si>
  <si>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</si>
  <si>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</si>
  <si>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</si>
  <si>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</si>
  <si>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</si>
  <si>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</si>
  <si>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</si>
  <si>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</si>
  <si>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</si>
  <si>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</si>
  <si>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</si>
  <si>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</si>
  <si>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</si>
  <si>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</si>
  <si>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</si>
  <si>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</si>
  <si>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</si>
  <si>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</si>
  <si>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</si>
  <si>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</si>
  <si>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</si>
  <si>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</si>
  <si>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</si>
  <si>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</si>
  <si>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</si>
  <si>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</si>
  <si>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</si>
  <si>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</si>
  <si>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</si>
  <si>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</si>
  <si>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</si>
  <si>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</si>
  <si>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</si>
  <si>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</si>
  <si>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</si>
  <si>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</si>
  <si>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</si>
  <si>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</si>
  <si>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</si>
  <si>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</si>
  <si>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</si>
  <si>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</si>
  <si>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</si>
  <si>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</si>
  <si>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</si>
  <si>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</si>
  <si>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</si>
  <si>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</si>
  <si>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</si>
  <si>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</si>
  <si>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</si>
  <si>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</si>
  <si>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</si>
  <si>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</si>
  <si>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</si>
  <si>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</si>
  <si>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</si>
  <si>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</si>
  <si>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</si>
  <si>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</si>
  <si>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</si>
  <si>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</si>
  <si>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</si>
  <si>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</si>
  <si>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</si>
  <si>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</si>
  <si>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</si>
  <si>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</si>
  <si>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</si>
  <si>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</si>
  <si>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</si>
  <si>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</si>
  <si>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</si>
  <si>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</si>
  <si>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</si>
  <si>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</si>
  <si>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</si>
  <si>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</si>
  <si>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</si>
  <si>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</si>
  <si>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</si>
  <si>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</si>
  <si>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</si>
  <si>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</si>
  <si>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</si>
  <si>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</si>
  <si>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</si>
  <si>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</si>
  <si>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</si>
  <si>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</si>
  <si>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</si>
  <si>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</si>
  <si>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</si>
  <si>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</si>
  <si>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</si>
  <si>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</si>
  <si>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</si>
  <si>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</si>
  <si>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</si>
  <si>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</si>
  <si>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</si>
  <si>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</si>
  <si>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</si>
  <si>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</si>
  <si>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</si>
  <si>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</si>
  <si>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</si>
  <si>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</si>
  <si>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</si>
  <si>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</si>
  <si>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</si>
  <si>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</si>
  <si>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</si>
  <si>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</si>
  <si>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</si>
  <si>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</si>
  <si>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</si>
  <si>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</si>
  <si>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</si>
  <si>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</si>
  <si>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</si>
  <si>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</si>
  <si>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</si>
  <si>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</si>
  <si>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</si>
  <si>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</si>
  <si>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</si>
  <si>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</si>
  <si>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</si>
  <si>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</si>
  <si>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</si>
  <si>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</si>
  <si>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</si>
  <si>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</si>
  <si>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</si>
  <si>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</si>
  <si>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</si>
  <si>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</si>
  <si>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</si>
  <si>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</si>
  <si>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</si>
  <si>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</si>
  <si>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</si>
  <si>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</si>
  <si>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</si>
  <si>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</si>
  <si>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</si>
  <si>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</si>
  <si>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</si>
  <si>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</si>
  <si>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</si>
  <si>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</si>
  <si>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</si>
  <si>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</si>
  <si>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</si>
  <si>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</si>
  <si>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</si>
  <si>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</si>
  <si>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</si>
  <si>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</si>
  <si>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</si>
  <si>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</si>
  <si>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</si>
  <si>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</si>
  <si>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</si>
  <si>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</si>
  <si>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</si>
  <si>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</si>
  <si>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</si>
  <si>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</si>
  <si>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</si>
  <si>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</si>
  <si>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</si>
  <si>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</si>
  <si>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</si>
  <si>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</si>
  <si>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</si>
  <si>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</si>
  <si>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</si>
  <si>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</si>
  <si>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</si>
  <si>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</si>
  <si>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</si>
  <si>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</si>
  <si>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</si>
  <si>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</si>
  <si>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</si>
  <si>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</si>
  <si>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</si>
  <si>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</si>
  <si>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</si>
  <si>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</si>
  <si>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</si>
  <si>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</si>
  <si>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</si>
  <si>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</si>
  <si>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</si>
  <si>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</si>
  <si>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</si>
  <si>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</si>
  <si>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</si>
  <si>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</si>
  <si>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</si>
  <si>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</si>
  <si>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</si>
  <si>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</si>
  <si>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</si>
  <si>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</si>
  <si>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</si>
  <si>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</si>
  <si>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</si>
  <si>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</si>
  <si>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</si>
  <si>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</si>
  <si>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</si>
  <si>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</si>
  <si>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</si>
  <si>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</si>
  <si>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</si>
  <si>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</si>
  <si>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</si>
  <si>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</si>
  <si>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</si>
  <si>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</si>
  <si>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</si>
  <si>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</si>
  <si>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</si>
  <si>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</si>
  <si>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</si>
  <si>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</si>
  <si>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</si>
  <si>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</si>
  <si>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</si>
  <si>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</si>
  <si>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</si>
  <si>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</si>
  <si>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</si>
  <si>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</si>
  <si>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</si>
  <si>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</si>
  <si>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</si>
  <si>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</si>
  <si>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</si>
  <si>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</si>
  <si>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</si>
  <si>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</si>
  <si>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</si>
  <si>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</si>
  <si>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</si>
  <si>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</si>
  <si>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</si>
  <si>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</si>
  <si>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</si>
  <si>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</si>
  <si>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</si>
  <si>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</si>
  <si>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</si>
  <si>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</si>
  <si>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</si>
  <si>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</si>
  <si>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</si>
  <si>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</si>
  <si>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</si>
  <si>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</si>
  <si>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</si>
  <si>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</si>
  <si>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</si>
  <si>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</si>
  <si>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</si>
  <si>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</si>
  <si>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</si>
  <si>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</si>
  <si>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</si>
  <si>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</si>
  <si>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</si>
  <si>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</si>
  <si>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</si>
  <si>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</si>
  <si>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</si>
  <si>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</si>
  <si>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</si>
  <si>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</si>
  <si>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</si>
  <si>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</si>
  <si>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</si>
  <si>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</si>
  <si>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</si>
  <si>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</si>
  <si>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</si>
  <si>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</si>
  <si>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</si>
  <si>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</si>
  <si>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</si>
  <si>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</si>
  <si>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</si>
  <si>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</si>
  <si>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</si>
  <si>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</si>
  <si>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</si>
  <si>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</si>
  <si>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</si>
  <si>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</si>
  <si>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</si>
  <si>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</si>
  <si>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</si>
  <si>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</si>
  <si>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</si>
  <si>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</si>
  <si>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</si>
  <si>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</si>
  <si>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</si>
  <si>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</si>
  <si>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</si>
  <si>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</si>
  <si>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</si>
  <si>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</si>
  <si>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</si>
  <si>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</si>
  <si>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</si>
  <si>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</si>
  <si>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</si>
  <si>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</si>
  <si>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</si>
  <si>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</si>
  <si>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</si>
  <si>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</si>
  <si>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</si>
  <si>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</si>
  <si>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</si>
  <si>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</si>
  <si>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</si>
  <si>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</si>
  <si>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</si>
  <si>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</si>
  <si>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</si>
  <si>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</si>
  <si>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</si>
  <si>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</si>
  <si>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</si>
  <si>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</si>
  <si>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</si>
  <si>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</si>
  <si>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</si>
  <si>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</si>
  <si>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</si>
  <si>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</si>
  <si>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</si>
  <si>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</si>
  <si>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</si>
  <si>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</si>
  <si>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</si>
  <si>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</si>
  <si>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</si>
  <si>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</si>
  <si>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</si>
  <si>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</si>
  <si>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</si>
  <si>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</si>
  <si>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</si>
  <si>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</si>
  <si>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</si>
  <si>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</si>
  <si>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</si>
  <si>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</si>
  <si>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</si>
  <si>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</si>
  <si>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</si>
  <si>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</si>
  <si>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</si>
  <si>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</si>
  <si>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</si>
  <si>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</si>
  <si>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</si>
  <si>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</si>
  <si>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</si>
  <si>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</si>
  <si>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</si>
  <si>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</si>
  <si>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</si>
  <si>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</si>
  <si>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</si>
  <si>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</si>
  <si>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</si>
  <si>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</si>
  <si>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</si>
  <si>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</si>
  <si>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</si>
  <si>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</si>
  <si>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</si>
  <si>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</si>
  <si>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</si>
  <si>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</si>
  <si>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</si>
  <si>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</si>
  <si>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</si>
  <si>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</si>
  <si>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</si>
  <si>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</si>
  <si>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</si>
  <si>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</si>
  <si>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</si>
  <si>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</si>
  <si>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</si>
  <si>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</si>
  <si>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</si>
  <si>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</si>
  <si>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</si>
  <si>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</si>
  <si>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</si>
  <si>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</si>
  <si>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</si>
  <si>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</si>
  <si>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</si>
  <si>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</si>
  <si>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</si>
  <si>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</si>
  <si>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</si>
  <si>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</si>
  <si>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</si>
  <si>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</si>
  <si>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</si>
  <si>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</si>
  <si>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</si>
  <si>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</si>
  <si>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</si>
  <si>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</si>
  <si>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</si>
  <si>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</si>
  <si>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</si>
  <si>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</si>
  <si>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</si>
  <si>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</si>
  <si>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</si>
  <si>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</si>
  <si>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</si>
  <si>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</si>
  <si>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</si>
  <si>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</si>
  <si>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</si>
  <si>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</si>
  <si>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</si>
  <si>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</si>
  <si>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</si>
  <si>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</si>
  <si>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</si>
  <si>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</si>
  <si>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</si>
  <si>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</si>
  <si>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</si>
  <si>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</si>
  <si>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</si>
  <si>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</si>
  <si>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</si>
  <si>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</si>
  <si>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</si>
  <si>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</si>
  <si>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</si>
  <si>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</si>
  <si>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</si>
  <si>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</si>
  <si>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</si>
  <si>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</si>
  <si>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</si>
  <si>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</si>
  <si>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</si>
  <si>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</si>
  <si>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</si>
  <si>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</si>
  <si>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</si>
  <si>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</si>
  <si>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</si>
  <si>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</si>
  <si>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</si>
  <si>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</si>
  <si>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</si>
  <si>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</si>
  <si>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</si>
  <si>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</si>
  <si>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</si>
  <si>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</si>
  <si>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</si>
  <si>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</si>
  <si>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</si>
  <si>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</si>
  <si>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</si>
  <si>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</si>
  <si>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</si>
  <si>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</si>
  <si>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</si>
  <si>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</si>
  <si>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</si>
  <si>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</si>
  <si>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</si>
  <si>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</si>
  <si>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</si>
  <si>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</si>
  <si>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</si>
  <si>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</si>
  <si>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</si>
  <si>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</si>
  <si>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</si>
  <si>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</si>
  <si>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</si>
  <si>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</si>
  <si>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</si>
  <si>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</si>
  <si>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</si>
  <si>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</si>
  <si>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</si>
  <si>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</si>
  <si>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</si>
  <si>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</si>
  <si>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</si>
  <si>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</si>
  <si>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</si>
  <si>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</si>
  <si>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</si>
  <si>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</si>
  <si>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</si>
  <si>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</si>
  <si>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</si>
  <si>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</si>
  <si>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</si>
  <si>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</si>
  <si>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</si>
  <si>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</si>
  <si>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</si>
  <si>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</si>
  <si>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</si>
  <si>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</si>
  <si>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</si>
  <si>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</si>
  <si>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</si>
  <si>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</si>
  <si>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</si>
  <si>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</si>
  <si>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</si>
  <si>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</si>
  <si>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</si>
  <si>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</si>
  <si>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</si>
  <si>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</si>
  <si>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</si>
  <si>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</si>
  <si>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</si>
  <si>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</si>
  <si>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</si>
  <si>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</si>
  <si>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</si>
  <si>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</si>
  <si>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</si>
  <si>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</si>
  <si>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</si>
  <si>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</si>
  <si>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</si>
  <si>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</si>
  <si>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</si>
  <si>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</si>
  <si>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</si>
  <si>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</si>
  <si>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</si>
  <si>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</si>
  <si>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</si>
  <si>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</si>
  <si>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</si>
  <si>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</si>
  <si>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</si>
  <si>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</si>
  <si>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</si>
  <si>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</si>
  <si>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</si>
  <si>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</si>
  <si>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</si>
  <si>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</si>
  <si>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</si>
  <si>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</si>
  <si>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</si>
  <si>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</si>
  <si>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</si>
  <si>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</si>
  <si>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</si>
  <si>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</si>
  <si>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</si>
  <si>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</si>
  <si>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</si>
  <si>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</si>
  <si>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</si>
  <si>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</si>
  <si>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</si>
  <si>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</si>
  <si>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</si>
  <si>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</si>
  <si>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</si>
  <si>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</si>
  <si>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</si>
  <si>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</si>
  <si>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</si>
  <si>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</si>
  <si>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</si>
  <si>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</si>
  <si>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</si>
  <si>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</si>
  <si>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</si>
  <si>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</si>
  <si>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</si>
  <si>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</si>
  <si>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</si>
  <si>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</si>
  <si>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</si>
  <si>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</si>
  <si>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</si>
  <si>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</si>
  <si>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</si>
  <si>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</si>
  <si>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</si>
  <si>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</si>
  <si>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</si>
  <si>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</si>
  <si>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</si>
  <si>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</si>
  <si>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</si>
  <si>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</si>
  <si>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</si>
  <si>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</si>
  <si>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</si>
  <si>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</si>
  <si>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</si>
  <si>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</si>
  <si>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</si>
  <si>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</si>
  <si>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</si>
  <si>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</si>
  <si>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</si>
  <si>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</si>
  <si>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</si>
  <si>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</si>
  <si>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</si>
  <si>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</si>
  <si>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</si>
  <si>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</si>
  <si>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</si>
  <si>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</si>
  <si>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</si>
  <si>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</si>
  <si>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</si>
  <si>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</si>
  <si>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</si>
  <si>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</si>
  <si>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</si>
  <si>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</si>
  <si>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</si>
  <si>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</si>
  <si>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</si>
  <si>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</si>
  <si>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</si>
  <si>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</si>
  <si>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</si>
  <si>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</si>
  <si>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</si>
  <si>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</si>
  <si>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</si>
  <si>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</si>
  <si>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</si>
  <si>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</si>
  <si>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</si>
  <si>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</si>
  <si>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</si>
  <si>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</si>
  <si>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</si>
  <si>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</si>
  <si>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</si>
  <si>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</si>
  <si>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</si>
  <si>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</si>
  <si>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</si>
  <si>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</si>
  <si>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</si>
  <si>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</si>
  <si>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</si>
  <si>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</si>
  <si>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</si>
  <si>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</si>
  <si>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</si>
  <si>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</si>
  <si>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</si>
  <si>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</si>
  <si>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</si>
  <si>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</si>
  <si>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</si>
  <si>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</si>
  <si>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</si>
  <si>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</si>
  <si>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</si>
  <si>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</si>
  <si>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</si>
  <si>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</si>
  <si>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</si>
  <si>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</si>
  <si>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</si>
  <si>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</si>
  <si>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</si>
  <si>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</si>
  <si>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</si>
  <si>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</si>
  <si>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</si>
  <si>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</si>
  <si>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</si>
  <si>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</si>
  <si>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</si>
  <si>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</si>
  <si>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</si>
  <si>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</si>
  <si>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</si>
  <si>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</si>
  <si>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</si>
  <si>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</si>
  <si>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</si>
  <si>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</si>
  <si>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</si>
  <si>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</si>
  <si>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</si>
  <si>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</si>
  <si>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</si>
  <si>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</si>
  <si>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</si>
  <si>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</si>
  <si>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</si>
  <si>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</si>
  <si>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</si>
  <si>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</si>
  <si>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</si>
  <si>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</si>
  <si>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</si>
  <si>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</si>
  <si>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</si>
  <si>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</si>
  <si>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</si>
  <si>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</si>
  <si>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</si>
  <si>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</si>
  <si>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</si>
  <si>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</si>
  <si>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</si>
  <si>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</si>
  <si>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</si>
  <si>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</si>
  <si>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</si>
  <si>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</si>
  <si>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</si>
  <si>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</si>
  <si>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</si>
  <si>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</si>
  <si>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</si>
  <si>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</si>
  <si>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</si>
  <si>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</si>
  <si>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</si>
  <si>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</si>
  <si>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</si>
  <si>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</si>
  <si>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</si>
  <si>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</si>
  <si>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</si>
  <si>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</si>
  <si>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</si>
  <si>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</si>
  <si>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</si>
  <si>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</si>
  <si>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</si>
  <si>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</si>
  <si>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</si>
  <si>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</si>
  <si>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</si>
  <si>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</si>
  <si>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</si>
  <si>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</si>
  <si>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</si>
  <si>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</si>
  <si>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</si>
  <si>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</si>
  <si>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</si>
  <si>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</si>
  <si>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</si>
  <si>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</si>
  <si>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</si>
  <si>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</si>
  <si>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</si>
  <si>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</si>
  <si>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</si>
  <si>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</si>
  <si>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</si>
  <si>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</si>
  <si>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</si>
  <si>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</si>
  <si>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</si>
  <si>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</si>
  <si>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</si>
  <si>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</si>
  <si>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</si>
  <si>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</si>
  <si>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</si>
  <si>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</si>
  <si>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</si>
  <si>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</si>
  <si>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</si>
  <si>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</si>
  <si>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</si>
  <si>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</si>
  <si>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</si>
  <si>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</si>
  <si>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</si>
  <si>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</si>
  <si>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</si>
  <si>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</si>
  <si>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</si>
  <si>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</si>
  <si>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</si>
  <si>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</si>
  <si>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</si>
  <si>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</si>
  <si>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</si>
  <si>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</si>
  <si>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</si>
  <si>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</si>
  <si>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</si>
  <si>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</si>
  <si>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</si>
  <si>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</si>
  <si>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</si>
  <si>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</si>
  <si>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</si>
  <si>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</si>
  <si>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</si>
  <si>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</si>
  <si>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</si>
  <si>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</si>
  <si>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</si>
  <si>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</si>
  <si>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</si>
  <si>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</si>
  <si>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</si>
  <si>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</si>
  <si>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</si>
  <si>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</si>
  <si>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</si>
  <si>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</si>
  <si>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</si>
  <si>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</si>
  <si>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</si>
  <si>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</si>
  <si>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</si>
  <si>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</si>
  <si>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</si>
  <si>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</si>
  <si>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</si>
  <si>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</si>
  <si>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</si>
  <si>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</si>
  <si>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</si>
  <si>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</si>
  <si>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</si>
  <si>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</si>
  <si>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</si>
  <si>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</si>
  <si>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</si>
  <si>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</si>
  <si>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</si>
  <si>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</si>
  <si>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</si>
  <si>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</si>
  <si>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</si>
  <si>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</si>
  <si>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</si>
  <si>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</si>
  <si>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</si>
  <si>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</si>
  <si>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</si>
  <si>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</si>
  <si>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</si>
  <si>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</si>
  <si>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</si>
  <si>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</si>
  <si>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</si>
  <si>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</si>
  <si>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</si>
  <si>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</si>
  <si>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</si>
  <si>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</si>
  <si>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</si>
  <si>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</si>
  <si>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</si>
  <si>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</si>
  <si>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</si>
  <si>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</si>
  <si>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</si>
  <si>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</si>
  <si>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</si>
  <si>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</si>
  <si>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</si>
  <si>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</si>
  <si>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</si>
  <si>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</si>
  <si>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</si>
  <si>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</si>
  <si>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</si>
  <si>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</si>
  <si>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</si>
  <si>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</si>
  <si>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</si>
  <si>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</si>
  <si>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</si>
  <si>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</si>
  <si>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</si>
  <si>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</si>
  <si>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</si>
  <si>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</si>
  <si>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</si>
  <si>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</si>
  <si>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</si>
  <si>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</si>
  <si>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</si>
  <si>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</si>
  <si>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</si>
  <si>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</si>
  <si>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</si>
  <si>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</si>
  <si>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</si>
  <si>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</si>
  <si>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</si>
  <si>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</si>
  <si>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</si>
  <si>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</si>
  <si>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</si>
  <si>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</si>
  <si>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</si>
  <si>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</si>
  <si>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</si>
  <si>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</si>
  <si>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</si>
  <si>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</si>
  <si>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</si>
  <si>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</si>
  <si>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</si>
  <si>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</si>
  <si>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</si>
  <si>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</si>
  <si>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</si>
  <si>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</si>
  <si>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</si>
  <si>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</si>
  <si>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</si>
  <si>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</si>
  <si>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</si>
  <si>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</si>
  <si>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</si>
  <si>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</si>
  <si>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</si>
  <si>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</si>
  <si>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</si>
  <si>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</si>
  <si>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</si>
  <si>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</si>
  <si>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</si>
  <si>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</si>
  <si>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</si>
  <si>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</si>
  <si>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</si>
  <si>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</si>
  <si>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</si>
  <si>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</si>
  <si>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</si>
  <si>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</si>
  <si>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</si>
  <si>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</si>
  <si>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</si>
  <si>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</si>
  <si>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</si>
  <si>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</si>
  <si>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</si>
  <si>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</si>
  <si>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</si>
  <si>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</si>
  <si>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</si>
  <si>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</si>
  <si>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</si>
  <si>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</si>
  <si>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</si>
  <si>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</si>
  <si>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</si>
  <si>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</si>
  <si>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</si>
  <si>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</si>
  <si>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</si>
  <si>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</si>
  <si>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</si>
  <si>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</si>
  <si>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</si>
  <si>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</si>
  <si>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</si>
  <si>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</si>
  <si>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</si>
  <si>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</si>
  <si>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</si>
  <si>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</si>
  <si>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</si>
  <si>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</si>
  <si>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</si>
  <si>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</si>
  <si>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</si>
  <si>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</si>
  <si>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</si>
  <si>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</si>
  <si>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</si>
  <si>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</si>
  <si>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</si>
  <si>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</si>
  <si>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</si>
  <si>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</si>
  <si>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</si>
  <si>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</si>
  <si>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</si>
  <si>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</si>
  <si>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</si>
  <si>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</si>
  <si>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</si>
  <si>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</si>
  <si>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</si>
  <si>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</si>
  <si>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</si>
  <si>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</si>
  <si>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</si>
  <si>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</si>
  <si>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</si>
  <si>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</si>
  <si>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</si>
  <si>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</si>
  <si>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</si>
  <si>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</si>
  <si>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</si>
  <si>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</si>
  <si>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</si>
  <si>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</si>
  <si>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</si>
  <si>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</si>
  <si>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</si>
  <si>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</si>
  <si>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</si>
  <si>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</si>
  <si>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</si>
  <si>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</si>
  <si>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</si>
  <si>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</si>
  <si>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</si>
  <si>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</si>
  <si>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</si>
  <si>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</si>
  <si>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</si>
  <si>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</si>
  <si>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</si>
  <si>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</si>
  <si>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</si>
  <si>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</si>
  <si>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</si>
  <si>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</si>
  <si>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</si>
  <si>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</si>
  <si>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</si>
  <si>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</si>
  <si>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</si>
  <si>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</si>
  <si>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</si>
  <si>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</si>
  <si>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</si>
  <si>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</si>
  <si>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</si>
  <si>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</si>
  <si>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</si>
  <si>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</si>
  <si>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</si>
  <si>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</si>
  <si>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</si>
  <si>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</si>
  <si>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</si>
  <si>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</si>
  <si>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</si>
  <si>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</si>
  <si>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</si>
  <si>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</si>
  <si>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</si>
  <si>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</si>
  <si>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</si>
  <si>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</si>
  <si>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</si>
  <si>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</si>
  <si>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</si>
  <si>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</si>
  <si>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</si>
  <si>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</si>
  <si>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</si>
  <si>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</si>
  <si>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</si>
  <si>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</si>
  <si>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</si>
  <si>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</si>
  <si>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</si>
  <si>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</si>
  <si>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</si>
  <si>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</si>
  <si>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</si>
  <si>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</si>
  <si>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</si>
  <si>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</si>
  <si>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</si>
  <si>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</si>
  <si>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</si>
  <si>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</si>
  <si>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</si>
  <si>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</si>
  <si>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</si>
  <si>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</si>
  <si>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</si>
  <si>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</si>
  <si>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</si>
  <si>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</si>
  <si>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</si>
  <si>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</si>
  <si>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</si>
  <si>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</si>
  <si>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</si>
  <si>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</si>
  <si>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</si>
  <si>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</si>
  <si>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</si>
  <si>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</si>
  <si>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</si>
  <si>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</si>
  <si>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</si>
  <si>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</si>
  <si>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</si>
  <si>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</si>
  <si>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</si>
  <si>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</si>
  <si>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</si>
  <si>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</si>
  <si>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</si>
  <si>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</si>
  <si>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</si>
  <si>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</si>
  <si>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</si>
  <si>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</si>
  <si>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</si>
  <si>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</si>
  <si>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</si>
  <si>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</si>
  <si>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</si>
  <si>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</si>
  <si>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</si>
  <si>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</si>
  <si>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</si>
  <si>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</si>
  <si>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</si>
  <si>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</si>
  <si>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</si>
  <si>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</si>
  <si>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</si>
  <si>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</si>
  <si>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</si>
  <si>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</si>
  <si>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</si>
  <si>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</si>
  <si>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</si>
  <si>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</si>
  <si>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</si>
  <si>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</si>
  <si>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</si>
  <si>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</si>
  <si>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</si>
  <si>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</si>
  <si>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</si>
  <si>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</si>
  <si>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</si>
  <si>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</si>
  <si>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</si>
  <si>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</si>
  <si>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</si>
  <si>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</si>
  <si>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</si>
  <si>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</si>
  <si>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</si>
  <si>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</si>
  <si>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</si>
  <si>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</si>
  <si>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</si>
  <si>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</si>
  <si>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</si>
  <si>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</si>
  <si>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</si>
  <si>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</si>
  <si>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</si>
  <si>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</si>
  <si>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</si>
  <si>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</si>
  <si>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</si>
  <si>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</si>
  <si>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</si>
  <si>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</si>
  <si>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</si>
  <si>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</si>
  <si>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</si>
  <si>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</si>
  <si>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</si>
  <si>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</si>
  <si>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</si>
  <si>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</si>
  <si>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</si>
  <si>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</si>
  <si>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</si>
  <si>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</si>
  <si>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</si>
  <si>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</si>
  <si>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</si>
  <si>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</si>
  <si>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</si>
  <si>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</si>
  <si>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</si>
  <si>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</si>
  <si>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</si>
  <si>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</si>
  <si>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</si>
  <si>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</si>
  <si>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</si>
  <si>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</si>
  <si>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</si>
  <si>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</si>
  <si>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</si>
  <si>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</si>
  <si>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</si>
  <si>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</si>
  <si>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</si>
  <si>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</si>
  <si>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</si>
  <si>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</si>
  <si>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</si>
  <si>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</si>
  <si>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</si>
  <si>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</si>
  <si>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</si>
  <si>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</si>
  <si>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</si>
  <si>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</si>
  <si>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</si>
  <si>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</si>
  <si>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</si>
  <si>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</si>
  <si>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</si>
  <si>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</si>
  <si>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</si>
  <si>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</si>
  <si>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</si>
  <si>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</si>
  <si>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</si>
  <si>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</si>
  <si>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</si>
  <si>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</si>
  <si>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</si>
  <si>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</si>
  <si>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</si>
  <si>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</si>
  <si>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</si>
  <si>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</si>
  <si>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</si>
  <si>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</si>
  <si>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</si>
  <si>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</si>
  <si>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</si>
  <si>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</si>
  <si>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</si>
  <si>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</si>
  <si>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</si>
  <si>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</si>
  <si>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</si>
  <si>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</si>
  <si>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</si>
  <si>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</si>
  <si>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</si>
  <si>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</si>
  <si>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</si>
  <si>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</si>
  <si>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</si>
  <si>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</si>
  <si>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</si>
  <si>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</si>
  <si>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</si>
  <si>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</si>
  <si>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</si>
  <si>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</si>
  <si>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</si>
  <si>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</si>
  <si>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</si>
  <si>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</si>
  <si>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</si>
  <si>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</si>
  <si>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</si>
  <si>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</si>
  <si>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</si>
  <si>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</si>
  <si>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</si>
  <si>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</si>
  <si>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</si>
  <si>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</si>
  <si>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</si>
  <si>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</si>
  <si>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</si>
  <si>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</si>
  <si>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</si>
  <si>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</si>
  <si>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</si>
  <si>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</si>
  <si>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</si>
  <si>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</si>
  <si>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</si>
  <si>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</si>
  <si>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</si>
  <si>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</si>
  <si>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</si>
  <si>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</si>
  <si>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</si>
  <si>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</si>
  <si>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</si>
  <si>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</si>
  <si>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</si>
  <si>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</si>
  <si>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</si>
  <si>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</si>
  <si>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</si>
  <si>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</si>
  <si>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</si>
  <si>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</si>
  <si>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</si>
  <si>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</si>
  <si>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</si>
  <si>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</si>
  <si>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</si>
  <si>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</si>
  <si>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</si>
  <si>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</si>
  <si>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</si>
  <si>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</si>
  <si>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</si>
  <si>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</si>
  <si>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</si>
  <si>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</si>
  <si>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</si>
  <si>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</si>
  <si>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</si>
  <si>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</si>
  <si>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</si>
  <si>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</si>
  <si>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</si>
  <si>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</si>
  <si>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</si>
  <si>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</si>
  <si>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</si>
  <si>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</si>
  <si>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</si>
  <si>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</si>
  <si>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</si>
  <si>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</si>
  <si>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</si>
  <si>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</si>
  <si>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</si>
  <si>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</si>
  <si>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</si>
  <si>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</si>
  <si>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</si>
  <si>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</si>
  <si>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</si>
  <si>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</si>
  <si>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</si>
  <si>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</si>
  <si>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</si>
  <si>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</si>
  <si>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</si>
  <si>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</si>
  <si>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</si>
  <si>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</si>
  <si>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</si>
  <si>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</si>
  <si>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</si>
  <si>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</si>
  <si>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</si>
  <si>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</si>
  <si>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</si>
  <si>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</si>
  <si>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</si>
  <si>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</si>
  <si>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</si>
  <si>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</si>
  <si>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</si>
  <si>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</si>
  <si>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</si>
  <si>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</si>
  <si>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</si>
  <si>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</si>
  <si>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</si>
  <si>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</si>
  <si>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</si>
  <si>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</si>
  <si>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</si>
  <si>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</si>
  <si>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</si>
  <si>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</si>
  <si>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</si>
  <si>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</si>
  <si>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</si>
  <si>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</si>
  <si>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</si>
  <si>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</si>
  <si>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</si>
  <si>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</si>
  <si>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</si>
  <si>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</si>
  <si>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</si>
  <si>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</si>
  <si>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</si>
  <si>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</si>
  <si>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</si>
  <si>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</si>
  <si>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</si>
  <si>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</si>
  <si>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</si>
  <si>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</si>
  <si>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</si>
  <si>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</si>
  <si>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</si>
  <si>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</si>
  <si>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</si>
  <si>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</si>
  <si>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</si>
  <si>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</si>
  <si>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</si>
  <si>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</si>
  <si>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</si>
  <si>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</si>
  <si>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</si>
  <si>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</si>
  <si>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</si>
  <si>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</si>
  <si>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</si>
  <si>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</si>
  <si>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</si>
  <si>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</si>
  <si>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</si>
  <si>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</si>
  <si>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</si>
  <si>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</si>
  <si>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</si>
  <si>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</si>
  <si>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</si>
  <si>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</si>
  <si>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</si>
  <si>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</si>
  <si>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</si>
  <si>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</si>
  <si>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</si>
  <si>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</si>
  <si>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</si>
  <si>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</si>
  <si>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</si>
  <si>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</si>
  <si>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</si>
  <si>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</si>
  <si>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</si>
  <si>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</si>
  <si>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</si>
  <si>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</si>
  <si>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</si>
  <si>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</si>
  <si>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</si>
  <si>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</si>
  <si>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</si>
  <si>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</si>
  <si>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</si>
  <si>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</si>
  <si>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</si>
  <si>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</si>
  <si>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</si>
  <si>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</si>
  <si>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</si>
  <si>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</si>
  <si>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</si>
  <si>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</si>
  <si>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</si>
  <si>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</si>
  <si>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</si>
  <si>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</si>
  <si>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</si>
  <si>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</si>
  <si>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</si>
  <si>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</si>
  <si>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</si>
  <si>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</si>
  <si>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</si>
  <si>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</si>
  <si>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</si>
  <si>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</si>
  <si>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</si>
  <si>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</si>
  <si>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</si>
  <si>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</si>
  <si>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</si>
  <si>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</si>
  <si>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</si>
  <si>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</si>
  <si>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</si>
  <si>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</si>
  <si>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</si>
  <si>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</si>
  <si>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</si>
  <si>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</si>
  <si>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</si>
  <si>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</si>
  <si>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</si>
  <si>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</si>
  <si>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</si>
  <si>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</si>
  <si>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</si>
  <si>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</si>
  <si>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</si>
  <si>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</si>
  <si>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</si>
  <si>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</si>
  <si>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</si>
  <si>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</si>
  <si>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</si>
  <si>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</si>
  <si>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</si>
  <si>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</si>
  <si>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</si>
  <si>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</si>
  <si>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</si>
  <si>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</si>
  <si>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</si>
  <si>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</si>
  <si>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</si>
  <si>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</si>
  <si>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</si>
  <si>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</si>
  <si>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</si>
  <si>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</si>
  <si>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</si>
  <si>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</si>
  <si>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</si>
  <si>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</si>
  <si>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</si>
  <si>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</si>
  <si>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</si>
  <si>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</si>
  <si>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</si>
  <si>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</si>
  <si>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</si>
  <si>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</si>
  <si>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</si>
  <si>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</si>
  <si>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</si>
  <si>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</si>
  <si>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</si>
  <si>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</si>
  <si>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</si>
  <si>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</si>
  <si>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</si>
  <si>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</si>
  <si>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</si>
  <si>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</si>
  <si>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</si>
  <si>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</si>
  <si>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</si>
  <si>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</si>
  <si>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</si>
  <si>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</si>
  <si>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</si>
  <si>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</si>
  <si>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</si>
  <si>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</si>
  <si>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</si>
  <si>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</si>
  <si>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</si>
  <si>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</si>
  <si>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</si>
  <si>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</si>
  <si>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</si>
  <si>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</si>
  <si>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</si>
  <si>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</si>
  <si>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</si>
  <si>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</si>
  <si>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</si>
  <si>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</si>
  <si>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</si>
  <si>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</si>
  <si>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</si>
  <si>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</si>
  <si>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</si>
  <si>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</si>
  <si>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</si>
  <si>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</si>
  <si>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</si>
  <si>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</si>
  <si>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</si>
  <si>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</si>
  <si>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</si>
  <si>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</si>
  <si>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</si>
  <si>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</si>
  <si>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</si>
  <si>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</si>
  <si>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</si>
  <si>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</si>
  <si>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</si>
  <si>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</si>
  <si>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</si>
  <si>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</si>
  <si>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</si>
  <si>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</si>
  <si>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</si>
  <si>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</si>
  <si>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</si>
  <si>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</si>
  <si>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</si>
  <si>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</si>
  <si>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</si>
  <si>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</si>
  <si>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</si>
  <si>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</si>
  <si>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</si>
  <si>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</si>
  <si>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</si>
  <si>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</si>
  <si>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</si>
  <si>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</si>
  <si>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</si>
  <si>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</si>
  <si>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</si>
  <si>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</si>
  <si>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</si>
  <si>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</si>
  <si>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</si>
  <si>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</si>
  <si>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</si>
  <si>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</si>
  <si>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</si>
  <si>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</si>
  <si>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</si>
  <si>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</si>
  <si>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</si>
  <si>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</si>
  <si>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</si>
  <si>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</si>
  <si>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</si>
  <si>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</si>
  <si>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</si>
  <si>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</si>
  <si>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</si>
  <si>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</si>
  <si>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</si>
  <si>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</si>
  <si>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</si>
  <si>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</si>
  <si>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</si>
  <si>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</si>
  <si>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</si>
  <si>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</si>
  <si>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</si>
  <si>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</si>
  <si>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</si>
  <si>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</si>
  <si>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</si>
  <si>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</si>
  <si>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</si>
  <si>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</si>
  <si>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</si>
  <si>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</si>
  <si>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</si>
  <si>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</si>
  <si>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</si>
  <si>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</si>
  <si>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</si>
  <si>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</si>
  <si>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</si>
  <si>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</si>
  <si>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</si>
  <si>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</si>
  <si>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</si>
  <si>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</si>
  <si>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</si>
  <si>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</si>
  <si>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</si>
  <si>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</si>
  <si>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</si>
  <si>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</si>
  <si>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</si>
  <si>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</si>
  <si>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</si>
  <si>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</si>
  <si>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</si>
  <si>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</si>
  <si>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</si>
  <si>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</si>
  <si>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</si>
  <si>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</si>
  <si>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</si>
  <si>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</si>
  <si>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</si>
  <si>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</si>
  <si>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</si>
  <si>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</si>
  <si>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</si>
  <si>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</si>
  <si>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</si>
  <si>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</si>
  <si>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</si>
  <si>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</si>
  <si>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</si>
  <si>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</si>
  <si>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</si>
  <si>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</si>
  <si>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</si>
  <si>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</si>
  <si>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</si>
  <si>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</si>
  <si>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</si>
  <si>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</si>
  <si>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</si>
  <si>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</si>
  <si>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</si>
  <si>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</si>
  <si>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</si>
  <si>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</si>
  <si>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</si>
  <si>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</si>
  <si>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</si>
  <si>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</si>
  <si>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</si>
  <si>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</si>
  <si>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</si>
  <si>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</si>
  <si>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</si>
  <si>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</si>
  <si>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</si>
  <si>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</si>
  <si>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</si>
  <si>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</si>
  <si>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</si>
  <si>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</si>
  <si>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</si>
  <si>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</si>
  <si>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</si>
  <si>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</si>
  <si>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</si>
  <si>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</si>
  <si>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</si>
  <si>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</si>
  <si>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</si>
  <si>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</si>
  <si>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</si>
  <si>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</si>
  <si>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</si>
  <si>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</si>
  <si>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</si>
  <si>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</si>
  <si>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</si>
  <si>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</si>
  <si>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</si>
  <si>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</si>
  <si>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</si>
  <si>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</si>
  <si>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</si>
  <si>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</si>
  <si>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</si>
  <si>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</si>
  <si>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</si>
  <si>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</si>
  <si>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</si>
  <si>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</si>
  <si>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</si>
  <si>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</si>
  <si>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</si>
  <si>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</si>
  <si>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</si>
  <si>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</si>
  <si>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</si>
  <si>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</si>
  <si>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</si>
  <si>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</si>
  <si>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</si>
  <si>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</si>
  <si>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</si>
  <si>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</si>
  <si>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</si>
  <si>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</si>
  <si>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</si>
  <si>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</si>
  <si>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</si>
  <si>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</si>
  <si>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</si>
  <si>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</si>
  <si>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</si>
  <si>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</si>
  <si>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</si>
  <si>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</si>
  <si>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</si>
  <si>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</si>
  <si>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</si>
  <si>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</si>
  <si>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</si>
  <si>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</si>
  <si>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</si>
  <si>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</si>
  <si>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</si>
  <si>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</si>
  <si>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</si>
  <si>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</si>
  <si>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</si>
  <si>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</si>
  <si>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</si>
  <si>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</si>
  <si>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</si>
  <si>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</si>
  <si>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</si>
  <si>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</si>
  <si>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</si>
  <si>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</si>
  <si>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</si>
  <si>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</si>
  <si>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</si>
  <si>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</si>
  <si>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</si>
  <si>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</si>
  <si>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</si>
  <si>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</si>
  <si>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</si>
  <si>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</si>
  <si>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</si>
  <si>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</si>
  <si>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</si>
  <si>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</si>
  <si>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</si>
  <si>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</si>
  <si>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</si>
  <si>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</si>
  <si>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</si>
  <si>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</si>
  <si>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</si>
  <si>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</si>
  <si>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</si>
  <si>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</si>
  <si>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</si>
  <si>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</si>
  <si>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</si>
  <si>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</si>
  <si>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</si>
  <si>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</si>
  <si>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</si>
  <si>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</si>
  <si>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</si>
  <si>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</si>
  <si>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</si>
  <si>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</si>
  <si>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</si>
  <si>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</si>
  <si>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</si>
  <si>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</si>
  <si>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</si>
  <si>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</si>
  <si>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</si>
  <si>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</si>
  <si>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</si>
  <si>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</si>
  <si>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</si>
  <si>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</si>
  <si>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</si>
  <si>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</si>
  <si>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</si>
  <si>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</si>
  <si>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</si>
  <si>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</si>
  <si>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</si>
  <si>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</si>
  <si>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</si>
  <si>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</si>
  <si>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</si>
  <si>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</si>
  <si>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</si>
  <si>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</si>
  <si>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</si>
  <si>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</si>
  <si>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</si>
  <si>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</si>
  <si>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</si>
  <si>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</si>
  <si>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</si>
  <si>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</si>
  <si>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</si>
  <si>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</si>
  <si>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</si>
  <si>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</si>
  <si>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</si>
  <si>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</si>
  <si>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</si>
  <si>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</si>
  <si>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</si>
  <si>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</si>
  <si>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</si>
  <si>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</si>
  <si>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</si>
  <si>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</si>
  <si>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</si>
  <si>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</si>
  <si>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</si>
  <si>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</si>
  <si>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</si>
  <si>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</si>
  <si>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</si>
  <si>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</si>
  <si>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</si>
  <si>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</si>
  <si>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</si>
  <si>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</si>
  <si>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</si>
  <si>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</si>
  <si>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</si>
  <si>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</si>
  <si>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</si>
  <si>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</si>
  <si>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</si>
  <si>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</si>
  <si>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</si>
  <si>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</si>
  <si>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</si>
  <si>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</si>
  <si>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</si>
  <si>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</si>
  <si>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</si>
  <si>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</si>
  <si>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</si>
  <si>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</si>
  <si>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</si>
  <si>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</si>
  <si>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</si>
  <si>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</si>
  <si>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</si>
  <si>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</si>
  <si>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</si>
  <si>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</si>
  <si>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</si>
  <si>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</si>
  <si>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</si>
  <si>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</si>
  <si>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</si>
  <si>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</si>
  <si>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</si>
  <si>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</si>
  <si>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</si>
  <si>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</si>
  <si>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</si>
  <si>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</si>
  <si>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</si>
  <si>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</si>
  <si>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</si>
  <si>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</si>
  <si>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</si>
  <si>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</si>
  <si>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</si>
  <si>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</si>
  <si>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</si>
  <si>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</si>
  <si>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</si>
  <si>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</si>
  <si>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</si>
  <si>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</si>
  <si>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</si>
  <si>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</si>
  <si>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</si>
  <si>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</si>
  <si>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</si>
  <si>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</si>
  <si>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</si>
  <si>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</si>
  <si>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</si>
  <si>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</si>
  <si>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</si>
  <si>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</si>
  <si>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</si>
  <si>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</si>
  <si>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</si>
  <si>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</si>
  <si>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</si>
  <si>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</si>
  <si>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</si>
  <si>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</si>
  <si>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</si>
  <si>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</si>
  <si>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</si>
  <si>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</si>
  <si>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</si>
  <si>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</si>
  <si>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</si>
  <si>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</si>
  <si>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</si>
  <si>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</si>
  <si>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</si>
  <si>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</si>
  <si>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</si>
  <si>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</si>
  <si>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</si>
  <si>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</si>
  <si>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</si>
  <si>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</si>
  <si>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</si>
  <si>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</si>
  <si>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</si>
  <si>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</si>
  <si>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</si>
  <si>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</si>
  <si>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</si>
  <si>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</si>
  <si>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</si>
  <si>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</si>
  <si>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</si>
  <si>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</si>
  <si>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</si>
  <si>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</si>
  <si>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</si>
  <si>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</si>
  <si>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</si>
  <si>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</si>
  <si>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</si>
  <si>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</si>
  <si>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</si>
  <si>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</si>
  <si>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</si>
  <si>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</si>
  <si>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</si>
  <si>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</si>
  <si>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</si>
  <si>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</si>
  <si>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</si>
  <si>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</si>
  <si>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</si>
  <si>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</si>
  <si>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</si>
  <si>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</si>
  <si>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</si>
  <si>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</si>
  <si>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</si>
  <si>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</si>
  <si>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</si>
  <si>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</si>
  <si>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</si>
  <si>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</si>
  <si>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</si>
  <si>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</si>
  <si>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</si>
  <si>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</si>
  <si>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</si>
  <si>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</si>
  <si>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</si>
  <si>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</si>
  <si>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</si>
  <si>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</si>
  <si>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</si>
  <si>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</si>
  <si>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</si>
  <si>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</si>
  <si>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</si>
  <si>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</si>
  <si>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</si>
  <si>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</si>
  <si>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</si>
  <si>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</si>
  <si>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</si>
  <si>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</si>
  <si>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</si>
  <si>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</si>
  <si>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</si>
  <si>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</si>
  <si>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</si>
  <si>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</si>
  <si>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</si>
  <si>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</si>
  <si>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</si>
  <si>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</si>
  <si>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</si>
  <si>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</si>
  <si>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</si>
  <si>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</si>
  <si>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</si>
  <si>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</si>
  <si>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</si>
  <si>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</si>
  <si>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</si>
  <si>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</si>
  <si>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</si>
  <si>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</si>
  <si>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</si>
  <si>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</si>
  <si>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</si>
  <si>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</si>
  <si>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</si>
  <si>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</si>
  <si>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</si>
  <si>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</si>
  <si>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</si>
  <si>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</si>
  <si>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</si>
  <si>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</si>
  <si>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</si>
  <si>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</si>
  <si>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</si>
  <si>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</si>
  <si>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</si>
  <si>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</si>
  <si>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</si>
  <si>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</si>
  <si>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</si>
  <si>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</si>
  <si>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</si>
  <si>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</si>
  <si>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</si>
  <si>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</si>
  <si>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</si>
  <si>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</si>
  <si>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</si>
  <si>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</si>
  <si>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</si>
  <si>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</si>
  <si>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</si>
  <si>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</si>
  <si>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</si>
  <si>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</si>
  <si>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</si>
  <si>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</si>
  <si>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</si>
  <si>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</si>
  <si>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</si>
  <si>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</si>
  <si>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</si>
  <si>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</si>
  <si>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</si>
  <si>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</si>
  <si>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</si>
  <si>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</si>
  <si>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</si>
  <si>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</si>
  <si>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</si>
  <si>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</si>
  <si>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</si>
  <si>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</si>
  <si>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</si>
  <si>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</si>
  <si>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</si>
  <si>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</si>
  <si>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</si>
  <si>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</si>
  <si>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</si>
  <si>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</si>
  <si>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</si>
  <si>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</si>
  <si>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</si>
  <si>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</si>
  <si>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</si>
  <si>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</si>
  <si>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</si>
  <si>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</si>
  <si>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</si>
  <si>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</si>
  <si>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</si>
  <si>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</si>
  <si>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</si>
  <si>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</si>
  <si>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</si>
  <si>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</si>
  <si>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</si>
  <si>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</si>
  <si>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</si>
  <si>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</si>
  <si>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</si>
  <si>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</si>
  <si>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</si>
  <si>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</si>
  <si>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</si>
  <si>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</si>
  <si>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</si>
  <si>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</si>
  <si>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</si>
  <si>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</si>
  <si>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</si>
  <si>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</si>
  <si>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</si>
  <si>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</si>
  <si>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</si>
  <si>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</si>
  <si>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</si>
  <si>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</si>
  <si>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</si>
  <si>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</si>
  <si>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</si>
  <si>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</si>
  <si>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</si>
  <si>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</si>
  <si>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</si>
  <si>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</si>
  <si>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</si>
  <si>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</si>
  <si>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</si>
  <si>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</si>
  <si>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</si>
  <si>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</si>
  <si>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</si>
  <si>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</si>
  <si>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</si>
  <si>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</si>
  <si>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</si>
  <si>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</si>
  <si>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</si>
  <si>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</si>
  <si>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</si>
  <si>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</si>
  <si>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</si>
  <si>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</si>
  <si>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</si>
  <si>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</si>
  <si>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</si>
  <si>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</si>
  <si>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</si>
  <si>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</si>
  <si>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</si>
  <si>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</si>
  <si>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</si>
  <si>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</si>
  <si>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</si>
  <si>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</si>
  <si>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</si>
  <si>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</si>
  <si>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</si>
  <si>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</si>
  <si>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</si>
  <si>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</si>
  <si>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</si>
  <si>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</si>
  <si>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</si>
  <si>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</si>
  <si>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</si>
  <si>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</si>
  <si>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</si>
  <si>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</si>
  <si>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</si>
  <si>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</si>
  <si>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</si>
  <si>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</si>
  <si>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</si>
  <si>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</si>
  <si>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</si>
  <si>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</si>
  <si>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</si>
  <si>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</si>
  <si>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</si>
  <si>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</si>
  <si>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</si>
  <si>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</si>
  <si>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</si>
  <si>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</si>
  <si>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</si>
  <si>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</si>
  <si>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</si>
  <si>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</si>
  <si>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</si>
  <si>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</si>
  <si>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</si>
  <si>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</si>
  <si>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</si>
  <si>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</si>
  <si>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</si>
  <si>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</si>
  <si>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</si>
  <si>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</si>
  <si>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</si>
  <si>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</si>
  <si>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</si>
  <si>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</si>
  <si>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</si>
  <si>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</si>
  <si>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</si>
  <si>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</si>
  <si>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</si>
  <si>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</si>
  <si>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</si>
  <si>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</si>
  <si>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</si>
  <si>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</si>
  <si>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</si>
  <si>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</si>
  <si>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</si>
  <si>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</si>
  <si>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</si>
  <si>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</si>
  <si>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</si>
  <si>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</si>
  <si>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</si>
  <si>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</si>
  <si>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</si>
  <si>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</si>
  <si>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</si>
  <si>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</si>
  <si>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</si>
  <si>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</si>
  <si>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</si>
  <si>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</si>
  <si>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</si>
  <si>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</si>
  <si>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</si>
  <si>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</si>
  <si>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</si>
  <si>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</si>
  <si>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</si>
  <si>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</si>
  <si>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</si>
  <si>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</si>
  <si>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</si>
  <si>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</si>
  <si>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</si>
  <si>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</si>
  <si>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</si>
  <si>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</si>
  <si>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</si>
  <si>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</si>
  <si>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</si>
  <si>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</si>
  <si>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</si>
  <si>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</si>
  <si>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</si>
  <si>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</si>
  <si>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</si>
  <si>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</si>
  <si>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</si>
  <si>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</si>
  <si>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</si>
  <si>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</si>
  <si>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</si>
  <si>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</si>
  <si>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</si>
  <si>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</si>
  <si>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</si>
  <si>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</si>
  <si>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</si>
  <si>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</si>
  <si>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</si>
  <si>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</si>
  <si>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</si>
  <si>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</si>
  <si>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</si>
  <si>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</si>
  <si>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</si>
  <si>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</si>
  <si>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</si>
  <si>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</si>
  <si>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</si>
  <si>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</si>
  <si>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</si>
  <si>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</si>
  <si>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</si>
  <si>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</si>
  <si>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</si>
  <si>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</si>
  <si>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</si>
  <si>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</si>
  <si>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</si>
  <si>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</si>
  <si>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</si>
  <si>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</si>
  <si>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</si>
  <si>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</si>
  <si>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</si>
  <si>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</si>
  <si>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</si>
  <si>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</si>
  <si>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</si>
  <si>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</si>
  <si>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</si>
  <si>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</si>
  <si>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</si>
  <si>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</si>
  <si>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</si>
  <si>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</si>
  <si>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</si>
  <si>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</si>
  <si>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</si>
  <si>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</si>
  <si>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</si>
  <si>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</si>
  <si>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</si>
  <si>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</si>
  <si>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</si>
  <si>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</si>
  <si>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</si>
  <si>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</si>
  <si>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</si>
  <si>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</si>
  <si>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</si>
  <si>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</si>
  <si>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</si>
  <si>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</si>
  <si>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</si>
  <si>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</si>
  <si>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</si>
  <si>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</si>
  <si>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</si>
  <si>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</si>
  <si>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</si>
  <si>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</si>
  <si>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</si>
  <si>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</si>
  <si>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</si>
  <si>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</si>
  <si>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</si>
  <si>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</si>
  <si>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</si>
  <si>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</si>
  <si>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</si>
  <si>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</si>
  <si>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</si>
  <si>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</si>
  <si>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</si>
  <si>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</si>
  <si>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</si>
  <si>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</si>
  <si>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</si>
  <si>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</si>
  <si>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</si>
  <si>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</si>
  <si>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</si>
  <si>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</si>
  <si>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</si>
  <si>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</si>
  <si>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</si>
  <si>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</si>
  <si>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</si>
  <si>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</si>
  <si>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</si>
  <si>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</si>
  <si>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</si>
  <si>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</si>
  <si>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</si>
  <si>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</si>
  <si>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</si>
  <si>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</si>
  <si>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</si>
  <si>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</si>
  <si>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</si>
  <si>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</si>
  <si>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</si>
  <si>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</si>
  <si>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</si>
  <si>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</si>
  <si>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</si>
  <si>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</si>
  <si>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</si>
  <si>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</si>
  <si>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</si>
  <si>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</si>
  <si>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</si>
  <si>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</si>
  <si>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</si>
  <si>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</si>
  <si>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</si>
  <si>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</si>
  <si>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</si>
  <si>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</si>
  <si>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</si>
  <si>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</si>
  <si>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</si>
  <si>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</si>
  <si>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</si>
  <si>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</si>
  <si>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</si>
  <si>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</si>
  <si>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</si>
  <si>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</si>
  <si>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</si>
  <si>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</si>
  <si>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</si>
  <si>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</si>
  <si>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</si>
  <si>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</si>
  <si>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</si>
  <si>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</si>
  <si>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</si>
  <si>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</si>
  <si>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</si>
  <si>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</si>
  <si>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</si>
  <si>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</si>
  <si>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</si>
  <si>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</si>
  <si>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</si>
  <si>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</si>
  <si>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</si>
  <si>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</si>
  <si>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</si>
  <si>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</si>
  <si>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</si>
  <si>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</si>
  <si>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</si>
  <si>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</si>
  <si>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</si>
  <si>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</si>
  <si>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</si>
  <si>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</si>
  <si>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</si>
  <si>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</si>
  <si>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</si>
  <si>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</si>
  <si>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</si>
  <si>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</si>
  <si>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</si>
  <si>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</si>
  <si>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</si>
  <si>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</si>
  <si>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</si>
  <si>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</si>
  <si>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</si>
  <si>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</si>
  <si>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</si>
  <si>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</si>
  <si>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</si>
  <si>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</si>
  <si>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</si>
  <si>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</si>
  <si>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</si>
  <si>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</si>
  <si>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</si>
  <si>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</si>
  <si>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</si>
  <si>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</si>
  <si>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</si>
  <si>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</si>
  <si>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</si>
  <si>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</si>
  <si>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</si>
  <si>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</si>
  <si>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</si>
  <si>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</si>
  <si>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</si>
  <si>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</si>
  <si>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</si>
  <si>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</si>
  <si>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</si>
  <si>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</si>
  <si>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</si>
  <si>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</si>
  <si>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</si>
  <si>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</si>
  <si>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</si>
  <si>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</si>
  <si>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</si>
  <si>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</si>
  <si>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</si>
  <si>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</si>
  <si>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</si>
  <si>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</si>
  <si>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</si>
  <si>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</si>
  <si>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</si>
  <si>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</si>
  <si>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</si>
  <si>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</si>
  <si>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</si>
  <si>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</si>
  <si>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</si>
  <si>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</si>
  <si>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</si>
  <si>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</si>
  <si>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</si>
  <si>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</si>
  <si>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</si>
  <si>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</si>
  <si>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</si>
  <si>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</si>
  <si>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</si>
  <si>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</si>
  <si>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</si>
  <si>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</si>
  <si>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</si>
  <si>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</si>
  <si>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</si>
  <si>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</si>
  <si>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</si>
  <si>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</si>
  <si>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</si>
  <si>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</si>
  <si>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</si>
  <si>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</si>
  <si>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</si>
  <si>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</si>
  <si>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</si>
  <si>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</si>
  <si>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</si>
  <si>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</si>
  <si>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</si>
  <si>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</si>
  <si>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</si>
  <si>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</si>
  <si>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</si>
  <si>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</si>
  <si>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</si>
  <si>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</si>
  <si>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</si>
  <si>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</si>
  <si>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</si>
  <si>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</si>
  <si>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</si>
  <si>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</si>
  <si>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</si>
  <si>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</si>
  <si>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</si>
  <si>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</si>
  <si>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</si>
  <si>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</si>
  <si>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</si>
  <si>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</si>
  <si>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</si>
  <si>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</si>
  <si>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</si>
  <si>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</si>
  <si>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</si>
  <si>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</si>
  <si>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</si>
  <si>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</si>
  <si>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</si>
  <si>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</si>
  <si>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</si>
  <si>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</si>
  <si>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</si>
  <si>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</si>
  <si>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</si>
  <si>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</si>
  <si>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</si>
  <si>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</si>
  <si>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</si>
  <si>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</si>
  <si>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</si>
  <si>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</si>
  <si>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</si>
  <si>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</si>
  <si>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</si>
  <si>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</si>
  <si>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</si>
  <si>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</si>
  <si>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</si>
  <si>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</si>
  <si>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</si>
  <si>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</si>
  <si>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</si>
  <si>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</si>
  <si>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</si>
  <si>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</si>
  <si>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</si>
  <si>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</si>
  <si>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</si>
  <si>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</si>
  <si>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</si>
  <si>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</si>
  <si>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</si>
  <si>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</si>
  <si>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</si>
  <si>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</si>
  <si>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</si>
  <si>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</si>
  <si>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</si>
  <si>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</si>
  <si>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</si>
  <si>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</si>
  <si>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</si>
  <si>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</si>
  <si>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</si>
  <si>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</si>
  <si>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</si>
  <si>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</si>
  <si>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</si>
  <si>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</si>
  <si>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</si>
  <si>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</si>
  <si>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</si>
  <si>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</si>
  <si>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</si>
  <si>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</si>
  <si>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</si>
  <si>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</si>
  <si>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</si>
  <si>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</si>
  <si>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</si>
  <si>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</si>
  <si>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</si>
  <si>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</si>
  <si>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</si>
  <si>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</si>
  <si>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</si>
  <si>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</si>
  <si>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</si>
  <si>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</si>
  <si>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</si>
  <si>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</si>
  <si>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</si>
  <si>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</si>
  <si>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</si>
  <si>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</si>
  <si>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</si>
  <si>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</si>
  <si>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</si>
  <si>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</si>
  <si>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</si>
  <si>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</si>
  <si>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</si>
  <si>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</si>
  <si>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</si>
  <si>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</si>
  <si>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</si>
  <si>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</si>
  <si>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</si>
  <si>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</si>
  <si>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</si>
  <si>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</si>
  <si>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</si>
  <si>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</si>
  <si>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</si>
  <si>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</si>
  <si>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</si>
  <si>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</si>
  <si>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</si>
  <si>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</si>
  <si>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</si>
  <si>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</si>
  <si>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</si>
  <si>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</si>
  <si>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</si>
  <si>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</si>
  <si>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</si>
  <si>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</si>
  <si>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</si>
  <si>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</si>
  <si>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</si>
  <si>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</si>
  <si>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</si>
  <si>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</si>
  <si>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</si>
  <si>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</si>
  <si>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</si>
  <si>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</si>
  <si>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</si>
  <si>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</si>
  <si>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</si>
  <si>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</si>
  <si>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</si>
  <si>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</si>
  <si>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</si>
  <si>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</si>
  <si>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</si>
  <si>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</si>
  <si>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</si>
  <si>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</si>
  <si>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</si>
  <si>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</si>
  <si>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</si>
  <si>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</si>
  <si>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</si>
  <si>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</si>
  <si>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</si>
  <si>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</si>
  <si>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</si>
  <si>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</si>
  <si>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</si>
  <si>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</si>
  <si>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</si>
  <si>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</si>
  <si>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</si>
  <si>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</si>
  <si>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</si>
  <si>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</si>
  <si>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</si>
  <si>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</si>
  <si>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</si>
  <si>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</si>
  <si>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</si>
  <si>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</si>
  <si>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</si>
  <si>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</si>
  <si>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</si>
  <si>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</si>
  <si>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</si>
  <si>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</si>
  <si>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</si>
  <si>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</si>
  <si>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</si>
  <si>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</si>
  <si>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</si>
  <si>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</si>
  <si>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</si>
  <si>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</si>
  <si>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</si>
  <si>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</si>
  <si>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</si>
  <si>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</si>
  <si>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</si>
  <si>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</si>
  <si>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</si>
  <si>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</si>
  <si>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</si>
  <si>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</si>
  <si>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</si>
  <si>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</si>
  <si>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</si>
  <si>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</si>
  <si>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</si>
  <si>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</si>
  <si>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</si>
  <si>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</si>
  <si>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</si>
  <si>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</si>
  <si>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</si>
  <si>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</si>
  <si>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</si>
  <si>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</si>
  <si>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</si>
  <si>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</si>
  <si>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</si>
  <si>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</si>
  <si>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</si>
  <si>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</si>
  <si>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</si>
  <si>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</si>
  <si>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</si>
  <si>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</si>
  <si>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</si>
  <si>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</si>
  <si>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</si>
  <si>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</si>
  <si>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</si>
  <si>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</si>
  <si>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</si>
  <si>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</si>
  <si>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</si>
  <si>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</si>
  <si>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</si>
  <si>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</si>
  <si>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</si>
  <si>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</si>
  <si>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</si>
  <si>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</si>
  <si>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</si>
  <si>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</si>
  <si>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</si>
  <si>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</si>
  <si>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</si>
  <si>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</si>
  <si>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</si>
  <si>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</si>
  <si>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</si>
  <si>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</si>
  <si>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</si>
  <si>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</si>
  <si>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</si>
  <si>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</si>
  <si>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</si>
  <si>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</si>
  <si>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</si>
  <si>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</si>
  <si>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</si>
  <si>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</si>
  <si>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</si>
  <si>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</si>
  <si>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</si>
  <si>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</si>
  <si>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</si>
  <si>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</si>
  <si>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</si>
  <si>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</si>
  <si>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</si>
  <si>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</si>
  <si>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</si>
  <si>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</si>
  <si>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</si>
  <si>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</si>
  <si>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</si>
  <si>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</si>
  <si>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</si>
  <si>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</si>
  <si>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</si>
  <si>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</si>
  <si>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</si>
  <si>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</si>
  <si>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</si>
  <si>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</si>
  <si>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</si>
  <si>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</si>
  <si>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</si>
  <si>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</si>
  <si>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</si>
  <si>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</si>
  <si>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</si>
  <si>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</si>
  <si>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</si>
  <si>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</si>
  <si>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</si>
  <si>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</si>
  <si>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</si>
  <si>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</si>
  <si>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</si>
  <si>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</si>
  <si>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</si>
  <si>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</si>
  <si>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</si>
  <si>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</si>
  <si>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</si>
  <si>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</si>
  <si>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</si>
  <si>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</si>
  <si>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</si>
  <si>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</si>
  <si>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</si>
  <si>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</si>
  <si>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</si>
  <si>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</si>
  <si>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</si>
  <si>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</si>
  <si>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</si>
  <si>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</si>
  <si>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</si>
  <si>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</si>
  <si>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</si>
  <si>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</si>
  <si>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</si>
  <si>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</si>
  <si>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</si>
  <si>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</si>
  <si>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</si>
  <si>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</si>
  <si>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</si>
  <si>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</si>
  <si>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</si>
  <si>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</si>
  <si>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</si>
  <si>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</si>
  <si>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</si>
  <si>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</si>
  <si>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</si>
  <si>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</si>
  <si>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</si>
  <si>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</si>
  <si>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</si>
  <si>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</si>
  <si>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</si>
  <si>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</si>
  <si>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</si>
  <si>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</si>
  <si>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</si>
  <si>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</si>
  <si>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</si>
  <si>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</si>
  <si>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</si>
  <si>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</si>
  <si>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</si>
  <si>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</si>
  <si>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</si>
  <si>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</si>
  <si>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</si>
  <si>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</si>
  <si>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</si>
  <si>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</si>
  <si>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</si>
  <si>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</si>
  <si>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</si>
  <si>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</si>
  <si>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</si>
  <si>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</si>
  <si>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</si>
  <si>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</si>
  <si>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</si>
  <si>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</si>
  <si>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</si>
  <si>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</si>
  <si>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</si>
  <si>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</si>
  <si>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</si>
  <si>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</si>
  <si>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</si>
  <si>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</si>
  <si>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</si>
  <si>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</si>
  <si>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</si>
  <si>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</si>
  <si>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</si>
  <si>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</si>
  <si>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</si>
  <si>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</si>
  <si>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</si>
  <si>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</si>
  <si>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</si>
  <si>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</si>
  <si>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</si>
  <si>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</si>
  <si>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</si>
  <si>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</si>
  <si>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</si>
  <si>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</si>
  <si>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</si>
  <si>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</si>
  <si>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</si>
  <si>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</si>
  <si>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</si>
  <si>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</si>
  <si>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</si>
  <si>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</si>
  <si>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</si>
  <si>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</si>
  <si>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</si>
  <si>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</si>
  <si>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</si>
  <si>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</si>
  <si>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</si>
  <si>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</si>
  <si>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</si>
  <si>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</si>
  <si>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</si>
  <si>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</si>
  <si>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</si>
  <si>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</si>
  <si>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</si>
  <si>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</si>
  <si>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</si>
  <si>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</si>
  <si>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</si>
  <si>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</si>
  <si>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</si>
  <si>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</si>
  <si>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</si>
  <si>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</si>
  <si>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</si>
  <si>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</si>
  <si>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</si>
  <si>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</si>
  <si>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</si>
  <si>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</si>
  <si>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</si>
  <si>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</si>
  <si>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</si>
  <si>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</si>
  <si>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</si>
  <si>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</si>
  <si>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</si>
  <si>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</si>
  <si>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</si>
  <si>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</si>
  <si>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</si>
  <si>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</si>
  <si>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</si>
  <si>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</si>
  <si>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</si>
  <si>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</si>
  <si>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</si>
  <si>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</si>
  <si>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</si>
  <si>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</si>
  <si>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</si>
  <si>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</si>
  <si>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</si>
  <si>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</si>
  <si>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</si>
  <si>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</si>
  <si>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</si>
  <si>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</si>
  <si>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</si>
  <si>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</si>
  <si>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</si>
  <si>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</si>
  <si>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</si>
  <si>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</si>
  <si>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</si>
  <si>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</si>
  <si>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</si>
  <si>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</si>
  <si>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</si>
  <si>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</si>
  <si>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</si>
  <si>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</si>
  <si>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</si>
  <si>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</si>
  <si>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</si>
  <si>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</si>
  <si>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</si>
  <si>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</si>
  <si>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</si>
  <si>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</si>
  <si>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</si>
  <si>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</si>
  <si>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</si>
  <si>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</si>
  <si>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</si>
  <si>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</si>
  <si>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</si>
  <si>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</si>
  <si>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</si>
  <si>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</si>
  <si>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</si>
  <si>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</si>
  <si>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</si>
  <si>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</si>
  <si>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</si>
  <si>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</si>
  <si>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</si>
  <si>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</si>
  <si>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</si>
  <si>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</si>
  <si>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</si>
  <si>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</si>
  <si>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</si>
  <si>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</si>
  <si>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</si>
  <si>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</si>
  <si>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</si>
  <si>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</si>
  <si>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</si>
  <si>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</si>
  <si>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</si>
  <si>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</si>
  <si>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</si>
  <si>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</si>
  <si>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</si>
  <si>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</si>
  <si>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</si>
  <si>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</si>
  <si>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</si>
  <si>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</si>
  <si>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</si>
  <si>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</si>
  <si>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</si>
  <si>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</si>
  <si>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</si>
  <si>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</si>
  <si>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</si>
  <si>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</si>
  <si>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</si>
  <si>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</si>
  <si>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</si>
  <si>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</si>
  <si>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</si>
  <si>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</si>
  <si>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</si>
  <si>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</si>
  <si>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</si>
  <si>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</si>
  <si>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</si>
  <si>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</si>
  <si>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</si>
  <si>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</si>
  <si>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</si>
  <si>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</si>
  <si>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</si>
  <si>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</si>
  <si>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</si>
  <si>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</si>
  <si>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</si>
  <si>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</si>
  <si>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</si>
  <si>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</si>
  <si>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</si>
  <si>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</si>
  <si>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</si>
  <si>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</si>
  <si>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</si>
  <si>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</si>
  <si>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</si>
  <si>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</si>
  <si>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</si>
  <si>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</si>
  <si>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</si>
  <si>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</si>
  <si>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</si>
  <si>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</si>
  <si>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</si>
  <si>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</si>
  <si>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</si>
  <si>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</si>
  <si>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</si>
  <si>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</si>
  <si>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</si>
  <si>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</si>
  <si>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</si>
  <si>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</si>
  <si>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</si>
  <si>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</si>
  <si>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</si>
  <si>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</si>
  <si>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</si>
  <si>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</si>
  <si>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</si>
  <si>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</si>
  <si>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</si>
  <si>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</si>
  <si>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</si>
  <si>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</si>
  <si>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</si>
  <si>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</si>
  <si>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</si>
  <si>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</si>
  <si>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</si>
  <si>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</si>
  <si>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</si>
  <si>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</si>
  <si>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</si>
  <si>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</si>
  <si>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</si>
  <si>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</si>
  <si>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</si>
  <si>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</si>
  <si>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</si>
  <si>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</si>
  <si>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</si>
  <si>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</si>
  <si>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</si>
  <si>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</si>
  <si>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</si>
  <si>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</si>
  <si>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</si>
  <si>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</si>
  <si>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</si>
  <si>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</si>
  <si>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</si>
  <si>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</si>
  <si>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</si>
  <si>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</si>
  <si>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</si>
  <si>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</si>
  <si>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</si>
  <si>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</si>
  <si>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</si>
  <si>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</si>
  <si>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</si>
  <si>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</si>
  <si>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</si>
  <si>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</si>
  <si>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</si>
  <si>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</si>
  <si>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</si>
  <si>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</si>
  <si>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</si>
  <si>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</si>
  <si>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</si>
  <si>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</si>
  <si>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</si>
  <si>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</si>
  <si>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</si>
  <si>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</si>
  <si>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</si>
  <si>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</si>
  <si>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</si>
  <si>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</si>
  <si>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</si>
  <si>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</si>
  <si>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</si>
  <si>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</si>
  <si>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</si>
  <si>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</si>
  <si>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</si>
  <si>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</si>
  <si>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</si>
  <si>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</si>
  <si>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</si>
  <si>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</si>
  <si>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</si>
  <si>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</si>
  <si>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</si>
  <si>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</si>
  <si>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</si>
  <si>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</si>
  <si>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</si>
  <si>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</si>
  <si>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</si>
  <si>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</si>
  <si>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</si>
  <si>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</si>
  <si>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</si>
  <si>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</si>
  <si>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</si>
  <si>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</si>
  <si>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</si>
  <si>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</si>
  <si>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</si>
  <si>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</si>
  <si>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</si>
  <si>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</si>
  <si>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</si>
  <si>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</si>
  <si>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</si>
  <si>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</si>
  <si>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</si>
  <si>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</si>
  <si>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</si>
  <si>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</si>
  <si>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</si>
  <si>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</si>
  <si>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</si>
  <si>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</si>
  <si>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</si>
  <si>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</si>
  <si>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</si>
  <si>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</si>
  <si>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</si>
  <si>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</si>
  <si>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</si>
  <si>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</si>
  <si>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</si>
  <si>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</si>
  <si>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</si>
  <si>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</si>
  <si>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</si>
  <si>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</si>
  <si>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</si>
  <si>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</si>
  <si>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</si>
  <si>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</si>
  <si>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</si>
  <si>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</si>
  <si>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</si>
  <si>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</si>
  <si>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</si>
  <si>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</si>
  <si>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</si>
  <si>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</si>
  <si>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</si>
  <si>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</si>
  <si>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</si>
  <si>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</si>
  <si>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</si>
  <si>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</si>
  <si>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</si>
  <si>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</si>
  <si>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</si>
  <si>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</si>
  <si>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</si>
  <si>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</si>
  <si>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</si>
  <si>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</si>
  <si>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</si>
  <si>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</si>
  <si>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</si>
  <si>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</si>
  <si>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</si>
  <si>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</si>
  <si>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</si>
  <si>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</si>
  <si>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</si>
  <si>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</si>
  <si>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</si>
  <si>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</si>
  <si>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</si>
  <si>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</si>
  <si>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</si>
  <si>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</si>
  <si>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</si>
  <si>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</si>
  <si>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</si>
  <si>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</si>
  <si>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</si>
  <si>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</si>
  <si>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</si>
  <si>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</si>
  <si>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</si>
  <si>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</si>
  <si>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</si>
  <si>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</si>
  <si>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</si>
  <si>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</si>
  <si>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</si>
  <si>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</si>
  <si>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</si>
  <si>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</si>
  <si>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</si>
  <si>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</si>
  <si>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</si>
  <si>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</si>
  <si>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</si>
  <si>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</si>
  <si>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</si>
  <si>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</si>
  <si>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</si>
  <si>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</si>
  <si>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</si>
  <si>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</si>
  <si>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</si>
  <si>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</si>
  <si>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</si>
  <si>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</si>
  <si>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</si>
  <si>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</si>
  <si>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</si>
  <si>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</si>
  <si>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</si>
  <si>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</si>
  <si>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</si>
  <si>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</si>
  <si>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</si>
  <si>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</si>
  <si>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</si>
  <si>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</si>
  <si>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</si>
  <si>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</si>
  <si>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</si>
  <si>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</si>
  <si>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</si>
  <si>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</si>
  <si>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</si>
  <si>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</si>
  <si>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</si>
  <si>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</si>
  <si>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</si>
  <si>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</si>
  <si>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</si>
  <si>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</si>
  <si>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</si>
  <si>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</si>
  <si>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</si>
  <si>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</si>
  <si>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</si>
  <si>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</si>
  <si>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</si>
  <si>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</si>
  <si>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</si>
  <si>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</si>
  <si>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</si>
  <si>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</si>
  <si>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</si>
  <si>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</si>
  <si>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</si>
  <si>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</si>
  <si>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</si>
  <si>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</si>
  <si>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</si>
  <si>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</si>
  <si>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</si>
  <si>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</si>
  <si>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</si>
  <si>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</si>
  <si>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</si>
  <si>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</si>
  <si>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</si>
  <si>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</si>
  <si>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</si>
  <si>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</si>
  <si>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</si>
  <si>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</si>
  <si>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</si>
  <si>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</si>
  <si>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</si>
  <si>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</si>
  <si>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</si>
  <si>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</si>
  <si>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</si>
  <si>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</si>
  <si>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</si>
  <si>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</si>
  <si>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</si>
  <si>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</si>
  <si>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</si>
  <si>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</si>
  <si>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</si>
  <si>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</si>
  <si>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</si>
  <si>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</si>
  <si>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</si>
  <si>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</si>
  <si>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</si>
  <si>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</si>
  <si>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</si>
  <si>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</si>
  <si>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</si>
  <si>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</si>
  <si>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</si>
  <si>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</si>
  <si>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</si>
  <si>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</si>
  <si>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</si>
  <si>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</si>
  <si>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</si>
  <si>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</si>
  <si>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</si>
  <si>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</si>
  <si>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</si>
  <si>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</si>
  <si>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</si>
  <si>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</si>
  <si>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</si>
  <si>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</si>
  <si>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</si>
  <si>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</si>
  <si>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</si>
  <si>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</si>
  <si>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</si>
  <si>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</si>
  <si>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</si>
  <si>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</si>
  <si>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</si>
  <si>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</si>
  <si>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</si>
  <si>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</si>
  <si>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</si>
  <si>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</si>
  <si>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</si>
  <si>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</si>
  <si>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</si>
  <si>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</si>
  <si>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</si>
  <si>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</si>
  <si>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</si>
  <si>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</si>
  <si>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</si>
  <si>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</si>
  <si>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</si>
  <si>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</si>
  <si>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</si>
  <si>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</si>
  <si>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</si>
  <si>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</si>
  <si>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</si>
  <si>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</si>
  <si>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</si>
  <si>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</si>
  <si>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</si>
  <si>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</si>
  <si>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</si>
  <si>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</si>
  <si>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</si>
  <si>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</si>
  <si>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</si>
  <si>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</si>
  <si>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</si>
  <si>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</si>
  <si>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</si>
  <si>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</si>
  <si>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</si>
  <si>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</si>
  <si>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</si>
  <si>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</si>
  <si>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</si>
  <si>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</si>
  <si>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</si>
  <si>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</si>
  <si>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</si>
  <si>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</si>
  <si>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</si>
  <si>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</si>
  <si>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</si>
  <si>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</si>
  <si>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</si>
  <si>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</si>
  <si>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</si>
  <si>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</si>
  <si>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</si>
  <si>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</si>
  <si>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</si>
  <si>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</si>
  <si>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</si>
  <si>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</si>
  <si>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</si>
  <si>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</si>
  <si>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</si>
  <si>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</si>
  <si>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</si>
  <si>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</si>
  <si>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</si>
  <si>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</si>
  <si>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</si>
  <si>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</si>
  <si>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</si>
  <si>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</si>
  <si>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</si>
  <si>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</si>
  <si>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</si>
  <si>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</si>
  <si>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</si>
  <si>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</si>
  <si>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</si>
  <si>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</si>
  <si>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</si>
  <si>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</si>
  <si>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</si>
  <si>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</si>
  <si>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</si>
  <si>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</si>
  <si>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</si>
  <si>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</si>
  <si>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</si>
  <si>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</si>
  <si>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</si>
  <si>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</si>
  <si>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</si>
  <si>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</si>
  <si>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</si>
  <si>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</si>
  <si>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</si>
  <si>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</si>
  <si>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</si>
  <si>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</si>
  <si>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</si>
  <si>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</si>
  <si>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</si>
  <si>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</si>
  <si>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</si>
  <si>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</si>
  <si>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</si>
  <si>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</si>
  <si>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</si>
  <si>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</si>
  <si>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</si>
  <si>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</si>
  <si>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</si>
  <si>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</si>
  <si>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</si>
  <si>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</si>
  <si>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</si>
  <si>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</si>
  <si>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</si>
  <si>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</si>
  <si>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</si>
  <si>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</si>
  <si>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</si>
  <si>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</si>
  <si>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</si>
  <si>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</si>
  <si>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</si>
  <si>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</si>
  <si>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</si>
  <si>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</si>
  <si>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</si>
  <si>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</si>
  <si>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</si>
  <si>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</si>
  <si>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</si>
  <si>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</si>
  <si>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</si>
  <si>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</si>
  <si>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</si>
  <si>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</si>
  <si>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</si>
  <si>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</si>
  <si>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</si>
  <si>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</si>
  <si>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</si>
  <si>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</si>
  <si>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</si>
  <si>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</si>
  <si>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</si>
  <si>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</si>
  <si>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</si>
  <si>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</si>
  <si>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</si>
  <si>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</si>
  <si>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</si>
  <si>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</si>
  <si>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</si>
  <si>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</si>
  <si>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</si>
  <si>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</si>
  <si>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</si>
  <si>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</si>
  <si>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</si>
  <si>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</si>
  <si>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</si>
  <si>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</si>
  <si>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</si>
  <si>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</si>
  <si>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</si>
  <si>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</si>
  <si>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</si>
  <si>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</si>
  <si>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</si>
  <si>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</si>
  <si>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</si>
  <si>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</si>
  <si>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</si>
  <si>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</si>
  <si>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</si>
  <si>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</si>
  <si>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</si>
  <si>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</si>
  <si>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</si>
  <si>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</si>
  <si>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</si>
  <si>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</si>
  <si>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</si>
  <si>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</si>
  <si>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</si>
  <si>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</si>
  <si>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</si>
  <si>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</si>
  <si>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</si>
  <si>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</si>
  <si>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</si>
  <si>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</si>
  <si>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</si>
  <si>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</si>
  <si>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</si>
  <si>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</si>
  <si>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</si>
  <si>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</si>
  <si>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</si>
  <si>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</si>
  <si>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</si>
  <si>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</si>
  <si>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</si>
  <si>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</si>
  <si>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</si>
  <si>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</si>
  <si>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</si>
  <si>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</si>
  <si>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</si>
  <si>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</si>
  <si>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</si>
  <si>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</si>
  <si>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</si>
  <si>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</si>
  <si>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</si>
  <si>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</si>
  <si>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</si>
  <si>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</si>
  <si>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</si>
  <si>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</si>
  <si>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</si>
  <si>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</si>
  <si>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</si>
  <si>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</si>
  <si>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</si>
  <si>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</si>
  <si>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</si>
  <si>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</si>
  <si>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</si>
  <si>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</si>
  <si>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</si>
  <si>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</si>
  <si>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</si>
  <si>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</si>
  <si>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</si>
  <si>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</si>
  <si>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</si>
  <si>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</si>
  <si>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</si>
  <si>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</si>
  <si>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</si>
  <si>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</si>
  <si>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</si>
  <si>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</si>
  <si>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</si>
  <si>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</si>
  <si>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</si>
  <si>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</si>
  <si>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</si>
  <si>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</si>
  <si>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</si>
  <si>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</si>
  <si>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</si>
  <si>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</si>
  <si>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</si>
  <si>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</si>
  <si>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</si>
  <si>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</si>
  <si>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</si>
  <si>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</si>
  <si>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</si>
  <si>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</si>
  <si>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</si>
  <si>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</si>
  <si>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</si>
  <si>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</si>
  <si>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</si>
  <si>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</si>
  <si>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</si>
  <si>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</si>
  <si>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</si>
  <si>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</si>
  <si>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</si>
  <si>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</si>
  <si>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</si>
  <si>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</si>
  <si>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</si>
  <si>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</si>
  <si>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</si>
  <si>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</si>
  <si>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</si>
  <si>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</si>
  <si>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</si>
  <si>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</si>
  <si>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</si>
  <si>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</si>
  <si>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</si>
  <si>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</si>
  <si>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</si>
  <si>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</si>
  <si>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</si>
  <si>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</si>
  <si>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</si>
  <si>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</si>
  <si>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</si>
  <si>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</si>
  <si>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</si>
  <si>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</si>
  <si>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</si>
  <si>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</si>
  <si>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</si>
  <si>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</si>
  <si>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</si>
  <si>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</si>
  <si>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</si>
  <si>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</si>
  <si>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</si>
  <si>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</si>
  <si>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</si>
  <si>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</si>
  <si>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</si>
  <si>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</si>
  <si>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</si>
  <si>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</si>
  <si>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</si>
  <si>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</si>
  <si>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</si>
  <si>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</si>
  <si>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</si>
  <si>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</si>
  <si>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</si>
  <si>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</si>
  <si>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</si>
  <si>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</si>
  <si>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</si>
  <si>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</si>
  <si>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</si>
  <si>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</si>
  <si>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</si>
  <si>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</si>
  <si>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</si>
  <si>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</si>
  <si>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</si>
  <si>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</si>
  <si>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</si>
  <si>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</si>
  <si>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</si>
  <si>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</si>
  <si>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</si>
  <si>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</si>
  <si>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</si>
  <si>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</si>
  <si>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</si>
  <si>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</si>
  <si>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</si>
  <si>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</si>
  <si>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</si>
  <si>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</si>
  <si>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</si>
  <si>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</si>
  <si>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</si>
  <si>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</si>
  <si>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</si>
  <si>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</si>
  <si>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</si>
  <si>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</si>
  <si>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</si>
  <si>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</si>
  <si>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</si>
  <si>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</si>
  <si>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</si>
  <si>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</si>
  <si>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</si>
  <si>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</si>
  <si>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</si>
  <si>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</si>
  <si>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</si>
  <si>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</si>
  <si>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</si>
  <si>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</si>
  <si>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</si>
  <si>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</si>
  <si>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</si>
  <si>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</si>
  <si>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</si>
  <si>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</si>
  <si>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</si>
  <si>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</si>
  <si>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</si>
  <si>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</si>
  <si>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</si>
  <si>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</si>
  <si>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</si>
  <si>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</si>
  <si>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</si>
  <si>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</si>
  <si>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</si>
  <si>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</si>
  <si>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</si>
  <si>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</si>
  <si>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</si>
  <si>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</si>
  <si>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</si>
  <si>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</si>
  <si>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</si>
  <si>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</si>
  <si>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</si>
  <si>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</si>
  <si>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</si>
  <si>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</si>
  <si>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</si>
  <si>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</si>
  <si>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</si>
  <si>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</si>
  <si>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</si>
  <si>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</si>
  <si>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</si>
  <si>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</si>
  <si>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</si>
  <si>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</si>
  <si>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</si>
  <si>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</si>
  <si>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</si>
  <si>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</si>
  <si>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</si>
  <si>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</si>
  <si>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</si>
  <si>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</si>
  <si>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</si>
  <si>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</si>
  <si>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</si>
  <si>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</si>
  <si>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</si>
  <si>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</si>
  <si>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</si>
  <si>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</si>
  <si>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</si>
  <si>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</si>
  <si>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</si>
  <si>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</si>
  <si>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</si>
  <si>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</si>
  <si>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</si>
  <si>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</si>
  <si>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</si>
  <si>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</si>
  <si>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</si>
  <si>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</si>
  <si>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</si>
  <si>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</si>
  <si>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</si>
  <si>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</si>
  <si>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</si>
  <si>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</si>
  <si>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</si>
  <si>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</si>
  <si>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</si>
  <si>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</si>
  <si>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</si>
  <si>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</si>
  <si>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</si>
  <si>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</si>
  <si>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</si>
  <si>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</si>
  <si>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</si>
  <si>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</si>
  <si>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</si>
  <si>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</si>
  <si>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</si>
  <si>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</si>
  <si>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</si>
  <si>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</si>
  <si>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</si>
  <si>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</si>
  <si>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</si>
  <si>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</si>
  <si>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</si>
  <si>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</si>
  <si>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</si>
  <si>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</si>
  <si>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</si>
  <si>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</si>
  <si>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</si>
  <si>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</si>
  <si>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</si>
  <si>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</si>
  <si>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</si>
  <si>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</si>
  <si>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</si>
  <si>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</si>
  <si>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</si>
  <si>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</si>
  <si>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</si>
  <si>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</si>
  <si>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</si>
  <si>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</si>
  <si>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</si>
  <si>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</si>
  <si>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</si>
  <si>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</si>
  <si>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</si>
  <si>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</si>
  <si>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</si>
  <si>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</si>
  <si>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</si>
  <si>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</si>
  <si>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</si>
  <si>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</si>
  <si>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</si>
  <si>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</si>
  <si>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</si>
  <si>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</si>
  <si>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</si>
  <si>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</si>
  <si>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</si>
  <si>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</si>
  <si>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</si>
  <si>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</si>
  <si>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</si>
  <si>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</si>
  <si>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</si>
  <si>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</si>
  <si>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</si>
  <si>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</si>
  <si>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</si>
  <si>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</si>
  <si>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</si>
  <si>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</si>
  <si>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</si>
  <si>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</si>
  <si>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</si>
  <si>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</si>
  <si>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</si>
  <si>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</si>
  <si>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</si>
  <si>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</si>
  <si>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</si>
  <si>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</si>
  <si>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</si>
  <si>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</si>
  <si>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</si>
  <si>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</si>
  <si>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</si>
  <si>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</si>
  <si>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</si>
  <si>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</si>
  <si>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</si>
  <si>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</si>
  <si>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</si>
  <si>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</si>
  <si>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</si>
  <si>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</si>
  <si>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</si>
  <si>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</si>
  <si>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</si>
  <si>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</si>
  <si>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</si>
  <si>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</si>
  <si>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</si>
  <si>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</si>
  <si>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</si>
  <si>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</si>
  <si>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</si>
  <si>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</si>
  <si>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</si>
  <si>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</si>
  <si>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</si>
  <si>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</si>
  <si>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</si>
  <si>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</si>
  <si>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</si>
  <si>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</si>
  <si>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</si>
  <si>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</si>
  <si>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</si>
  <si>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</si>
  <si>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</si>
  <si>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</si>
  <si>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</si>
  <si>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</si>
  <si>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</si>
  <si>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</si>
  <si>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</si>
  <si>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</si>
  <si>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</si>
  <si>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</si>
  <si>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</si>
  <si>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</si>
  <si>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</si>
  <si>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</si>
  <si>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</si>
  <si>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</si>
  <si>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</si>
  <si>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</si>
  <si>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</si>
  <si>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</si>
  <si>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</si>
  <si>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</si>
  <si>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</si>
  <si>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</si>
  <si>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</si>
  <si>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</si>
  <si>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</si>
  <si>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</si>
  <si>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</si>
  <si>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</si>
  <si>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</si>
  <si>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</si>
  <si>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</si>
  <si>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</si>
  <si>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</si>
  <si>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</si>
  <si>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</si>
  <si>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</si>
  <si>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</si>
  <si>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</si>
  <si>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</si>
  <si>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</si>
  <si>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</si>
  <si>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</si>
  <si>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</si>
  <si>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</si>
  <si>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</si>
  <si>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</si>
  <si>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</si>
  <si>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</si>
  <si>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</si>
  <si>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</si>
  <si>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</si>
  <si>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</si>
  <si>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</si>
  <si>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</si>
  <si>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</si>
  <si>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</si>
  <si>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</si>
  <si>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</si>
  <si>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</si>
  <si>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</si>
  <si>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</si>
  <si>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</si>
  <si>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</si>
  <si>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</si>
  <si>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</si>
  <si>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</si>
  <si>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</si>
  <si>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</si>
  <si>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</si>
  <si>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</si>
  <si>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</si>
  <si>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</si>
  <si>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</si>
  <si>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</si>
  <si>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</si>
  <si>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</si>
  <si>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</si>
  <si>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</si>
  <si>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</si>
  <si>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</si>
  <si>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</si>
  <si>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</si>
  <si>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</si>
  <si>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</si>
  <si>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</si>
  <si>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</si>
  <si>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</si>
  <si>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</si>
  <si>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</si>
  <si>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</si>
  <si>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</si>
  <si>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</si>
  <si>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</si>
  <si>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</si>
  <si>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</si>
  <si>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</si>
  <si>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</si>
  <si>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</si>
  <si>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</si>
  <si>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</si>
  <si>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</si>
  <si>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</si>
  <si>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</si>
  <si>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</si>
  <si>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</si>
  <si>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</si>
  <si>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</si>
  <si>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</si>
  <si>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</si>
  <si>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</si>
  <si>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</si>
  <si>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</si>
  <si>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</si>
  <si>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</si>
  <si>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</si>
  <si>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</si>
  <si>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</si>
  <si>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</si>
  <si>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</si>
  <si>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</si>
  <si>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</si>
  <si>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</si>
  <si>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</si>
  <si>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</si>
  <si>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</si>
  <si>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</si>
  <si>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</si>
  <si>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</si>
  <si>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</si>
  <si>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</si>
  <si>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</si>
  <si>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</si>
  <si>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</si>
  <si>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</si>
  <si>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</si>
  <si>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</si>
  <si>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</si>
  <si>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</si>
  <si>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</si>
  <si>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</si>
  <si>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</si>
  <si>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</si>
  <si>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</si>
  <si>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</si>
  <si>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</si>
  <si>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</si>
  <si>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</si>
  <si>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</si>
  <si>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</si>
  <si>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</si>
  <si>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</si>
  <si>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</si>
  <si>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</si>
  <si>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</si>
  <si>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</si>
  <si>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</si>
  <si>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</si>
  <si>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</si>
  <si>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</si>
  <si>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</si>
  <si>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</si>
  <si>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</si>
  <si>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</si>
  <si>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</si>
  <si>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</si>
  <si>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</si>
  <si>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</si>
  <si>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</si>
  <si>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</si>
  <si>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</si>
  <si>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</si>
  <si>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</si>
  <si>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</si>
  <si>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</si>
  <si>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</si>
  <si>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</si>
  <si>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</si>
  <si>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</si>
  <si>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</si>
  <si>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</si>
  <si>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</si>
  <si>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</si>
  <si>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</si>
  <si>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</si>
  <si>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</si>
  <si>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</si>
  <si>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</si>
  <si>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</si>
  <si>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</si>
  <si>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</si>
  <si>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</si>
  <si>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</si>
  <si>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</si>
  <si>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</si>
  <si>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</si>
  <si>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</si>
  <si>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</si>
  <si>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</si>
  <si>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</si>
  <si>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</si>
  <si>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</si>
  <si>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</si>
  <si>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</si>
  <si>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</si>
  <si>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</si>
  <si>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</si>
  <si>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</si>
  <si>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</si>
  <si>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</si>
  <si>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</si>
  <si>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</si>
  <si>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</si>
  <si>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</si>
  <si>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</si>
  <si>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</si>
  <si>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</si>
  <si>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</si>
  <si>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</si>
  <si>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</si>
  <si>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</si>
  <si>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</si>
  <si>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</si>
  <si>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</si>
  <si>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</si>
  <si>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</si>
  <si>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</si>
  <si>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</si>
  <si>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</si>
  <si>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</si>
  <si>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</si>
  <si>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</si>
  <si>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</si>
  <si>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</si>
  <si>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</si>
  <si>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</si>
  <si>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</si>
  <si>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</si>
  <si>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</si>
  <si>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</si>
  <si>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</si>
  <si>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</si>
  <si>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</si>
  <si>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</si>
  <si>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</si>
  <si>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</si>
  <si>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</si>
  <si>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</si>
  <si>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</si>
  <si>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</si>
  <si>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</si>
  <si>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</si>
  <si>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</si>
  <si>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</si>
  <si>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</si>
  <si>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</si>
  <si>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</si>
  <si>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</si>
  <si>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</si>
  <si>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</si>
  <si>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</si>
  <si>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</si>
  <si>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</si>
  <si>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</si>
  <si>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</si>
  <si>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</si>
  <si>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</si>
  <si>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</si>
  <si>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</si>
  <si>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</si>
  <si>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</si>
  <si>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</si>
  <si>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</si>
  <si>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</si>
  <si>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</si>
  <si>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</si>
  <si>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</si>
  <si>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</si>
  <si>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</si>
  <si>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</si>
  <si>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</si>
  <si>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</si>
  <si>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</si>
  <si>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</si>
  <si>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</si>
  <si>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</si>
  <si>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</si>
  <si>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</si>
  <si>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</si>
  <si>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</si>
  <si>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</si>
  <si>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</si>
  <si>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</si>
  <si>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</si>
  <si>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</si>
  <si>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</si>
  <si>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</si>
  <si>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</si>
  <si>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</si>
  <si>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</si>
  <si>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</si>
  <si>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</si>
  <si>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</si>
  <si>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</si>
  <si>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</si>
  <si>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</si>
  <si>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</si>
  <si>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</si>
  <si>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</si>
  <si>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</si>
  <si>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</si>
  <si>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</si>
  <si>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</si>
  <si>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</si>
  <si>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</si>
  <si>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</si>
  <si>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</si>
  <si>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</si>
  <si>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</si>
  <si>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</si>
  <si>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</si>
  <si>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</si>
  <si>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</si>
  <si>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</si>
  <si>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</si>
  <si>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</si>
  <si>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</si>
  <si>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</si>
  <si>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</si>
  <si>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</si>
  <si>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</si>
  <si>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</si>
  <si>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</si>
  <si>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</si>
  <si>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</si>
  <si>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</si>
  <si>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</si>
  <si>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</si>
  <si>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</si>
  <si>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</si>
  <si>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</si>
  <si>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</si>
  <si>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</si>
  <si>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</si>
  <si>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</si>
  <si>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</si>
  <si>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</si>
  <si>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</si>
  <si>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</si>
  <si>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</si>
  <si>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</si>
  <si>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</si>
  <si>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</si>
  <si>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</si>
  <si>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</si>
  <si>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</si>
  <si>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</si>
  <si>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</si>
  <si>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</si>
  <si>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</si>
  <si>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</si>
  <si>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</si>
  <si>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</si>
  <si>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</si>
  <si>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</si>
  <si>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</si>
  <si>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</si>
  <si>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</si>
  <si>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</si>
  <si>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</si>
  <si>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</si>
  <si>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</si>
  <si>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</si>
  <si>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</si>
  <si>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</si>
  <si>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</si>
  <si>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</si>
  <si>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</si>
  <si>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</si>
  <si>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</si>
  <si>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</si>
  <si>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</si>
  <si>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</si>
  <si>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</si>
  <si>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</si>
  <si>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</si>
  <si>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</si>
  <si>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</si>
  <si>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</si>
  <si>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</si>
  <si>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</si>
  <si>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</si>
  <si>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</si>
  <si>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</si>
  <si>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</si>
  <si>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</si>
  <si>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</si>
  <si>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</si>
  <si>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</si>
  <si>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</si>
  <si>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</si>
  <si>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</si>
  <si>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</si>
  <si>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</si>
  <si>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</si>
  <si>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</si>
  <si>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</si>
  <si>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</si>
  <si>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</si>
  <si>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</si>
  <si>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</si>
  <si>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</si>
  <si>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</si>
  <si>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</si>
  <si>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</si>
  <si>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</si>
  <si>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</si>
  <si>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</si>
  <si>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</si>
  <si>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</si>
  <si>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</si>
  <si>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</si>
  <si>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</si>
  <si>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</si>
  <si>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</si>
  <si>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</si>
  <si>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</si>
  <si>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</si>
  <si>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</si>
  <si>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</si>
  <si>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</si>
  <si>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</si>
  <si>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</si>
  <si>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</si>
  <si>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</si>
  <si>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</si>
  <si>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</si>
  <si>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</si>
  <si>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</si>
  <si>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</si>
  <si>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</si>
  <si>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</si>
  <si>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</si>
  <si>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</si>
  <si>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</si>
  <si>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</si>
  <si>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</si>
  <si>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</si>
  <si>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</si>
  <si>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</si>
  <si>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</si>
  <si>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</si>
  <si>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</si>
  <si>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</si>
  <si>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</si>
  <si>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</si>
  <si>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</si>
  <si>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</si>
  <si>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</si>
  <si>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</si>
  <si>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</si>
  <si>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</si>
  <si>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</si>
  <si>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</si>
  <si>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</si>
  <si>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</si>
  <si>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</si>
  <si>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</si>
  <si>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</si>
  <si>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</si>
  <si>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</si>
  <si>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</si>
  <si>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</si>
  <si>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</si>
  <si>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</si>
  <si>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</si>
  <si>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</si>
  <si>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</si>
  <si>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</si>
  <si>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</si>
  <si>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</si>
  <si>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</si>
  <si>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</si>
  <si>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</si>
  <si>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</si>
  <si>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</si>
  <si>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</si>
  <si>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</si>
  <si>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</si>
  <si>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</si>
  <si>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</si>
  <si>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</si>
  <si>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</si>
  <si>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</si>
  <si>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</si>
  <si>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</si>
  <si>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</si>
  <si>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</si>
  <si>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</si>
  <si>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</si>
  <si>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</si>
  <si>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</si>
  <si>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</si>
  <si>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</si>
  <si>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</si>
  <si>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</si>
  <si>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</si>
  <si>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</si>
  <si>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</si>
  <si>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</si>
  <si>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</si>
  <si>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</si>
  <si>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</si>
  <si>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</si>
  <si>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</si>
  <si>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</si>
  <si>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</si>
  <si>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</si>
  <si>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</si>
  <si>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</si>
  <si>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</si>
  <si>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</si>
  <si>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</si>
  <si>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</si>
  <si>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</si>
  <si>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</si>
  <si>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</si>
  <si>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</si>
  <si>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</si>
  <si>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</si>
  <si>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</si>
  <si>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</si>
  <si>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</si>
  <si>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</si>
  <si>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</si>
  <si>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</si>
  <si>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</si>
  <si>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</si>
  <si>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</si>
  <si>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</si>
  <si>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</si>
  <si>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</si>
  <si>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</si>
  <si>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</si>
  <si>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</si>
  <si>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</si>
  <si>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</si>
  <si>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</si>
  <si>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</si>
  <si>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</si>
  <si>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</si>
  <si>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</si>
  <si>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</si>
  <si>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</si>
  <si>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</si>
  <si>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</si>
  <si>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</si>
  <si>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</si>
  <si>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</si>
  <si>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</si>
  <si>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</si>
  <si>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</si>
  <si>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</si>
  <si>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</si>
  <si>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</si>
  <si>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</si>
  <si>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</si>
  <si>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</si>
  <si>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</si>
  <si>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</si>
  <si>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</si>
  <si>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</si>
  <si>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</si>
  <si>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</si>
  <si>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</si>
  <si>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</si>
  <si>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</si>
  <si>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</si>
  <si>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</si>
  <si>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</si>
  <si>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</si>
  <si>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</si>
  <si>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</si>
  <si>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</si>
  <si>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</si>
  <si>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</si>
  <si>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</si>
  <si>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</si>
  <si>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</si>
  <si>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</si>
  <si>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</si>
  <si>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</si>
  <si>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</si>
  <si>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</si>
  <si>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</si>
  <si>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</si>
  <si>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</si>
  <si>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</si>
  <si>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</si>
  <si>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</si>
  <si>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</si>
  <si>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</si>
  <si>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</si>
  <si>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</si>
  <si>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</si>
  <si>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</si>
  <si>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</si>
  <si>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</si>
  <si>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</si>
  <si>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</si>
  <si>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</si>
  <si>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</si>
  <si>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</si>
  <si>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</si>
  <si>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</si>
  <si>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</si>
  <si>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</si>
  <si>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</si>
  <si>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</si>
  <si>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</si>
  <si>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</si>
  <si>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</si>
  <si>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</si>
  <si>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</si>
  <si>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</si>
  <si>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</si>
  <si>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</si>
  <si>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</si>
  <si>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</si>
  <si>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</si>
  <si>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</si>
  <si>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</si>
  <si>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</si>
  <si>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</si>
  <si>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</si>
  <si>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</si>
  <si>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</si>
  <si>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</si>
  <si>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</si>
  <si>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</si>
  <si>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</si>
  <si>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</si>
  <si>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</si>
  <si>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</si>
  <si>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</si>
  <si>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</si>
  <si>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</si>
  <si>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</si>
  <si>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</si>
  <si>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</si>
  <si>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</si>
  <si>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</si>
  <si>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</si>
  <si>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</si>
  <si>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</si>
  <si>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</si>
  <si>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</si>
  <si>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</si>
  <si>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</si>
  <si>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</si>
  <si>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</si>
  <si>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</si>
  <si>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</si>
  <si>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</si>
  <si>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</si>
  <si>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</si>
  <si>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</si>
  <si>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</si>
  <si>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</si>
  <si>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</si>
  <si>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</si>
  <si>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</si>
  <si>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</si>
  <si>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</si>
  <si>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</si>
  <si>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</si>
  <si>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</si>
  <si>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</si>
  <si>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</si>
  <si>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</si>
  <si>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</si>
  <si>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</si>
  <si>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</si>
  <si>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</si>
  <si>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</si>
  <si>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</si>
  <si>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</si>
  <si>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</si>
  <si>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</si>
  <si>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</si>
  <si>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</si>
  <si>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</si>
  <si>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</si>
  <si>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</si>
  <si>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</si>
  <si>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</si>
  <si>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</si>
  <si>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</si>
  <si>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</si>
  <si>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</si>
  <si>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</si>
  <si>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</si>
  <si>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</si>
  <si>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</si>
  <si>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</si>
  <si>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</si>
  <si>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</si>
  <si>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</si>
  <si>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</si>
  <si>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</si>
  <si>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</si>
  <si>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</si>
  <si>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</si>
  <si>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</si>
  <si>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</si>
  <si>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</si>
  <si>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</si>
  <si>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</si>
  <si>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</si>
  <si>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</si>
  <si>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</si>
  <si>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</si>
  <si>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</si>
  <si>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</si>
  <si>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</si>
  <si>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</si>
  <si>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</si>
  <si>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</si>
  <si>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</si>
  <si>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</si>
  <si>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</si>
  <si>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</si>
  <si>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</si>
  <si>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</si>
  <si>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</si>
  <si>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</si>
  <si>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</si>
  <si>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</si>
  <si>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</si>
  <si>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</si>
  <si>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</si>
  <si>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</si>
  <si>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</si>
  <si>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</si>
  <si>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</si>
  <si>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</si>
  <si>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</si>
  <si>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</si>
  <si>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</si>
  <si>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</si>
  <si>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</si>
  <si>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</si>
  <si>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</si>
  <si>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</si>
  <si>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</si>
  <si>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</si>
  <si>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</si>
  <si>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</si>
  <si>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</si>
  <si>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</si>
  <si>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</si>
  <si>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</si>
  <si>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</si>
  <si>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</si>
  <si>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</si>
  <si>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</si>
  <si>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</si>
  <si>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</si>
  <si>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</si>
  <si>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</si>
  <si>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</si>
  <si>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</si>
  <si>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</si>
  <si>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</si>
  <si>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</si>
  <si>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</si>
  <si>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</si>
  <si>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</si>
  <si>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</si>
  <si>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</si>
  <si>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</si>
  <si>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</si>
  <si>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</si>
  <si>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</si>
  <si>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</si>
  <si>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</si>
  <si>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</si>
  <si>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</si>
  <si>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</si>
  <si>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</si>
  <si>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</si>
  <si>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</si>
  <si>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</si>
  <si>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</si>
  <si>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</si>
  <si>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</si>
  <si>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</si>
  <si>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</si>
  <si>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</si>
  <si>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</si>
  <si>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</si>
  <si>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</si>
  <si>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</si>
  <si>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</si>
  <si>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</si>
  <si>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</si>
  <si>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</si>
  <si>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</si>
  <si>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</si>
  <si>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</si>
  <si>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</si>
  <si>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</si>
  <si>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</si>
  <si>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</si>
  <si>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</si>
  <si>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</si>
  <si>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</si>
  <si>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</si>
  <si>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</si>
  <si>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</si>
  <si>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</si>
  <si>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</si>
  <si>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</si>
  <si>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</si>
  <si>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</si>
  <si>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</si>
  <si>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</si>
  <si>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</si>
  <si>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</si>
  <si>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</si>
  <si>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</si>
  <si>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</si>
  <si>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</si>
  <si>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</si>
  <si>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</si>
  <si>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</si>
  <si>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</si>
  <si>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</si>
  <si>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</si>
  <si>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</si>
  <si>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</si>
  <si>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</si>
  <si>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</si>
  <si>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</si>
  <si>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</si>
  <si>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</si>
  <si>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</si>
  <si>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</si>
  <si>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</si>
  <si>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</si>
  <si>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</si>
  <si>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</si>
  <si>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</si>
  <si>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</si>
  <si>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</si>
  <si>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</si>
  <si>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</si>
  <si>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</si>
  <si>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</si>
  <si>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</si>
  <si>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</si>
  <si>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</si>
  <si>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</si>
  <si>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</si>
  <si>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</si>
  <si>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</si>
  <si>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</si>
  <si>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</si>
  <si>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</si>
  <si>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</si>
  <si>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</si>
  <si>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</si>
  <si>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</si>
  <si>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</si>
  <si>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</si>
  <si>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</si>
  <si>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</si>
  <si>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</si>
  <si>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</si>
  <si>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</si>
  <si>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</si>
  <si>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</si>
  <si>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</si>
  <si>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</si>
  <si>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</si>
  <si>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</si>
  <si>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</si>
  <si>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</si>
  <si>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</si>
  <si>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</si>
  <si>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</si>
  <si>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</si>
  <si>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</si>
  <si>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</si>
  <si>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</si>
  <si>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</si>
  <si>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</si>
  <si>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</si>
  <si>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</si>
  <si>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</si>
  <si>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</si>
  <si>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</si>
  <si>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</si>
  <si>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</si>
  <si>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</si>
  <si>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</si>
  <si>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</si>
  <si>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</si>
  <si>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</si>
  <si>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</si>
  <si>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</si>
  <si>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</si>
  <si>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</si>
  <si>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</si>
  <si>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</si>
  <si>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</si>
  <si>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</si>
  <si>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</si>
  <si>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</si>
  <si>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</si>
  <si>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</si>
  <si>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</si>
  <si>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</si>
  <si>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</si>
  <si>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</si>
  <si>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</si>
  <si>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</si>
  <si>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</si>
  <si>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</si>
  <si>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</si>
  <si>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</si>
  <si>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</si>
  <si>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</si>
  <si>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</si>
  <si>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</si>
  <si>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</si>
  <si>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</si>
  <si>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</si>
  <si>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</si>
  <si>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</si>
  <si>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</si>
  <si>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</si>
  <si>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</si>
  <si>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</si>
  <si>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</si>
  <si>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</si>
  <si>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</si>
  <si>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</si>
  <si>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</si>
  <si>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</si>
  <si>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</si>
  <si>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</si>
  <si>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</si>
  <si>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</si>
  <si>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</si>
  <si>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</si>
  <si>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</si>
  <si>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</si>
  <si>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</si>
  <si>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</si>
  <si>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</si>
  <si>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</si>
  <si>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</si>
  <si>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</si>
  <si>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</si>
  <si>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</si>
  <si>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</si>
  <si>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</si>
  <si>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</si>
  <si>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</si>
  <si>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</si>
  <si>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</si>
  <si>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</si>
  <si>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</si>
  <si>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</si>
  <si>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</si>
  <si>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</si>
  <si>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</si>
  <si>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</si>
  <si>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</si>
  <si>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</si>
  <si>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</si>
  <si>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</si>
  <si>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</si>
  <si>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</si>
  <si>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</si>
  <si>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</si>
  <si>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</si>
  <si>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</si>
  <si>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</si>
  <si>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</si>
  <si>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</si>
  <si>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</si>
  <si>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</si>
  <si>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</si>
  <si>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</si>
  <si>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</si>
  <si>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</si>
  <si>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</si>
  <si>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</si>
  <si>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</si>
  <si>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</si>
  <si>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</si>
  <si>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</si>
  <si>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</si>
  <si>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</si>
  <si>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</si>
  <si>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</si>
  <si>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</si>
  <si>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</si>
  <si>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</si>
  <si>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</si>
  <si>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</si>
  <si>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</si>
  <si>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</si>
  <si>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</si>
  <si>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</si>
  <si>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</si>
  <si>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</si>
  <si>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</si>
  <si>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</si>
  <si>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</si>
  <si>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</si>
  <si>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</si>
  <si>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</si>
  <si>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</si>
  <si>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</si>
  <si>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</si>
  <si>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</si>
  <si>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</si>
  <si>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</si>
  <si>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</si>
  <si>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</si>
  <si>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</si>
  <si>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</si>
  <si>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</si>
  <si>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</si>
  <si>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</si>
  <si>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</si>
  <si>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</si>
  <si>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</si>
  <si>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</si>
  <si>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</si>
  <si>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</si>
  <si>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</si>
  <si>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</si>
  <si>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</si>
  <si>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</si>
  <si>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</si>
  <si>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</si>
  <si>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</si>
  <si>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</si>
  <si>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</si>
  <si>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</si>
  <si>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</si>
  <si>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</si>
  <si>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</si>
  <si>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</si>
  <si>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</si>
  <si>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</si>
  <si>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</si>
  <si>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</si>
  <si>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</si>
  <si>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</si>
  <si>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</si>
  <si>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</si>
  <si>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</si>
  <si>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</si>
  <si>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</si>
  <si>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</si>
  <si>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</si>
  <si>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</si>
  <si>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</si>
  <si>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</si>
  <si>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</si>
  <si>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</si>
  <si>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</si>
  <si>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</si>
  <si>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</si>
  <si>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</si>
  <si>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</si>
  <si>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</si>
  <si>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</si>
  <si>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</si>
  <si>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</si>
  <si>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</si>
  <si>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</si>
  <si>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</si>
  <si>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</si>
  <si>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</si>
  <si>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</si>
  <si>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</si>
  <si>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</si>
  <si>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</si>
  <si>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</si>
  <si>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</si>
  <si>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</si>
  <si>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</si>
  <si>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</si>
  <si>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</si>
  <si>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</si>
  <si>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</si>
  <si>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</si>
  <si>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</si>
  <si>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</si>
  <si>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</si>
  <si>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</si>
  <si>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</si>
  <si>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</si>
  <si>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</si>
  <si>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</si>
  <si>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</si>
  <si>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</si>
  <si>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</si>
  <si>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</si>
  <si>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</si>
  <si>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</si>
  <si>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</si>
  <si>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</si>
  <si>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</si>
  <si>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</si>
  <si>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</si>
  <si>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</si>
  <si>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</si>
  <si>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</si>
  <si>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</si>
  <si>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</si>
  <si>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</si>
  <si>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</si>
  <si>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</si>
  <si>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</si>
  <si>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</si>
  <si>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</si>
  <si>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</si>
  <si>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</si>
  <si>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</si>
  <si>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</si>
  <si>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</si>
  <si>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</si>
  <si>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</si>
  <si>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</si>
  <si>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</si>
  <si>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</si>
  <si>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</si>
  <si>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</si>
  <si>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</si>
  <si>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</si>
  <si>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</si>
  <si>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</si>
  <si>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</si>
  <si>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</si>
  <si>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</si>
  <si>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</si>
  <si>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</si>
  <si>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</si>
  <si>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</si>
  <si>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</si>
  <si>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</si>
  <si>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</si>
  <si>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</si>
  <si>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</si>
  <si>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</si>
  <si>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</si>
  <si>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</si>
  <si>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</si>
  <si>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</si>
  <si>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</si>
  <si>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</si>
  <si>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</si>
  <si>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</si>
  <si>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</si>
  <si>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</si>
  <si>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</si>
  <si>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</si>
  <si>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</si>
  <si>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</si>
  <si>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</si>
  <si>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</si>
  <si>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</si>
  <si>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</si>
  <si>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</si>
  <si>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</si>
  <si>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</si>
  <si>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</si>
  <si>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</si>
  <si>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</si>
  <si>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</si>
  <si>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</si>
  <si>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</si>
  <si>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</si>
  <si>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</si>
  <si>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</si>
  <si>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</si>
  <si>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</si>
  <si>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</si>
  <si>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</si>
  <si>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</si>
  <si>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</si>
  <si>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</si>
  <si>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</si>
  <si>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</si>
  <si>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</si>
  <si>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</si>
  <si>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</si>
  <si>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</si>
  <si>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</si>
  <si>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</si>
  <si>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</si>
  <si>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</si>
  <si>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</si>
  <si>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</si>
  <si>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</si>
  <si>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</si>
  <si>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</si>
  <si>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</si>
  <si>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</si>
  <si>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</si>
  <si>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</si>
  <si>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</si>
  <si>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</si>
  <si>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</si>
  <si>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</si>
  <si>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</si>
  <si>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</si>
  <si>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</si>
  <si>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</si>
  <si>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</si>
  <si>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</si>
  <si>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</si>
  <si>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</si>
  <si>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</si>
  <si>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</si>
  <si>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</si>
  <si>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</si>
  <si>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</si>
  <si>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</si>
  <si>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</si>
  <si>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</si>
  <si>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</si>
  <si>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</si>
  <si>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</si>
  <si>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</si>
  <si>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</si>
  <si>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</si>
  <si>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</si>
  <si>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</si>
  <si>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</si>
  <si>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</si>
  <si>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</si>
  <si>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</si>
  <si>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</si>
  <si>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</si>
  <si>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</si>
  <si>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</si>
  <si>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</si>
  <si>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</si>
  <si>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</si>
  <si>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</si>
  <si>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</si>
  <si>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</si>
  <si>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</si>
  <si>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</si>
  <si>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</si>
  <si>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</si>
  <si>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</si>
  <si>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</si>
  <si>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</si>
  <si>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</si>
  <si>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</si>
  <si>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</si>
  <si>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</si>
  <si>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</si>
  <si>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</si>
  <si>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</si>
  <si>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</si>
  <si>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</si>
  <si>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</si>
  <si>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</si>
  <si>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</si>
  <si>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</si>
  <si>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</si>
  <si>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</si>
  <si>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</si>
  <si>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</si>
  <si>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</si>
  <si>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</si>
  <si>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</si>
  <si>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</si>
  <si>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</si>
  <si>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</si>
  <si>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</si>
  <si>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</si>
  <si>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</si>
  <si>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</si>
  <si>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</si>
  <si>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</si>
  <si>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</si>
  <si>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</si>
  <si>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</si>
  <si>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</si>
  <si>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</si>
  <si>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</si>
  <si>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</si>
  <si>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</si>
  <si>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</si>
  <si>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</si>
  <si>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</si>
  <si>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</si>
  <si>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</si>
  <si>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</si>
  <si>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</si>
  <si>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</si>
  <si>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</si>
  <si>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</si>
  <si>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</si>
  <si>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</si>
  <si>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</si>
  <si>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</si>
  <si>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</si>
  <si>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</si>
  <si>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</si>
  <si>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</si>
  <si>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</si>
  <si>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</si>
  <si>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</si>
  <si>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</si>
  <si>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</si>
  <si>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</si>
  <si>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</si>
  <si>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</si>
  <si>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</si>
  <si>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</si>
  <si>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</si>
  <si>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</si>
  <si>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</si>
  <si>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</si>
  <si>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</si>
  <si>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</si>
  <si>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</si>
  <si>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</si>
  <si>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</si>
  <si>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</si>
  <si>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</si>
  <si>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</si>
  <si>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</si>
  <si>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</si>
  <si>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</si>
  <si>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</si>
  <si>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</si>
  <si>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</si>
  <si>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</si>
  <si>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</si>
  <si>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</si>
  <si>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</si>
  <si>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</si>
  <si>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</si>
  <si>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</si>
  <si>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</si>
  <si>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</si>
  <si>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</si>
  <si>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</si>
  <si>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</si>
  <si>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</si>
  <si>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</si>
  <si>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</si>
  <si>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</si>
  <si>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</si>
  <si>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</si>
  <si>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</si>
  <si>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</si>
  <si>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</si>
  <si>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</si>
  <si>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</si>
  <si>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</si>
  <si>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</si>
  <si>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</si>
  <si>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</si>
  <si>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</si>
  <si>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</si>
  <si>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</si>
  <si>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</si>
  <si>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</si>
  <si>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</si>
  <si>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</si>
  <si>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</si>
  <si>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</si>
  <si>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</si>
  <si>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</si>
  <si>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</si>
  <si>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</si>
  <si>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</si>
  <si>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</si>
  <si>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</si>
  <si>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</si>
  <si>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</si>
  <si>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</si>
  <si>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</si>
  <si>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</si>
  <si>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</si>
  <si>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</si>
  <si>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</si>
  <si>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</si>
  <si>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</si>
  <si>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</si>
  <si>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</si>
  <si>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</si>
  <si>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</si>
  <si>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</si>
  <si>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</si>
  <si>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</si>
  <si>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</si>
  <si>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</si>
  <si>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</si>
  <si>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</si>
  <si>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</si>
  <si>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</si>
  <si>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</si>
  <si>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</si>
  <si>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</si>
  <si>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</si>
  <si>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</si>
  <si>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</si>
  <si>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</si>
  <si>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</si>
  <si>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</si>
  <si>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</si>
  <si>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</si>
  <si>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</si>
  <si>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</si>
  <si>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</si>
  <si>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</si>
  <si>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</si>
  <si>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</si>
  <si>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</si>
  <si>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</si>
  <si>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</si>
  <si>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</si>
  <si>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</si>
  <si>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</si>
  <si>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</si>
  <si>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</si>
  <si>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</si>
  <si>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</si>
  <si>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</si>
  <si>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</si>
  <si>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</si>
  <si>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</si>
  <si>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</si>
  <si>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</si>
  <si>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</si>
  <si>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</si>
  <si>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</si>
  <si>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</si>
  <si>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</si>
  <si>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</si>
  <si>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</si>
  <si>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</si>
  <si>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</si>
  <si>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</si>
  <si>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</si>
  <si>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</si>
  <si>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</si>
  <si>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</si>
  <si>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</si>
  <si>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</si>
  <si>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</si>
  <si>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</si>
  <si>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</si>
  <si>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</si>
  <si>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</si>
  <si>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</si>
  <si>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</si>
  <si>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</si>
  <si>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</si>
  <si>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</si>
  <si>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</si>
  <si>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</si>
  <si>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</si>
  <si>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</si>
  <si>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</si>
  <si>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</si>
  <si>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</si>
  <si>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</si>
  <si>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</si>
  <si>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</si>
  <si>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</si>
  <si>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</si>
  <si>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</si>
  <si>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</si>
  <si>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</si>
  <si>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</si>
  <si>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</si>
  <si>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</si>
  <si>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</si>
  <si>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</si>
  <si>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</si>
  <si>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</si>
  <si>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</si>
  <si>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</si>
  <si>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</si>
  <si>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</si>
  <si>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</si>
  <si>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</si>
  <si>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</si>
  <si>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</si>
  <si>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</si>
  <si>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</si>
  <si>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</si>
  <si>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</si>
  <si>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</si>
  <si>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</si>
  <si>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</si>
  <si>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</si>
  <si>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</si>
  <si>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</si>
  <si>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</si>
  <si>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</si>
  <si>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</si>
  <si>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</si>
  <si>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</si>
  <si>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</si>
  <si>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</si>
  <si>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</si>
  <si>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</si>
  <si>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</si>
  <si>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</si>
  <si>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</si>
  <si>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</si>
  <si>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</si>
  <si>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</si>
  <si>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</si>
  <si>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</si>
  <si>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</si>
  <si>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</si>
  <si>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</si>
  <si>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</si>
  <si>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</si>
  <si>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</si>
  <si>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</si>
  <si>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</si>
  <si>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</si>
  <si>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</si>
  <si>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</si>
  <si>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</si>
  <si>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</si>
  <si>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</si>
  <si>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</si>
  <si>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</si>
  <si>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</si>
  <si>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</si>
  <si>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</si>
  <si>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</si>
  <si>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</si>
  <si>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</si>
  <si>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</si>
  <si>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</si>
  <si>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</si>
  <si>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</si>
  <si>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</si>
  <si>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</si>
  <si>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</si>
  <si>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</si>
  <si>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</si>
  <si>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</si>
  <si>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</si>
  <si>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</si>
  <si>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</si>
  <si>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</si>
  <si>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</si>
  <si>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</si>
  <si>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</si>
  <si>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</si>
  <si>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</si>
  <si>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</si>
  <si>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</si>
  <si>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</si>
  <si>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</si>
  <si>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</si>
  <si>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</si>
  <si>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</si>
  <si>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</si>
  <si>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</si>
  <si>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</si>
  <si>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</si>
  <si>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</si>
  <si>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</si>
  <si>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</si>
  <si>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</si>
  <si>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</si>
  <si>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</si>
  <si>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</si>
  <si>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</si>
  <si>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</si>
  <si>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</si>
  <si>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</si>
  <si>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</si>
  <si>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</si>
  <si>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</si>
  <si>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</si>
  <si>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</si>
  <si>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</si>
  <si>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</si>
  <si>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</si>
  <si>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</si>
  <si>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</si>
  <si>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</si>
  <si>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</si>
  <si>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</si>
  <si>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</si>
  <si>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</si>
  <si>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</si>
  <si>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</si>
  <si>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</si>
  <si>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</si>
  <si>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</si>
  <si>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</si>
  <si>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</si>
  <si>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</si>
  <si>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</si>
  <si>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</si>
  <si>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</si>
  <si>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</si>
  <si>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</si>
  <si>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</si>
  <si>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</si>
  <si>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</si>
  <si>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</si>
  <si>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</si>
  <si>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</si>
  <si>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</si>
  <si>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</si>
  <si>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</si>
  <si>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</si>
  <si>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</si>
  <si>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</si>
  <si>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</si>
  <si>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</si>
  <si>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</si>
  <si>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</si>
  <si>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</si>
  <si>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</si>
  <si>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</si>
  <si>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</si>
  <si>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</si>
  <si>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</si>
  <si>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</si>
  <si>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</si>
  <si>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</si>
  <si>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</si>
  <si>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</si>
  <si>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</si>
  <si>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</si>
  <si>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</si>
  <si>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</si>
  <si>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</si>
  <si>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</si>
  <si>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</si>
  <si>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</si>
  <si>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</si>
  <si>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</si>
  <si>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</si>
  <si>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</si>
  <si>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</si>
  <si>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</si>
  <si>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</si>
  <si>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</si>
  <si>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</si>
  <si>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</si>
  <si>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</si>
  <si>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</si>
  <si>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</si>
  <si>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</si>
  <si>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</si>
  <si>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</si>
  <si>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</si>
  <si>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</si>
  <si>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</si>
  <si>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</si>
  <si>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</si>
  <si>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</si>
  <si>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</si>
  <si>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</si>
  <si>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</si>
  <si>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</si>
  <si>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</si>
  <si>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</si>
  <si>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</si>
  <si>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</si>
  <si>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</si>
  <si>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</si>
  <si>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</si>
  <si>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</si>
  <si>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</si>
  <si>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</si>
  <si>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</si>
  <si>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</si>
  <si>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</si>
  <si>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</si>
  <si>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</si>
  <si>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</si>
  <si>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</si>
  <si>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</si>
  <si>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</si>
  <si>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</si>
  <si>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</si>
  <si>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</si>
  <si>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</si>
  <si>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</si>
  <si>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</si>
  <si>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</si>
  <si>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</si>
  <si>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</si>
  <si>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</si>
  <si>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</si>
  <si>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</si>
  <si>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</si>
  <si>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</si>
  <si>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</si>
  <si>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</si>
  <si>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</si>
  <si>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</si>
  <si>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</si>
  <si>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</si>
  <si>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</si>
  <si>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</si>
  <si>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</si>
  <si>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</si>
  <si>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</si>
  <si>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</si>
  <si>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</si>
  <si>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</si>
  <si>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</si>
  <si>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</si>
  <si>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</si>
  <si>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</si>
  <si>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</si>
  <si>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</si>
  <si>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</si>
  <si>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</si>
  <si>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</si>
  <si>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</si>
  <si>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</si>
  <si>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</si>
  <si>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</si>
  <si>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</si>
  <si>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</si>
  <si>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</si>
  <si>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</si>
  <si>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</si>
  <si>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</si>
  <si>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</si>
  <si>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</si>
  <si>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</si>
  <si>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</si>
  <si>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</si>
  <si>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</si>
  <si>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</si>
  <si>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</si>
  <si>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</si>
  <si>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</si>
  <si>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</si>
  <si>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</si>
  <si>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</si>
  <si>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</si>
  <si>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</si>
  <si>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</si>
  <si>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</si>
  <si>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</si>
  <si>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</si>
  <si>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</si>
  <si>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</si>
  <si>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</si>
  <si>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</si>
  <si>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</si>
  <si>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</si>
  <si>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</si>
  <si>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</si>
  <si>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</si>
  <si>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</si>
  <si>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</si>
  <si>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</si>
  <si>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</si>
  <si>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</si>
  <si>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</si>
  <si>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</si>
  <si>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</si>
  <si>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</si>
  <si>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</si>
  <si>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</si>
  <si>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</si>
  <si>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</si>
  <si>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</si>
  <si>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</si>
  <si>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</si>
  <si>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</si>
  <si>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</si>
  <si>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</si>
  <si>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</si>
  <si>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</si>
  <si>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</si>
  <si>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</si>
  <si>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</si>
  <si>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</si>
  <si>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</si>
  <si>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</si>
  <si>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</si>
  <si>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</si>
  <si>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</si>
  <si>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</si>
  <si>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</si>
  <si>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</si>
  <si>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</si>
  <si>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</si>
  <si>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</si>
  <si>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</si>
  <si>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</si>
  <si>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</si>
  <si>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</si>
  <si>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</si>
  <si>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</si>
  <si>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</si>
  <si>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</si>
  <si>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</si>
  <si>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</si>
  <si>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</si>
  <si>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</si>
  <si>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</si>
  <si>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</si>
  <si>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</si>
  <si>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</si>
  <si>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</si>
  <si>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</si>
  <si>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</si>
  <si>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</si>
  <si>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</si>
  <si>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</si>
  <si>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</si>
  <si>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</si>
  <si>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</si>
  <si>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</si>
  <si>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</si>
  <si>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</si>
  <si>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</si>
  <si>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</si>
  <si>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</si>
  <si>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</si>
  <si>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</si>
  <si>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</si>
  <si>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</si>
  <si>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</si>
  <si>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</si>
  <si>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</si>
  <si>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</si>
  <si>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</si>
  <si>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</si>
  <si>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</si>
  <si>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</si>
  <si>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</si>
  <si>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</si>
  <si>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</si>
  <si>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</si>
  <si>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</si>
  <si>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</si>
  <si>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</si>
  <si>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</si>
  <si>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</si>
  <si>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</si>
  <si>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</si>
  <si>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</si>
  <si>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</si>
  <si>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</si>
  <si>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</si>
  <si>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</si>
  <si>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</si>
  <si>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</si>
  <si>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</si>
  <si>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</si>
  <si>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</si>
  <si>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</si>
  <si>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</si>
  <si>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</si>
  <si>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</si>
  <si>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</si>
  <si>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</si>
  <si>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</si>
  <si>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</si>
  <si>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</si>
  <si>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</si>
  <si>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</si>
  <si>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</si>
  <si>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</si>
  <si>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</si>
  <si>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</si>
  <si>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</si>
  <si>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</si>
  <si>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</si>
  <si>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</si>
  <si>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</si>
  <si>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</si>
  <si>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</si>
  <si>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</si>
  <si>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</si>
  <si>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</si>
  <si>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</si>
  <si>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</si>
  <si>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</si>
  <si>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</si>
  <si>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</si>
  <si>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</si>
  <si>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</si>
  <si>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</si>
  <si>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</si>
  <si>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</si>
  <si>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</si>
  <si>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</si>
  <si>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</si>
  <si>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</si>
  <si>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</si>
  <si>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</si>
  <si>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</si>
  <si>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</si>
  <si>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</si>
  <si>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</si>
  <si>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</si>
  <si>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</si>
  <si>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</si>
  <si>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</si>
  <si>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</si>
  <si>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</si>
  <si>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</si>
  <si>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</si>
  <si>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</si>
  <si>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</si>
  <si>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</si>
  <si>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</si>
  <si>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</si>
  <si>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</si>
  <si>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</si>
  <si>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</si>
  <si>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</si>
  <si>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</si>
  <si>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</si>
  <si>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</si>
  <si>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</si>
  <si>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</si>
  <si>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</si>
  <si>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</si>
  <si>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</si>
  <si>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</si>
  <si>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</si>
  <si>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</si>
  <si>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</si>
  <si>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</si>
  <si>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</si>
  <si>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</si>
  <si>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</si>
  <si>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</si>
  <si>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</si>
  <si>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</si>
  <si>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</si>
  <si>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</si>
  <si>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</si>
  <si>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</si>
  <si>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</si>
  <si>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</si>
  <si>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</si>
  <si>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</si>
  <si>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</si>
  <si>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</si>
  <si>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</si>
  <si>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</si>
  <si>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</si>
  <si>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</si>
  <si>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</si>
  <si>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</si>
  <si>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</si>
  <si>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</si>
  <si>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</si>
  <si>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</si>
  <si>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</si>
  <si>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</si>
  <si>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</si>
  <si>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</si>
  <si>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</si>
  <si>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</si>
  <si>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</si>
  <si>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</si>
  <si>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</si>
  <si>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</si>
  <si>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</si>
  <si>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</si>
  <si>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</si>
  <si>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</si>
  <si>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</si>
  <si>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</si>
  <si>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</si>
  <si>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</si>
  <si>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</si>
  <si>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</si>
  <si>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</si>
  <si>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</si>
  <si>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</si>
  <si>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</si>
  <si>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</si>
  <si>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</si>
  <si>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</si>
  <si>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</si>
  <si>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</si>
  <si>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</si>
  <si>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</si>
  <si>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</si>
  <si>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</si>
  <si>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</si>
  <si>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</si>
  <si>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</si>
  <si>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</si>
  <si>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</si>
  <si>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</si>
  <si>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</si>
  <si>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</si>
  <si>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</si>
  <si>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</si>
  <si>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</si>
  <si>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</si>
  <si>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</si>
  <si>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</si>
  <si>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</si>
  <si>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</si>
  <si>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</si>
  <si>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</si>
  <si>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</si>
  <si>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</si>
  <si>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</si>
  <si>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</si>
  <si>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</si>
  <si>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</si>
  <si>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</si>
  <si>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</si>
  <si>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</si>
  <si>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</si>
  <si>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</si>
  <si>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</si>
  <si>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</si>
  <si>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</si>
  <si>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</si>
  <si>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</si>
  <si>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</si>
  <si>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</si>
  <si>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</si>
  <si>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</si>
  <si>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</si>
  <si>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</si>
  <si>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</si>
  <si>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</si>
  <si>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</si>
  <si>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</si>
  <si>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</si>
  <si>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</si>
  <si>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</si>
  <si>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</si>
  <si>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</si>
  <si>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</si>
  <si>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</si>
  <si>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</si>
  <si>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</si>
  <si>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</si>
  <si>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</si>
  <si>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</si>
  <si>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</si>
  <si>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</si>
  <si>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</si>
  <si>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</si>
  <si>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</si>
  <si>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</si>
  <si>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</si>
  <si>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</si>
  <si>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</si>
  <si>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</si>
  <si>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</si>
  <si>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</si>
  <si>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</si>
  <si>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</si>
  <si>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</si>
  <si>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</si>
  <si>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</si>
  <si>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</si>
  <si>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</si>
  <si>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</si>
  <si>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</si>
  <si>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</si>
  <si>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</si>
  <si>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</si>
  <si>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</si>
  <si>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</si>
  <si>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</si>
  <si>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</si>
  <si>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</si>
  <si>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</si>
  <si>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</si>
  <si>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</si>
  <si>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</si>
  <si>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</si>
  <si>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</si>
  <si>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</si>
  <si>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</si>
  <si>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</si>
  <si>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</si>
  <si>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</si>
  <si>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</si>
  <si>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</si>
  <si>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</si>
  <si>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</si>
  <si>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</si>
  <si>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</si>
  <si>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</si>
  <si>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</si>
  <si>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</si>
  <si>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</si>
  <si>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</si>
  <si>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</si>
  <si>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</si>
  <si>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</si>
  <si>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</si>
  <si>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</si>
  <si>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</si>
  <si>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</si>
  <si>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</si>
  <si>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</si>
  <si>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</si>
  <si>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</si>
  <si>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</si>
  <si>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</si>
  <si>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</si>
  <si>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</si>
  <si>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</si>
  <si>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</si>
  <si>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</si>
  <si>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</si>
  <si>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</si>
  <si>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</si>
  <si>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</si>
  <si>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</si>
  <si>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</si>
  <si>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</si>
  <si>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</si>
  <si>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</si>
  <si>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</si>
  <si>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</si>
  <si>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</si>
  <si>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</si>
  <si>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</si>
  <si>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</si>
  <si>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</si>
  <si>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</si>
  <si>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</si>
  <si>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</si>
  <si>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</si>
  <si>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</si>
  <si>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</si>
  <si>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</si>
  <si>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</si>
  <si>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</si>
  <si>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</si>
  <si>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</si>
  <si>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</si>
  <si>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</si>
  <si>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</si>
  <si>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</si>
  <si>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</si>
  <si>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</si>
  <si>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</si>
  <si>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</si>
  <si>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</si>
  <si>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</si>
  <si>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</si>
  <si>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</si>
  <si>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</si>
  <si>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</si>
  <si>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</si>
  <si>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</si>
  <si>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</si>
  <si>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</si>
  <si>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</si>
  <si>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</si>
  <si>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</si>
  <si>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</si>
  <si>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</si>
  <si>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</si>
  <si>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</si>
  <si>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</si>
  <si>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</si>
  <si>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</si>
  <si>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</si>
  <si>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</si>
  <si>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</si>
  <si>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</si>
  <si>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</si>
  <si>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</si>
  <si>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</si>
  <si>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</si>
  <si>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</si>
  <si>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</si>
  <si>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</si>
  <si>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</si>
  <si>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</si>
  <si>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</si>
  <si>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</si>
  <si>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</si>
  <si>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</si>
  <si>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</si>
  <si>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</si>
  <si>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</si>
  <si>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</si>
  <si>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</si>
  <si>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</si>
  <si>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</si>
  <si>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</si>
  <si>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</si>
  <si>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</si>
  <si>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</si>
  <si>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</si>
  <si>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</si>
  <si>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</si>
  <si>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</si>
  <si>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</si>
  <si>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</si>
  <si>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</si>
  <si>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</si>
  <si>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</si>
  <si>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</si>
  <si>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</si>
  <si>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</si>
  <si>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</si>
  <si>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</si>
  <si>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</si>
  <si>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</si>
  <si>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</si>
  <si>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</si>
  <si>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</si>
  <si>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</si>
  <si>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</si>
  <si>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</si>
  <si>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</si>
  <si>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</si>
  <si>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</si>
  <si>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</si>
  <si>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</si>
  <si>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</si>
  <si>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</si>
  <si>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</si>
  <si>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</si>
  <si>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</si>
  <si>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</si>
  <si>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</si>
  <si>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</si>
  <si>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</si>
  <si>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</si>
  <si>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</si>
  <si>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</si>
  <si>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</si>
  <si>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</si>
  <si>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</si>
  <si>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</si>
  <si>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</si>
  <si>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</si>
  <si>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</si>
  <si>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</si>
  <si>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</si>
  <si>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</si>
  <si>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</si>
  <si>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</si>
  <si>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</si>
  <si>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</si>
  <si>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</si>
  <si>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</si>
  <si>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</si>
  <si>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</si>
  <si>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</si>
  <si>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</si>
  <si>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</si>
  <si>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</si>
  <si>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</si>
  <si>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</si>
  <si>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</si>
  <si>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</si>
  <si>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</si>
  <si>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</si>
  <si>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</si>
  <si>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</si>
  <si>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</si>
  <si>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</si>
  <si>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</si>
  <si>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</si>
  <si>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</si>
  <si>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</si>
  <si>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</si>
  <si>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</si>
  <si>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</si>
  <si>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</si>
  <si>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</si>
  <si>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</si>
  <si>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</si>
  <si>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</si>
  <si>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</si>
  <si>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</si>
  <si>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</si>
  <si>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</si>
  <si>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</si>
  <si>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</si>
  <si>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</si>
  <si>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</si>
  <si>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</si>
  <si>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</si>
  <si>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</si>
  <si>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</si>
  <si>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</si>
  <si>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</si>
  <si>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</si>
  <si>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</si>
  <si>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</si>
  <si>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</si>
  <si>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</si>
  <si>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</si>
  <si>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</si>
  <si>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</si>
  <si>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</si>
  <si>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</si>
  <si>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</si>
  <si>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</si>
  <si>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</si>
  <si>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</si>
  <si>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</si>
  <si>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</si>
  <si>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</si>
  <si>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</si>
  <si>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</si>
  <si>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</si>
  <si>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</si>
  <si>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</si>
  <si>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</si>
  <si>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</si>
  <si>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</si>
  <si>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</si>
  <si>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</si>
  <si>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</si>
  <si>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</si>
  <si>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</si>
  <si>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</si>
  <si>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</si>
  <si>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</si>
  <si>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</si>
  <si>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</si>
  <si>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</si>
  <si>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</si>
  <si>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</si>
  <si>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</si>
  <si>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</si>
  <si>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</si>
  <si>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</si>
  <si>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</si>
  <si>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</si>
  <si>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</si>
  <si>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</si>
  <si>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</si>
  <si>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</si>
  <si>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</si>
  <si>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</si>
  <si>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</si>
  <si>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</si>
  <si>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</si>
  <si>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</si>
  <si>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</si>
  <si>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</si>
  <si>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</si>
  <si>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</si>
  <si>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</si>
  <si>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</si>
  <si>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</si>
  <si>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</si>
  <si>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</si>
  <si>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</si>
  <si>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</si>
  <si>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</si>
  <si>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</si>
  <si>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</si>
  <si>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</si>
  <si>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</si>
  <si>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</si>
  <si>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</si>
  <si>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</si>
  <si>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</si>
  <si>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</si>
  <si>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</si>
  <si>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</si>
  <si>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</si>
  <si>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</si>
  <si>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</si>
  <si>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</si>
  <si>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</si>
  <si>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</si>
  <si>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</si>
  <si>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</si>
  <si>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</si>
  <si>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</si>
  <si>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</si>
  <si>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</si>
  <si>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</si>
  <si>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</si>
  <si>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</si>
  <si>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</si>
  <si>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</si>
  <si>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</si>
  <si>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</si>
  <si>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</si>
  <si>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</si>
  <si>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</si>
  <si>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</si>
  <si>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</si>
  <si>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</si>
  <si>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</si>
  <si>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</si>
  <si>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</si>
  <si>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</si>
  <si>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</si>
  <si>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</si>
  <si>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</si>
  <si>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</si>
  <si>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</si>
  <si>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</si>
  <si>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</si>
  <si>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</si>
  <si>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</si>
  <si>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</si>
  <si>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</si>
  <si>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</si>
  <si>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</si>
  <si>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</si>
  <si>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</si>
  <si>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</si>
  <si>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</si>
  <si>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</si>
  <si>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</si>
  <si>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</si>
  <si>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</si>
  <si>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</si>
  <si>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</si>
  <si>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</si>
  <si>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</si>
  <si>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</si>
  <si>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</si>
  <si>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</si>
  <si>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</si>
  <si>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</si>
  <si>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</si>
  <si>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</si>
  <si>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</si>
  <si>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</si>
  <si>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</si>
  <si>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</si>
  <si>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</si>
  <si>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</si>
  <si>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</si>
  <si>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</si>
  <si>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</si>
  <si>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</si>
  <si>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</si>
  <si>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</si>
  <si>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</si>
  <si>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</si>
  <si>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</si>
  <si>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</si>
  <si>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</si>
  <si>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</si>
  <si>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</si>
  <si>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</si>
  <si>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</si>
  <si>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</si>
  <si>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</si>
  <si>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</si>
  <si>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</si>
  <si>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</si>
  <si>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</si>
  <si>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</si>
  <si>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</si>
  <si>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</si>
  <si>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</si>
  <si>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</si>
  <si>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</si>
  <si>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</si>
  <si>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</si>
  <si>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</si>
  <si>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</si>
  <si>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</si>
  <si>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</si>
  <si>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</si>
  <si>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</si>
  <si>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</si>
  <si>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</si>
  <si>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</si>
  <si>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</si>
  <si>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</si>
  <si>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</si>
  <si>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</si>
  <si>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</si>
  <si>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</si>
  <si>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</si>
  <si>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</si>
  <si>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</si>
  <si>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</si>
  <si>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</si>
  <si>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</si>
  <si>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</si>
  <si>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</si>
  <si>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</si>
  <si>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</si>
  <si>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</si>
  <si>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</si>
  <si>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</si>
  <si>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</si>
  <si>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</si>
  <si>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</si>
  <si>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</si>
  <si>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</si>
  <si>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</si>
  <si>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</si>
  <si>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</si>
  <si>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</si>
  <si>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</si>
  <si>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</si>
  <si>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</si>
  <si>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</si>
  <si>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</si>
  <si>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</si>
  <si>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</si>
  <si>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</si>
  <si>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</si>
  <si>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</si>
  <si>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</si>
  <si>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</si>
  <si>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</si>
  <si>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</si>
  <si>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</si>
  <si>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</si>
  <si>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</si>
  <si>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</si>
  <si>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</si>
  <si>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</si>
  <si>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</si>
  <si>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</si>
  <si>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</si>
  <si>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</si>
  <si>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</si>
  <si>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</si>
  <si>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</si>
  <si>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</si>
  <si>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</si>
  <si>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</si>
  <si>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</si>
  <si>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</si>
  <si>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</si>
  <si>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</si>
  <si>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</si>
  <si>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</si>
  <si>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</si>
  <si>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</si>
  <si>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</si>
  <si>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</si>
  <si>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</si>
  <si>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</si>
  <si>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</si>
  <si>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</si>
  <si>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</si>
  <si>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</si>
  <si>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</si>
  <si>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</si>
  <si>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</si>
  <si>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</si>
  <si>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</si>
  <si>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</si>
  <si>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</si>
  <si>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</si>
  <si>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</si>
  <si>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</si>
  <si>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</si>
  <si>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</si>
  <si>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</si>
  <si>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</si>
  <si>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</si>
  <si>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</si>
  <si>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</si>
  <si>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</si>
  <si>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</si>
  <si>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</si>
  <si>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</si>
  <si>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</si>
  <si>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</si>
  <si>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</si>
  <si>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</si>
  <si>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</si>
  <si>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</si>
  <si>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</si>
  <si>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</si>
  <si>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</si>
  <si>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</si>
  <si>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</si>
  <si>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</si>
  <si>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</si>
  <si>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</si>
  <si>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</si>
  <si>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</si>
  <si>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</si>
  <si>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</si>
  <si>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</si>
  <si>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</si>
  <si>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</si>
  <si>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</si>
  <si>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</si>
  <si>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</si>
  <si>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</si>
  <si>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</si>
  <si>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</si>
  <si>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</si>
  <si>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</si>
  <si>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</si>
  <si>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</si>
  <si>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</si>
  <si>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</si>
  <si>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</si>
  <si>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</si>
  <si>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</si>
  <si>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</si>
  <si>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</si>
  <si>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</si>
  <si>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</si>
  <si>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</si>
  <si>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</si>
  <si>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</si>
  <si>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</si>
  <si>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</si>
  <si>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</si>
  <si>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</si>
  <si>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</si>
  <si>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</si>
  <si>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</si>
  <si>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</si>
  <si>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</si>
  <si>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</si>
  <si>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</si>
  <si>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</si>
  <si>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</si>
  <si>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</si>
  <si>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</si>
  <si>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</si>
  <si>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</si>
  <si>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</si>
  <si>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</si>
  <si>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</si>
  <si>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</si>
  <si>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</si>
  <si>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</si>
  <si>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</si>
  <si>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</si>
  <si>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</si>
  <si>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</si>
  <si>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</si>
  <si>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</si>
  <si>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</si>
  <si>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</si>
  <si>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</si>
  <si>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</si>
  <si>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</si>
  <si>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</si>
  <si>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</si>
  <si>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</si>
  <si>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</si>
  <si>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</si>
  <si>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</si>
  <si>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</si>
  <si>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</si>
  <si>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</si>
  <si>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</si>
  <si>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</si>
  <si>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</si>
  <si>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</si>
  <si>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</si>
  <si>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</si>
  <si>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</si>
  <si>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</si>
  <si>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</si>
  <si>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</si>
  <si>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</si>
  <si>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</si>
  <si>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</si>
  <si>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</si>
  <si>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</si>
  <si>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</si>
  <si>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</si>
  <si>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</si>
  <si>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</si>
  <si>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</si>
  <si>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</si>
  <si>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</si>
  <si>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</si>
  <si>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</si>
  <si>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</si>
  <si>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</si>
  <si>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</si>
  <si>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</si>
  <si>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</si>
  <si>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</si>
  <si>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</si>
  <si>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</si>
  <si>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</si>
  <si>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</si>
  <si>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</si>
  <si>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</si>
  <si>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</si>
  <si>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</si>
  <si>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</si>
  <si>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</si>
  <si>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</si>
  <si>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</si>
  <si>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</si>
  <si>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</si>
  <si>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</si>
  <si>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</si>
  <si>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</si>
  <si>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</si>
  <si>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</si>
  <si>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</si>
  <si>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</si>
  <si>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</si>
  <si>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</si>
  <si>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</si>
  <si>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</si>
  <si>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</si>
  <si>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</si>
  <si>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</si>
  <si>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</si>
  <si>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</si>
  <si>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</si>
  <si>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</si>
  <si>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</si>
  <si>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</si>
  <si>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</si>
  <si>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</si>
  <si>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</si>
  <si>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</si>
  <si>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</si>
  <si>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</si>
  <si>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</si>
  <si>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</si>
  <si>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</si>
  <si>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</si>
  <si>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</si>
  <si>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</si>
  <si>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</si>
  <si>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</si>
  <si>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</si>
  <si>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</si>
  <si>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</si>
  <si>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</si>
  <si>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</si>
  <si>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</si>
  <si>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</si>
  <si>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</si>
  <si>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</si>
  <si>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</si>
  <si>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</si>
  <si>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</si>
  <si>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</si>
  <si>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</si>
  <si>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</si>
  <si>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</si>
  <si>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</si>
  <si>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</si>
  <si>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</si>
  <si>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</si>
  <si>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</si>
  <si>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</si>
  <si>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</si>
  <si>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</si>
  <si>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</si>
  <si>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</si>
  <si>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</si>
  <si>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</si>
  <si>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</si>
  <si>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</si>
  <si>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</si>
  <si>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</si>
  <si>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</si>
  <si>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</si>
  <si>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</si>
  <si>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</si>
  <si>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</si>
  <si>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</si>
  <si>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</si>
  <si>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</si>
  <si>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</si>
  <si>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</si>
  <si>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</si>
  <si>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</si>
  <si>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</si>
  <si>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</si>
  <si>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</si>
  <si>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</si>
  <si>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</si>
  <si>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</si>
  <si>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</si>
  <si>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</si>
  <si>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</si>
  <si>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</si>
  <si>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</si>
  <si>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</si>
  <si>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</si>
  <si>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</si>
  <si>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</si>
  <si>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</si>
  <si>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</si>
  <si>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</si>
  <si>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</si>
  <si>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</si>
  <si>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</si>
  <si>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</si>
  <si>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</si>
  <si>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</si>
  <si>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</si>
  <si>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</si>
  <si>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</si>
  <si>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</si>
  <si>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</si>
  <si>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</si>
  <si>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</si>
  <si>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</si>
  <si>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</si>
  <si>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</si>
  <si>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</si>
  <si>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</si>
  <si>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</si>
  <si>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</si>
  <si>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</si>
  <si>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</si>
  <si>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</si>
  <si>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</si>
  <si>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</si>
  <si>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</si>
  <si>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</si>
  <si>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</si>
  <si>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</si>
  <si>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</si>
  <si>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</si>
  <si>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</si>
  <si>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</si>
  <si>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</si>
  <si>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</si>
  <si>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</si>
  <si>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</si>
  <si>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</si>
  <si>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</si>
  <si>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</si>
  <si>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</si>
  <si>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</si>
  <si>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</si>
  <si>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</si>
  <si>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</si>
  <si>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</si>
  <si>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</si>
  <si>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</si>
  <si>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</si>
  <si>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</si>
  <si>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</si>
  <si>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</si>
  <si>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</si>
  <si>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</si>
  <si>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</si>
  <si>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</si>
  <si>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</si>
  <si>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</si>
  <si>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</si>
  <si>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</si>
  <si>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</si>
  <si>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</si>
  <si>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</si>
  <si>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</si>
  <si>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</si>
  <si>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</si>
  <si>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</si>
  <si>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</si>
  <si>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</si>
  <si>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</si>
  <si>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</si>
  <si>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</si>
  <si>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</si>
  <si>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</si>
  <si>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</si>
  <si>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</si>
  <si>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</si>
  <si>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</si>
  <si>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</si>
  <si>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</si>
  <si>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</si>
  <si>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</si>
  <si>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</si>
  <si>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</si>
  <si>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</si>
  <si>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</si>
  <si>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</si>
  <si>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</si>
  <si>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</si>
  <si>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</si>
  <si>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</si>
  <si>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</si>
  <si>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</si>
  <si>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</si>
  <si>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</si>
  <si>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</si>
  <si>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</si>
  <si>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</si>
  <si>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</si>
  <si>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</si>
  <si>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</si>
  <si>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</si>
  <si>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</si>
  <si>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</si>
  <si>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</si>
  <si>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</si>
  <si>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</si>
  <si>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</si>
  <si>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</si>
  <si>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</si>
  <si>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</si>
  <si>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</si>
  <si>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</si>
  <si>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</si>
  <si>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</si>
  <si>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</si>
  <si>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</si>
  <si>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</si>
  <si>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</si>
  <si>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</si>
  <si>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</si>
  <si>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</si>
  <si>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</si>
  <si>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</si>
  <si>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</si>
  <si>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</si>
  <si>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</si>
  <si>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</si>
  <si>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</si>
  <si>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</si>
  <si>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</si>
  <si>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</si>
  <si>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</si>
  <si>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</si>
  <si>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</si>
  <si>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</si>
  <si>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</si>
  <si>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</si>
  <si>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</si>
  <si>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</si>
  <si>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</si>
  <si>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</si>
  <si>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</si>
  <si>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</si>
  <si>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</si>
  <si>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</si>
  <si>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</si>
  <si>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</si>
  <si>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</si>
  <si>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</si>
  <si>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</si>
  <si>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</si>
  <si>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</si>
  <si>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</si>
  <si>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</si>
  <si>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</si>
  <si>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</si>
  <si>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</si>
  <si>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</si>
  <si>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</si>
  <si>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</si>
  <si>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</si>
  <si>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</si>
  <si>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</si>
  <si>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</si>
  <si>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</si>
  <si>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</si>
  <si>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</si>
  <si>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</si>
  <si>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</si>
  <si>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</si>
  <si>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</si>
  <si>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</si>
  <si>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</si>
  <si>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</si>
  <si>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</si>
  <si>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</si>
  <si>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</si>
  <si>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</si>
  <si>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</si>
  <si>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</si>
  <si>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</si>
  <si>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</si>
  <si>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</si>
  <si>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</si>
  <si>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</si>
  <si>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</si>
  <si>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</si>
  <si>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</si>
  <si>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</si>
  <si>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</si>
  <si>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</si>
  <si>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</si>
  <si>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</si>
  <si>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</si>
  <si>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</si>
  <si>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</si>
  <si>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</si>
  <si>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</si>
  <si>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</si>
  <si>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</si>
  <si>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</si>
  <si>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</si>
  <si>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</si>
  <si>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</si>
  <si>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</si>
  <si>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</si>
  <si>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</si>
  <si>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</si>
  <si>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</si>
  <si>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</si>
  <si>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</si>
  <si>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</si>
  <si>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</si>
  <si>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</si>
  <si>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</si>
  <si>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</si>
  <si>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</si>
  <si>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</si>
  <si>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</si>
  <si>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</si>
  <si>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</si>
  <si>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</si>
  <si>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</si>
  <si>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</si>
  <si>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</si>
  <si>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</si>
  <si>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</si>
  <si>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</si>
  <si>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</si>
  <si>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</si>
  <si>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</si>
  <si>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</si>
  <si>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</si>
  <si>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</si>
  <si>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</si>
  <si>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</si>
  <si>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</si>
  <si>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</si>
  <si>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</si>
  <si>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</si>
  <si>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</si>
  <si>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</si>
  <si>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</si>
  <si>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</si>
  <si>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</si>
  <si>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</si>
  <si>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</si>
  <si>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</si>
  <si>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</si>
  <si>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</si>
  <si>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</si>
  <si>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</si>
  <si>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</si>
  <si>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</si>
  <si>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</si>
  <si>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</si>
  <si>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</si>
  <si>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</si>
  <si>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</si>
  <si>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</si>
  <si>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</si>
  <si>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</si>
  <si>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</si>
  <si>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</si>
  <si>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</si>
  <si>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</si>
  <si>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</si>
  <si>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</si>
  <si>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</si>
  <si>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</si>
  <si>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</si>
  <si>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</si>
  <si>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</si>
  <si>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</si>
  <si>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</si>
  <si>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</si>
  <si>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</si>
  <si>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</si>
  <si>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</si>
  <si>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</si>
  <si>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</si>
  <si>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</si>
  <si>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</si>
  <si>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</si>
  <si>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</si>
  <si>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</si>
  <si>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</si>
  <si>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</si>
  <si>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</si>
  <si>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</si>
  <si>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</si>
  <si>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</si>
  <si>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</si>
  <si>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</si>
  <si>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</si>
  <si>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</si>
  <si>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</si>
  <si>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</si>
  <si>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</si>
  <si>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</si>
  <si>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</si>
  <si>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</si>
  <si>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</si>
  <si>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</si>
  <si>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</si>
  <si>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</si>
  <si>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</si>
  <si>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</si>
  <si>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</si>
  <si>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</si>
  <si>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</si>
  <si>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</si>
  <si>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</si>
  <si>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</si>
  <si>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</si>
  <si>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</si>
  <si>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</si>
  <si>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</si>
  <si>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</si>
  <si>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</si>
  <si>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</si>
  <si>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</si>
  <si>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</si>
  <si>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</si>
  <si>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</si>
  <si>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</si>
  <si>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</si>
  <si>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</si>
  <si>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</si>
  <si>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</si>
  <si>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</si>
  <si>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</si>
  <si>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</si>
  <si>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</si>
  <si>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</si>
  <si>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</si>
  <si>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</si>
  <si>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</si>
  <si>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</si>
  <si>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</si>
  <si>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</si>
  <si>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</si>
  <si>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</si>
  <si>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</si>
  <si>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</si>
  <si>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</si>
  <si>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</si>
  <si>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</si>
  <si>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</si>
  <si>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</si>
  <si>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</si>
  <si>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</si>
  <si>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</si>
  <si>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</si>
  <si>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</si>
  <si>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</si>
  <si>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</si>
  <si>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</si>
  <si>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</si>
  <si>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</si>
  <si>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</si>
  <si>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</si>
  <si>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</si>
  <si>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</si>
  <si>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</si>
  <si>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</si>
  <si>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</si>
  <si>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</si>
  <si>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</si>
  <si>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</si>
  <si>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</si>
  <si>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</si>
  <si>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</si>
  <si>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</si>
  <si>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</si>
  <si>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</si>
  <si>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</si>
  <si>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</si>
  <si>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</si>
  <si>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</si>
  <si>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</si>
  <si>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</si>
  <si>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</si>
  <si>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</si>
  <si>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</si>
  <si>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</si>
  <si>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</si>
  <si>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</si>
  <si>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</si>
  <si>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</si>
  <si>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</si>
  <si>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</si>
  <si>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</si>
  <si>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</si>
  <si>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</si>
  <si>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</si>
  <si>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</si>
  <si>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</si>
  <si>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</si>
  <si>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</si>
  <si>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</si>
  <si>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</si>
  <si>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</si>
  <si>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</si>
  <si>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</si>
  <si>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</si>
  <si>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</si>
  <si>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</si>
  <si>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</si>
  <si>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</si>
  <si>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</si>
  <si>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</si>
  <si>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</si>
  <si>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</si>
  <si>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</si>
  <si>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</si>
  <si>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</si>
  <si>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</si>
  <si>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</si>
  <si>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</si>
  <si>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</si>
  <si>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</si>
  <si>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</si>
  <si>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</si>
  <si>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</si>
  <si>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</si>
  <si>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</si>
  <si>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</si>
  <si>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</si>
  <si>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</si>
  <si>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</si>
  <si>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</si>
  <si>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</si>
  <si>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</si>
  <si>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</si>
  <si>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</si>
  <si>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</si>
  <si>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</si>
  <si>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</si>
  <si>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</si>
  <si>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</si>
  <si>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</si>
  <si>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</si>
  <si>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</si>
  <si>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</si>
  <si>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</si>
  <si>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</si>
  <si>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</si>
  <si>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</si>
  <si>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</si>
  <si>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</si>
  <si>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</si>
  <si>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</si>
  <si>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</si>
  <si>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</si>
  <si>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</si>
  <si>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</si>
  <si>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</si>
  <si>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</si>
  <si>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</si>
  <si>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</si>
  <si>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</si>
  <si>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</si>
  <si>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</si>
  <si>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</si>
  <si>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</si>
  <si>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</si>
  <si>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</si>
  <si>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</si>
  <si>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</si>
  <si>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</si>
  <si>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</si>
  <si>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</si>
  <si>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</si>
  <si>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</si>
  <si>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</si>
  <si>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</si>
  <si>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</si>
  <si>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</si>
  <si>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</si>
  <si>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</si>
  <si>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</si>
  <si>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</si>
  <si>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</si>
  <si>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</si>
  <si>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</si>
  <si>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</si>
  <si>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</si>
  <si>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</si>
  <si>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</si>
  <si>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</si>
  <si>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</si>
  <si>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</si>
  <si>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</si>
  <si>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</si>
  <si>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</si>
  <si>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</si>
  <si>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</si>
  <si>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</si>
  <si>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</si>
  <si>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</si>
  <si>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</si>
  <si>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</si>
  <si>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</si>
  <si>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</si>
  <si>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</si>
  <si>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</si>
  <si>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</si>
  <si>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</si>
  <si>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</si>
  <si>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</si>
  <si>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</si>
  <si>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</si>
  <si>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</si>
  <si>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</si>
  <si>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</si>
  <si>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</si>
  <si>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</si>
  <si>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</si>
  <si>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</si>
  <si>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</si>
  <si>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</si>
  <si>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</si>
  <si>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</si>
  <si>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</si>
  <si>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</si>
  <si>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</si>
  <si>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</si>
  <si>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</si>
  <si>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</si>
  <si>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</si>
  <si>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</si>
  <si>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</si>
  <si>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</si>
  <si>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</si>
  <si>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</si>
  <si>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</si>
  <si>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</si>
  <si>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</si>
  <si>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</si>
  <si>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</si>
  <si>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</si>
  <si>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</si>
  <si>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</si>
  <si>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</si>
  <si>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</si>
  <si>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</si>
  <si>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</si>
  <si>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</si>
  <si>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</si>
  <si>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</si>
  <si>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</si>
  <si>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</si>
  <si>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</si>
  <si>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</si>
  <si>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</si>
  <si>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</si>
  <si>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</si>
  <si>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</si>
  <si>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</si>
  <si>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</si>
  <si>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</si>
  <si>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</si>
  <si>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</si>
  <si>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</si>
  <si>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</si>
  <si>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</si>
  <si>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</si>
  <si>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</si>
  <si>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</si>
  <si>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</si>
  <si>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</si>
  <si>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</si>
  <si>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</si>
  <si>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</si>
  <si>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</si>
  <si>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</si>
  <si>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</si>
  <si>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</si>
  <si>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</si>
  <si>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</si>
  <si>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</si>
  <si>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</si>
  <si>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</si>
  <si>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</si>
  <si>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</si>
  <si>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</si>
  <si>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</si>
  <si>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</si>
  <si>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</si>
  <si>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</si>
  <si>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</si>
  <si>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</si>
  <si>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</si>
  <si>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</si>
  <si>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</si>
  <si>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</si>
  <si>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</si>
  <si>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</si>
  <si>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</si>
  <si>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</si>
  <si>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</si>
  <si>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</si>
  <si>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</si>
  <si>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</si>
  <si>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</si>
  <si>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</si>
  <si>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</si>
  <si>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</si>
  <si>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</si>
  <si>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</si>
  <si>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</si>
  <si>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</si>
  <si>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</si>
  <si>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</si>
  <si>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</si>
  <si>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</si>
  <si>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</si>
  <si>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</si>
  <si>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</si>
  <si>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</si>
  <si>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</si>
  <si>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</si>
  <si>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</si>
  <si>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</si>
  <si>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</si>
  <si>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</si>
  <si>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</si>
  <si>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</si>
  <si>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</si>
  <si>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</si>
  <si>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</si>
  <si>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</si>
  <si>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</si>
  <si>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</si>
  <si>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</si>
  <si>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</si>
  <si>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</si>
  <si>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</si>
  <si>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</si>
  <si>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</si>
  <si>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</si>
  <si>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</si>
  <si>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</si>
  <si>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</si>
  <si>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</si>
  <si>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</si>
  <si>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</si>
  <si>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</si>
  <si>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</si>
  <si>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</si>
  <si>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</si>
  <si>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</si>
  <si>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</si>
  <si>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</si>
  <si>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</si>
  <si>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</si>
  <si>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</si>
  <si>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</si>
  <si>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</si>
  <si>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</si>
  <si>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</si>
  <si>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</si>
  <si>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</si>
  <si>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</si>
  <si>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</si>
  <si>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</si>
  <si>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</si>
  <si>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</si>
  <si>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</si>
  <si>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</si>
  <si>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</si>
  <si>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</si>
  <si>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</si>
  <si>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</si>
  <si>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</si>
  <si>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</si>
  <si>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</si>
  <si>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</si>
  <si>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</si>
  <si>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</si>
  <si>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</si>
  <si>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</si>
  <si>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</si>
  <si>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</si>
  <si>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</si>
  <si>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</si>
  <si>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</si>
  <si>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</si>
  <si>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</si>
  <si>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</si>
  <si>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</si>
  <si>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</si>
  <si>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</si>
  <si>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</si>
  <si>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</si>
  <si>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</si>
  <si>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</si>
  <si>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</si>
  <si>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</si>
  <si>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</si>
  <si>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</si>
  <si>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</si>
  <si>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</si>
  <si>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</si>
  <si>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</si>
  <si>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</si>
  <si>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</si>
  <si>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</si>
  <si>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</si>
  <si>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</si>
  <si>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</si>
  <si>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</si>
  <si>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</si>
  <si>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</si>
  <si>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</si>
  <si>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</si>
  <si>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</si>
  <si>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</si>
  <si>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</si>
  <si>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</si>
  <si>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</si>
  <si>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</si>
  <si>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</si>
  <si>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</si>
  <si>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</si>
  <si>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</si>
  <si>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</si>
  <si>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</si>
  <si>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</si>
  <si>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</si>
  <si>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</si>
  <si>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</si>
  <si>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</si>
  <si>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</si>
  <si>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</si>
  <si>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</si>
  <si>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</si>
  <si>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</si>
  <si>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</si>
  <si>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</si>
  <si>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</si>
  <si>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</si>
  <si>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</si>
  <si>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</si>
  <si>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</si>
  <si>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</si>
  <si>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</si>
  <si>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</si>
  <si>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</si>
  <si>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</si>
  <si>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</si>
  <si>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</si>
  <si>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</si>
  <si>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</si>
  <si>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</si>
  <si>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</si>
  <si>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</si>
  <si>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</si>
  <si>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</si>
  <si>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</si>
  <si>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</si>
  <si>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</si>
  <si>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</si>
  <si>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</si>
  <si>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</si>
  <si>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</si>
  <si>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</si>
  <si>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</si>
  <si>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</si>
  <si>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</si>
  <si>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</si>
  <si>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</si>
  <si>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</si>
  <si>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</si>
  <si>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</si>
  <si>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</si>
  <si>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</si>
  <si>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</si>
  <si>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</si>
  <si>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</si>
  <si>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</si>
  <si>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</si>
  <si>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</si>
  <si>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</si>
  <si>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</si>
  <si>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</si>
  <si>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</si>
  <si>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</si>
  <si>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</si>
  <si>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</si>
  <si>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</si>
  <si>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</si>
  <si>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</si>
  <si>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</si>
  <si>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</si>
  <si>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</si>
  <si>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</si>
  <si>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</si>
  <si>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</si>
  <si>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</si>
  <si>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</si>
  <si>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</si>
  <si>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</si>
  <si>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</si>
  <si>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</si>
  <si>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</si>
  <si>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</si>
  <si>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</si>
  <si>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</si>
  <si>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</si>
  <si>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</si>
  <si>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</si>
  <si>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</si>
  <si>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</si>
  <si>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</si>
  <si>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</si>
  <si>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</si>
  <si>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</si>
  <si>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</si>
  <si>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</si>
  <si>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</si>
  <si>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</si>
  <si>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</si>
  <si>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</si>
  <si>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</si>
  <si>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</si>
  <si>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</si>
  <si>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</si>
  <si>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</si>
  <si>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</si>
  <si>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</si>
  <si>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</si>
  <si>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</si>
  <si>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</si>
  <si>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</si>
  <si>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</si>
  <si>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</si>
  <si>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</si>
  <si>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</si>
  <si>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</si>
  <si>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</si>
  <si>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</si>
  <si>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</si>
  <si>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</si>
  <si>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</si>
  <si>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</si>
  <si>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</si>
  <si>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</si>
  <si>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</si>
  <si>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</si>
  <si>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</si>
  <si>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</si>
  <si>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</si>
  <si>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</si>
  <si>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</si>
  <si>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</si>
  <si>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</si>
  <si>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</si>
  <si>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</si>
  <si>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</si>
  <si>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</si>
  <si>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</si>
  <si>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</si>
  <si>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</si>
  <si>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</si>
  <si>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</si>
  <si>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</si>
  <si>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</si>
  <si>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</si>
  <si>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</si>
  <si>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</si>
  <si>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</si>
  <si>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</si>
  <si>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</si>
  <si>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</si>
  <si>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</si>
  <si>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</si>
  <si>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</si>
  <si>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</si>
  <si>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</si>
  <si>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</si>
  <si>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</si>
  <si>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</si>
  <si>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</si>
  <si>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</si>
  <si>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</si>
  <si>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</si>
  <si>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</si>
  <si>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</si>
  <si>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</si>
  <si>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</si>
  <si>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</si>
  <si>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</si>
  <si>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</si>
  <si>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</si>
  <si>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</si>
  <si>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</si>
  <si>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</si>
  <si>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</si>
  <si>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</si>
  <si>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</si>
  <si>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</si>
  <si>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</si>
  <si>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</si>
  <si>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</si>
  <si>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</si>
  <si>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</si>
  <si>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</si>
  <si>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</si>
  <si>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</si>
  <si>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</si>
  <si>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</si>
  <si>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</si>
  <si>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</si>
  <si>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</si>
  <si>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</si>
  <si>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</si>
  <si>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</si>
  <si>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</si>
  <si>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</si>
  <si>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</si>
  <si>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</si>
  <si>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</si>
  <si>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</si>
  <si>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</si>
  <si>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</si>
  <si>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</si>
  <si>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</si>
  <si>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</si>
  <si>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</si>
  <si>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</si>
  <si>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</si>
  <si>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</si>
  <si>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</si>
  <si>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</si>
  <si>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</si>
  <si>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</si>
  <si>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</si>
  <si>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</si>
  <si>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</si>
  <si>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</si>
  <si>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</si>
  <si>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</si>
  <si>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</si>
  <si>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</si>
  <si>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</si>
  <si>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</si>
  <si>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</si>
  <si>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</si>
  <si>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</si>
  <si>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</si>
  <si>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</si>
  <si>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</si>
  <si>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</si>
  <si>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</si>
  <si>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</si>
  <si>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</si>
  <si>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</si>
  <si>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</si>
  <si>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</si>
  <si>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</si>
  <si>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</si>
  <si>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</si>
  <si>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</si>
  <si>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</si>
  <si>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</si>
  <si>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</si>
  <si>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</si>
  <si>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</si>
  <si>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</si>
  <si>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</si>
  <si>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</si>
  <si>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</si>
  <si>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</si>
  <si>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</si>
  <si>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</si>
  <si>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</si>
  <si>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</si>
  <si>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</si>
  <si>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</si>
  <si>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</si>
  <si>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</si>
  <si>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</si>
  <si>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</si>
  <si>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</si>
  <si>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</si>
  <si>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</si>
  <si>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</si>
  <si>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</si>
  <si>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</si>
  <si>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</si>
  <si>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</si>
  <si>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</si>
  <si>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</si>
  <si>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</si>
  <si>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</si>
  <si>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</si>
  <si>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</si>
  <si>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</si>
  <si>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</si>
  <si>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</si>
  <si>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</si>
  <si>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</si>
  <si>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</si>
  <si>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</si>
  <si>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</si>
  <si>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</si>
  <si>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</si>
  <si>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</si>
  <si>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</si>
  <si>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</si>
  <si>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</si>
  <si>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</si>
  <si>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</si>
  <si>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</si>
  <si>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</si>
  <si>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</si>
  <si>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</si>
  <si>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</si>
  <si>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</si>
  <si>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</si>
  <si>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</si>
  <si>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</si>
  <si>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</si>
  <si>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</si>
  <si>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</si>
  <si>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</si>
  <si>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</si>
  <si>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</si>
  <si>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</si>
  <si>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</si>
  <si>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</si>
  <si>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</si>
  <si>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</si>
  <si>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</si>
  <si>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</si>
  <si>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</si>
  <si>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</si>
  <si>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</si>
  <si>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</si>
  <si>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</si>
  <si>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</si>
  <si>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</si>
  <si>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</si>
  <si>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</si>
  <si>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</si>
  <si>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</si>
  <si>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</si>
  <si>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</si>
  <si>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</si>
  <si>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</si>
  <si>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</si>
  <si>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</si>
  <si>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</si>
  <si>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</si>
  <si>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</si>
  <si>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</si>
  <si>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</si>
  <si>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</si>
  <si>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</si>
  <si>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</si>
  <si>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</si>
  <si>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</si>
  <si>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</si>
  <si>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</si>
  <si>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</si>
  <si>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</si>
  <si>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</si>
  <si>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</si>
  <si>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</si>
  <si>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</si>
  <si>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</si>
  <si>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</si>
  <si>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</si>
  <si>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</si>
  <si>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</si>
  <si>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</si>
  <si>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</si>
  <si>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</si>
  <si>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</si>
  <si>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</si>
  <si>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</si>
  <si>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</si>
  <si>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</si>
  <si>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</si>
  <si>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</si>
  <si>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</si>
  <si>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</si>
  <si>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</si>
  <si>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</si>
  <si>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</si>
  <si>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</si>
  <si>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</si>
  <si>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</si>
  <si>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</si>
  <si>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</si>
  <si>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</si>
  <si>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</si>
  <si>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</si>
  <si>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</si>
  <si>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</si>
  <si>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</si>
  <si>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</si>
  <si>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</si>
  <si>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</si>
  <si>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</si>
  <si>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</si>
  <si>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</si>
  <si>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</si>
  <si>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</si>
  <si>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</si>
  <si>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</si>
  <si>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</si>
  <si>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</si>
  <si>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</si>
  <si>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</si>
  <si>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</si>
  <si>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</si>
  <si>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</si>
  <si>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</si>
  <si>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</si>
  <si>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</si>
  <si>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</si>
  <si>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</si>
  <si>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</si>
  <si>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</si>
  <si>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</si>
  <si>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</si>
  <si>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</si>
  <si>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</si>
  <si>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</si>
  <si>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</si>
  <si>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</si>
  <si>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</si>
  <si>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</si>
  <si>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</si>
  <si>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</si>
  <si>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</si>
  <si>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</si>
  <si>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</si>
  <si>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</si>
  <si>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</si>
  <si>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</si>
  <si>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</si>
  <si>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</si>
  <si>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</si>
  <si>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</si>
  <si>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</si>
  <si>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</si>
  <si>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</si>
  <si>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</si>
  <si>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</si>
  <si>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</si>
  <si>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</si>
  <si>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</si>
  <si>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</si>
  <si>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</si>
  <si>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</si>
  <si>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</si>
  <si>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</si>
  <si>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</si>
  <si>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</si>
  <si>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</si>
  <si>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</si>
  <si>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</si>
  <si>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</si>
  <si>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</si>
  <si>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</si>
  <si>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</si>
  <si>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</si>
  <si>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</si>
  <si>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</si>
  <si>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</si>
  <si>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</si>
  <si>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</si>
  <si>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</si>
  <si>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</si>
  <si>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</si>
  <si>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</si>
  <si>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</si>
  <si>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</si>
  <si>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</si>
  <si>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</si>
  <si>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</si>
  <si>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</si>
  <si>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</si>
  <si>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</si>
  <si>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</si>
  <si>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</si>
  <si>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</si>
  <si>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</si>
  <si>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</si>
  <si>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</si>
  <si>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</si>
  <si>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</si>
  <si>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</si>
  <si>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</si>
  <si>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</si>
  <si>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</si>
  <si>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</si>
  <si>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</si>
  <si>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</si>
  <si>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</si>
  <si>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</si>
  <si>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</si>
  <si>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</si>
  <si>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</si>
  <si>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</si>
  <si>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</si>
  <si>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</si>
  <si>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</si>
  <si>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</si>
  <si>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</si>
  <si>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</si>
  <si>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</si>
  <si>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</si>
  <si>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</si>
  <si>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</si>
  <si>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</si>
  <si>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</si>
  <si>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</si>
  <si>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</si>
  <si>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</si>
  <si>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</si>
  <si>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</si>
  <si>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</si>
  <si>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</si>
  <si>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</si>
  <si>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</si>
  <si>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</si>
  <si>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</si>
  <si>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</si>
  <si>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</si>
  <si>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</si>
  <si>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</si>
  <si>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</si>
  <si>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</si>
  <si>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</si>
  <si>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</si>
  <si>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</si>
  <si>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</si>
  <si>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</si>
  <si>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</si>
  <si>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</si>
  <si>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</si>
  <si>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</si>
  <si>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</si>
  <si>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</si>
  <si>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</si>
  <si>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</si>
  <si>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</si>
  <si>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</si>
  <si>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</si>
  <si>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</si>
  <si>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</si>
  <si>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</si>
  <si>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</si>
  <si>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</si>
  <si>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</si>
  <si>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</si>
  <si>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</si>
  <si>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</si>
  <si>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</si>
  <si>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</si>
  <si>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</si>
  <si>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</si>
  <si>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</si>
  <si>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</si>
  <si>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</si>
  <si>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</si>
  <si>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</si>
  <si>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</si>
  <si>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</si>
  <si>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</si>
  <si>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</si>
  <si>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</si>
  <si>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</si>
  <si>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</si>
  <si>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</si>
  <si>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</si>
  <si>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</si>
  <si>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</si>
  <si>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</si>
  <si>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</si>
  <si>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</si>
  <si>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</si>
  <si>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</si>
  <si>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</si>
  <si>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</si>
  <si>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</si>
  <si>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</si>
  <si>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</si>
  <si>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</si>
  <si>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</si>
  <si>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</si>
  <si>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</si>
  <si>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</si>
  <si>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</si>
  <si>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</si>
  <si>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</si>
  <si>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</si>
  <si>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</si>
  <si>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</si>
  <si>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</si>
  <si>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</si>
  <si>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</si>
  <si>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</si>
  <si>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</si>
  <si>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</si>
  <si>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</si>
  <si>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</si>
  <si>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</si>
  <si>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</si>
  <si>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</si>
  <si>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</si>
  <si>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</si>
  <si>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</si>
  <si>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</si>
  <si>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</si>
  <si>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</si>
  <si>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</si>
  <si>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</si>
  <si>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</si>
  <si>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</si>
  <si>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</si>
  <si>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</si>
  <si>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</si>
  <si>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</si>
  <si>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</si>
  <si>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</si>
  <si>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</si>
  <si>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</si>
  <si>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</si>
  <si>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</si>
  <si>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</si>
  <si>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</si>
  <si>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</si>
  <si>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</si>
  <si>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</si>
  <si>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</si>
  <si>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</si>
  <si>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</si>
  <si>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</si>
  <si>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</si>
  <si>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</si>
  <si>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</si>
  <si>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</si>
  <si>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</si>
  <si>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</si>
  <si>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</si>
  <si>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</si>
  <si>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</si>
  <si>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</si>
  <si>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</si>
  <si>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</si>
  <si>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</si>
  <si>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</si>
  <si>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</si>
  <si>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</si>
  <si>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</si>
  <si>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</si>
  <si>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</si>
  <si>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</si>
  <si>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</si>
  <si>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</si>
  <si>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</si>
  <si>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</si>
  <si>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</si>
  <si>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</si>
  <si>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</si>
  <si>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</si>
  <si>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</si>
  <si>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</si>
  <si>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</si>
  <si>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</si>
  <si>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</si>
  <si>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</si>
  <si>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</si>
  <si>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</si>
  <si>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</si>
  <si>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</si>
  <si>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</si>
  <si>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</si>
  <si>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</si>
  <si>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</si>
  <si>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</si>
  <si>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</si>
  <si>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</si>
  <si>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</si>
  <si>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</si>
  <si>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</si>
  <si>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</si>
  <si>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</si>
  <si>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</si>
  <si>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</si>
  <si>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</si>
  <si>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</si>
  <si>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</si>
  <si>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</si>
  <si>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</si>
  <si>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</si>
  <si>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</si>
  <si>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</si>
  <si>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</si>
  <si>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</si>
  <si>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</si>
  <si>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</si>
  <si>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</si>
  <si>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</si>
  <si>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</si>
  <si>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</si>
  <si>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</si>
  <si>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</si>
  <si>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</si>
  <si>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</si>
  <si>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</si>
  <si>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</si>
  <si>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</si>
  <si>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</si>
  <si>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</si>
  <si>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</si>
  <si>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</si>
  <si>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</si>
  <si>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</si>
  <si>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</si>
  <si>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</si>
  <si>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</si>
  <si>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</si>
  <si>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</si>
  <si>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</si>
  <si>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</si>
  <si>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</si>
  <si>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</si>
  <si>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</si>
  <si>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</si>
  <si>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</si>
  <si>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</si>
  <si>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</si>
  <si>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</si>
  <si>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</si>
  <si>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</si>
  <si>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</si>
  <si>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</si>
  <si>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</si>
  <si>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</si>
  <si>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</si>
  <si>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</si>
  <si>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</si>
  <si>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</si>
  <si>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</si>
  <si>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</si>
  <si>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</si>
  <si>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</si>
  <si>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</si>
  <si>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</si>
  <si>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</si>
  <si>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</si>
  <si>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</si>
  <si>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</si>
  <si>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</si>
  <si>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</si>
  <si>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</si>
  <si>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</si>
  <si>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</si>
  <si>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</si>
  <si>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</si>
  <si>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</si>
  <si>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</si>
  <si>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</si>
  <si>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</si>
  <si>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</si>
  <si>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</si>
  <si>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</si>
  <si>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</si>
  <si>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</si>
  <si>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</si>
  <si>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</si>
  <si>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</si>
  <si>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</si>
  <si>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</si>
  <si>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</si>
  <si>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</si>
  <si>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</si>
  <si>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</si>
  <si>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</si>
  <si>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</si>
  <si>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</si>
  <si>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</si>
  <si>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</si>
  <si>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</si>
  <si>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</si>
  <si>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</si>
  <si>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</si>
  <si>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</si>
  <si>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</si>
  <si>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</si>
  <si>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</si>
  <si>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</si>
  <si>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</si>
  <si>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</si>
  <si>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</si>
  <si>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</si>
  <si>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</si>
  <si>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</si>
  <si>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</si>
  <si>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</si>
  <si>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</si>
  <si>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</si>
  <si>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</si>
  <si>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</si>
  <si>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</si>
  <si>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</si>
  <si>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</si>
  <si>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</si>
  <si>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</si>
  <si>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</si>
  <si>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</si>
  <si>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</si>
  <si>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</si>
  <si>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</si>
  <si>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</si>
  <si>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</si>
  <si>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</si>
  <si>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</si>
  <si>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</si>
  <si>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</si>
  <si>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</si>
  <si>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</si>
  <si>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</si>
  <si>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</si>
  <si>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</si>
  <si>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</si>
  <si>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</si>
  <si>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</si>
  <si>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</si>
  <si>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</si>
  <si>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</si>
  <si>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</si>
  <si>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</si>
  <si>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</si>
  <si>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</si>
  <si>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</si>
  <si>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</si>
  <si>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</si>
  <si>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</si>
  <si>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</si>
  <si>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</si>
  <si>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</si>
  <si>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</si>
  <si>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</si>
  <si>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</si>
  <si>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</si>
  <si>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</si>
  <si>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</si>
  <si>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</si>
  <si>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</si>
  <si>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</si>
  <si>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</si>
  <si>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</si>
  <si>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</si>
  <si>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</si>
  <si>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</si>
  <si>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</si>
  <si>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</si>
  <si>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</si>
  <si>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</si>
  <si>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</si>
  <si>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</si>
  <si>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</si>
  <si>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</si>
  <si>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</si>
  <si>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</si>
  <si>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</si>
  <si>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</si>
  <si>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</si>
  <si>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</si>
  <si>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</si>
  <si>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</si>
  <si>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</si>
  <si>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</si>
  <si>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</si>
  <si>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</si>
  <si>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</si>
  <si>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</si>
  <si>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</si>
  <si>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</si>
  <si>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</si>
  <si>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</si>
  <si>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</si>
  <si>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</si>
  <si>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</si>
  <si>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</si>
  <si>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</si>
  <si>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</si>
  <si>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</si>
  <si>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</si>
  <si>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</si>
  <si>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</si>
  <si>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</si>
  <si>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</si>
  <si>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</si>
  <si>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</si>
  <si>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</si>
  <si>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</si>
  <si>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</si>
  <si>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</si>
  <si>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</si>
  <si>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</si>
  <si>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</si>
  <si>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</si>
  <si>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</si>
  <si>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</si>
  <si>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</si>
  <si>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</si>
  <si>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</si>
  <si>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</si>
  <si>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</si>
  <si>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</si>
  <si>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</si>
  <si>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</si>
  <si>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</si>
  <si>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</si>
  <si>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</si>
  <si>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</si>
  <si>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</si>
  <si>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</si>
  <si>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</si>
  <si>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</si>
  <si>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</si>
  <si>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</si>
  <si>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</si>
  <si>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</si>
  <si>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</si>
  <si>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</si>
  <si>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</si>
  <si>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</si>
  <si>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</si>
  <si>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</si>
  <si>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</si>
  <si>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</si>
  <si>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</si>
  <si>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</si>
  <si>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</si>
  <si>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</si>
  <si>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</si>
  <si>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</si>
  <si>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</si>
  <si>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</si>
  <si>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</si>
  <si>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</si>
  <si>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</si>
  <si>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</si>
  <si>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</si>
  <si>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</si>
  <si>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</si>
  <si>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</si>
  <si>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</si>
  <si>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</si>
  <si>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</si>
  <si>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</si>
  <si>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</si>
  <si>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</si>
  <si>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</si>
  <si>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</si>
  <si>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</si>
  <si>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</si>
  <si>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</si>
  <si>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</si>
  <si>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</si>
  <si>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</si>
  <si>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</si>
  <si>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</si>
  <si>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</si>
  <si>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</si>
  <si>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</si>
  <si>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</si>
  <si>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</si>
  <si>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</si>
  <si>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</si>
  <si>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</si>
  <si>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</si>
  <si>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</si>
  <si>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</si>
  <si>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</si>
  <si>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</si>
  <si>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</si>
  <si>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</si>
  <si>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</si>
  <si>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</si>
  <si>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</si>
  <si>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</si>
  <si>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</si>
  <si>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</si>
  <si>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</si>
  <si>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</si>
  <si>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</si>
  <si>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</si>
  <si>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</si>
  <si>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</si>
  <si>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</si>
  <si>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</si>
  <si>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</si>
  <si>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</si>
  <si>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</si>
  <si>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</si>
  <si>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</si>
  <si>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</si>
  <si>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</si>
  <si>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</si>
  <si>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</si>
  <si>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</si>
  <si>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</si>
  <si>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</si>
  <si>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</si>
  <si>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</si>
  <si>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</si>
  <si>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</si>
  <si>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</si>
  <si>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</si>
  <si>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</si>
  <si>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</si>
  <si>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</si>
  <si>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</si>
  <si>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</si>
  <si>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</si>
  <si>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</si>
  <si>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</si>
  <si>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</si>
  <si>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</si>
  <si>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</si>
  <si>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</si>
  <si>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</si>
  <si>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</si>
  <si>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</si>
  <si>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</si>
  <si>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</si>
  <si>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</si>
  <si>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</si>
  <si>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</si>
  <si>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</si>
  <si>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</si>
  <si>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</si>
  <si>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</si>
  <si>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</si>
  <si>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</si>
  <si>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</si>
  <si>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</si>
  <si>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</si>
  <si>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</si>
  <si>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</si>
  <si>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</si>
  <si>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</si>
  <si>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</si>
  <si>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</si>
  <si>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</si>
  <si>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</si>
  <si>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</si>
  <si>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</si>
  <si>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</si>
  <si>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</si>
  <si>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</si>
  <si>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</si>
  <si>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</si>
  <si>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</si>
  <si>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</si>
  <si>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</si>
  <si>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</si>
  <si>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</si>
  <si>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</si>
  <si>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</si>
  <si>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</si>
  <si>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</si>
  <si>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</si>
  <si>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</si>
  <si>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</si>
  <si>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</si>
  <si>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</si>
  <si>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</si>
  <si>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</si>
  <si>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</si>
  <si>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</si>
  <si>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</si>
  <si>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</si>
  <si>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</si>
  <si>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</si>
  <si>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</si>
  <si>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</si>
  <si>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</si>
  <si>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</si>
  <si>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</si>
  <si>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</si>
  <si>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</si>
  <si>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</si>
  <si>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</si>
  <si>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</si>
  <si>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</si>
  <si>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</si>
  <si>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</si>
  <si>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</si>
  <si>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</si>
  <si>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</si>
  <si>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</si>
  <si>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</si>
  <si>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</si>
  <si>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</si>
  <si>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</si>
  <si>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</si>
  <si>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</si>
  <si>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</si>
  <si>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</si>
  <si>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</si>
  <si>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</si>
  <si>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</si>
  <si>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</si>
  <si>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</si>
  <si>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</si>
  <si>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</si>
  <si>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</si>
  <si>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</si>
  <si>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</si>
  <si>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</si>
  <si>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</si>
  <si>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</si>
  <si>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</si>
  <si>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</si>
  <si>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</si>
  <si>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</si>
  <si>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</si>
  <si>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</si>
  <si>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</si>
  <si>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</si>
  <si>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</si>
  <si>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</si>
  <si>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</si>
  <si>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</si>
  <si>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</si>
  <si>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</si>
  <si>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</si>
  <si>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</si>
  <si>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</si>
  <si>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</si>
  <si>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</si>
  <si>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</si>
  <si>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</si>
  <si>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</si>
  <si>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</si>
  <si>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</si>
  <si>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</si>
  <si>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</si>
  <si>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</si>
  <si>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</si>
  <si>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</si>
  <si>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</si>
  <si>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</si>
  <si>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</si>
  <si>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</si>
  <si>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</si>
  <si>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</si>
  <si>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</si>
  <si>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</si>
  <si>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</si>
  <si>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</si>
  <si>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</si>
  <si>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</si>
  <si>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</si>
  <si>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</si>
  <si>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</si>
  <si>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</si>
  <si>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</si>
  <si>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</si>
  <si>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</si>
  <si>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</si>
  <si>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</si>
  <si>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</si>
  <si>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</si>
  <si>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</si>
  <si>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</si>
  <si>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</si>
  <si>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</si>
  <si>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</si>
  <si>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</si>
  <si>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</si>
  <si>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</si>
  <si>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</si>
  <si>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</si>
  <si>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</si>
  <si>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</si>
  <si>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</si>
  <si>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</si>
  <si>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</si>
  <si>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</si>
  <si>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</si>
  <si>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</si>
  <si>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</si>
  <si>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</si>
  <si>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</si>
  <si>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</si>
  <si>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</si>
  <si>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</si>
  <si>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</si>
  <si>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</si>
  <si>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</si>
  <si>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</si>
  <si>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</si>
  <si>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</si>
  <si>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</si>
  <si>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</si>
  <si>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</si>
  <si>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</si>
  <si>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</si>
  <si>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</si>
  <si>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</si>
  <si>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</si>
  <si>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</si>
  <si>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</si>
  <si>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</si>
  <si>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</si>
  <si>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</si>
  <si>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</si>
  <si>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</si>
  <si>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</si>
  <si>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</si>
  <si>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</si>
  <si>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</si>
  <si>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</si>
  <si>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</si>
  <si>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</si>
  <si>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</si>
  <si>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</si>
  <si>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</si>
  <si>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</si>
  <si>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</si>
  <si>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</si>
  <si>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</si>
  <si>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</si>
  <si>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</si>
  <si>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</si>
  <si>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</si>
  <si>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</si>
  <si>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</si>
  <si>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</si>
  <si>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</si>
  <si>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</si>
  <si>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</si>
  <si>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</si>
  <si>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</si>
  <si>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</si>
  <si>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</si>
  <si>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</si>
  <si>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</si>
  <si>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</si>
  <si>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</si>
  <si>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</si>
  <si>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</si>
  <si>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</si>
  <si>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</si>
  <si>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</si>
  <si>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</si>
  <si>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</si>
  <si>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</si>
  <si>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</si>
  <si>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</si>
  <si>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</si>
  <si>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</si>
  <si>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</si>
  <si>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</si>
  <si>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</si>
  <si>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</si>
  <si>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</si>
  <si>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</si>
  <si>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</si>
  <si>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</si>
  <si>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</si>
  <si>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</si>
  <si>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</si>
  <si>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</si>
  <si>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</si>
  <si>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</si>
  <si>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</si>
  <si>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</si>
  <si>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</si>
  <si>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</si>
  <si>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</si>
  <si>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</si>
  <si>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</si>
  <si>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</si>
  <si>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</si>
  <si>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</si>
  <si>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</si>
  <si>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</si>
  <si>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</si>
  <si>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</si>
  <si>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</si>
  <si>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</si>
  <si>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</si>
  <si>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</si>
  <si>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</si>
  <si>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</si>
  <si>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</si>
  <si>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</si>
  <si>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</si>
  <si>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</si>
  <si>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</si>
  <si>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</si>
  <si>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</si>
  <si>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</si>
  <si>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</si>
  <si>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</si>
  <si>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</si>
  <si>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</si>
  <si>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</si>
  <si>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</si>
  <si>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</si>
  <si>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</si>
  <si>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</si>
  <si>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</si>
  <si>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</si>
  <si>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</si>
  <si>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</si>
  <si>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</si>
  <si>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</si>
  <si>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</si>
  <si>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</si>
  <si>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</si>
  <si>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</si>
  <si>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</si>
  <si>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</si>
  <si>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</si>
  <si>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</si>
  <si>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</si>
  <si>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</si>
  <si>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</si>
  <si>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</si>
  <si>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</si>
  <si>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</si>
  <si>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</si>
  <si>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</si>
  <si>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</si>
  <si>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</si>
  <si>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</si>
  <si>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</si>
  <si>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</si>
  <si>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</si>
  <si>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</si>
  <si>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</si>
  <si>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</si>
  <si>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</si>
  <si>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</si>
  <si>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</si>
  <si>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</si>
  <si>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</si>
  <si>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</si>
  <si>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</si>
  <si>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</si>
  <si>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</si>
  <si>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</si>
  <si>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</si>
  <si>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</si>
  <si>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</si>
  <si>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</si>
  <si>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</si>
  <si>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</si>
  <si>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</si>
  <si>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</si>
  <si>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</si>
  <si>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</si>
  <si>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</si>
  <si>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</si>
  <si>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</si>
  <si>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</si>
  <si>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</si>
  <si>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</si>
  <si>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</si>
  <si>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</si>
  <si>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</si>
  <si>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</si>
  <si>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</si>
  <si>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</si>
  <si>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</si>
  <si>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</si>
  <si>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</si>
  <si>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</si>
  <si>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</si>
  <si>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</si>
  <si>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</si>
  <si>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</si>
  <si>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</si>
  <si>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</si>
  <si>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</si>
  <si>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</si>
  <si>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</si>
  <si>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</si>
  <si>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</si>
  <si>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</si>
  <si>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</si>
  <si>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</si>
  <si>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</si>
  <si>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</si>
  <si>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</si>
  <si>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</si>
  <si>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</si>
  <si>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</si>
  <si>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</si>
  <si>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</si>
  <si>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</si>
  <si>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</si>
  <si>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</si>
  <si>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</si>
  <si>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</si>
  <si>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</si>
  <si>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</si>
  <si>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</si>
  <si>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</si>
  <si>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</si>
  <si>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</si>
  <si>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</si>
  <si>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</si>
  <si>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</si>
  <si>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</si>
  <si>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</si>
  <si>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</si>
  <si>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</si>
  <si>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</si>
  <si>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</si>
  <si>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</si>
  <si>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</si>
  <si>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</si>
  <si>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</si>
  <si>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</si>
  <si>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</si>
  <si>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</si>
  <si>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</si>
  <si>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</si>
  <si>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</si>
  <si>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</si>
  <si>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</si>
  <si>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</si>
  <si>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</si>
  <si>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</si>
  <si>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</si>
  <si>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</si>
  <si>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</si>
  <si>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</si>
  <si>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</si>
  <si>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</si>
  <si>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</si>
  <si>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</si>
  <si>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</si>
  <si>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</si>
  <si>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</si>
  <si>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</si>
  <si>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</si>
  <si>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</si>
  <si>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</si>
  <si>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</si>
  <si>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</si>
  <si>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</si>
  <si>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</si>
  <si>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</si>
  <si>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</si>
  <si>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</si>
  <si>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</si>
  <si>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</si>
  <si>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</si>
  <si>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</si>
  <si>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</si>
  <si>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</si>
  <si>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</si>
  <si>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</si>
  <si>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</si>
  <si>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</si>
  <si>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</si>
  <si>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</si>
  <si>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</si>
  <si>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</si>
  <si>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</si>
  <si>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</si>
  <si>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</si>
  <si>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</si>
  <si>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</si>
  <si>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</si>
  <si>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</si>
  <si>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</si>
  <si>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</si>
  <si>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</si>
  <si>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</si>
  <si>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</si>
  <si>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</si>
  <si>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</si>
  <si>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</si>
  <si>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</si>
  <si>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</si>
  <si>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</si>
  <si>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</si>
  <si>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</si>
  <si>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</si>
  <si>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</si>
  <si>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</si>
  <si>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</si>
  <si>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</si>
  <si>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</si>
  <si>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</si>
  <si>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</si>
  <si>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</si>
  <si>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</si>
  <si>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</si>
  <si>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</si>
  <si>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</si>
  <si>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</si>
  <si>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</si>
  <si>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</si>
  <si>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</si>
  <si>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</si>
  <si>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</si>
  <si>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</si>
  <si>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</si>
  <si>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</si>
  <si>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</si>
  <si>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</si>
  <si>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</si>
  <si>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</si>
  <si>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</si>
  <si>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</si>
  <si>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</si>
  <si>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</si>
  <si>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</si>
  <si>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</si>
  <si>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</si>
  <si>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</si>
  <si>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</si>
  <si>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</si>
  <si>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</si>
  <si>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</si>
  <si>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</si>
  <si>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</si>
  <si>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</si>
  <si>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</si>
  <si>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</si>
  <si>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</si>
  <si>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</si>
  <si>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</si>
  <si>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</si>
  <si>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</si>
  <si>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</si>
  <si>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</si>
  <si>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</si>
  <si>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</si>
  <si>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</si>
  <si>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</si>
  <si>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</si>
  <si>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</si>
  <si>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</si>
  <si>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</si>
  <si>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</si>
  <si>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</si>
  <si>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</si>
  <si>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</si>
  <si>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</si>
  <si>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</si>
  <si>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</si>
  <si>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</si>
  <si>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</si>
  <si>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</si>
  <si>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</si>
  <si>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</si>
  <si>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</si>
  <si>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</si>
  <si>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</si>
  <si>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</si>
  <si>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</si>
  <si>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</si>
  <si>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</si>
  <si>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</si>
  <si>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</si>
  <si>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</si>
  <si>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</si>
  <si>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</si>
  <si>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</si>
  <si>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</si>
  <si>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</si>
  <si>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</si>
  <si>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</si>
  <si>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</si>
  <si>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</si>
  <si>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</si>
  <si>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</si>
  <si>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</si>
  <si>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</si>
  <si>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</si>
  <si>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</si>
  <si>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</si>
  <si>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</si>
  <si>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</si>
  <si>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</si>
  <si>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</si>
  <si>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</si>
  <si>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</si>
  <si>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</si>
  <si>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</si>
  <si>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</si>
  <si>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</si>
  <si>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</si>
  <si>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</si>
  <si>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</si>
  <si>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</si>
  <si>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</si>
  <si>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</si>
  <si>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</si>
  <si>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</si>
  <si>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</si>
  <si>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</si>
  <si>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</si>
  <si>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</si>
  <si>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</si>
  <si>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</si>
  <si>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</si>
  <si>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</si>
  <si>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</si>
  <si>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</si>
  <si>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</si>
  <si>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</si>
  <si>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</si>
  <si>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</si>
  <si>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</si>
  <si>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</si>
  <si>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</si>
  <si>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</si>
  <si>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</si>
  <si>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</si>
  <si>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</si>
  <si>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</si>
  <si>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</si>
  <si>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</si>
  <si>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</si>
  <si>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</si>
  <si>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</si>
  <si>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</si>
  <si>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</si>
  <si>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</si>
  <si>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</si>
  <si>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</si>
  <si>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</si>
  <si>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</si>
  <si>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</si>
  <si>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</si>
  <si>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</si>
  <si>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</si>
  <si>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</si>
  <si>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</si>
  <si>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</si>
  <si>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</si>
  <si>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</si>
  <si>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</si>
  <si>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</si>
  <si>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</si>
  <si>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</si>
  <si>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</si>
  <si>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</si>
  <si>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</si>
  <si>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</si>
  <si>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</si>
  <si>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</si>
  <si>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</si>
  <si>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</si>
  <si>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</si>
  <si>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</si>
  <si>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</si>
  <si>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</si>
  <si>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</si>
  <si>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</si>
  <si>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</si>
  <si>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</si>
  <si>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</si>
  <si>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</si>
  <si>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</si>
  <si>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</si>
  <si>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</si>
  <si>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</si>
  <si>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</si>
  <si>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</si>
  <si>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</si>
  <si>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</si>
  <si>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</si>
  <si>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</si>
  <si>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</si>
  <si>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</si>
  <si>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</si>
  <si>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</si>
  <si>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</si>
  <si>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</si>
  <si>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</si>
  <si>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</si>
  <si>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</si>
  <si>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</si>
  <si>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</si>
  <si>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</si>
  <si>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</si>
  <si>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</si>
  <si>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</si>
  <si>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</si>
  <si>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</si>
  <si>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</si>
  <si>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</si>
  <si>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</si>
  <si>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</si>
  <si>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</si>
  <si>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</si>
  <si>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</si>
  <si>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</si>
  <si>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</si>
  <si>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</si>
  <si>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</si>
  <si>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</si>
  <si>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</si>
  <si>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</si>
  <si>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</si>
  <si>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</si>
  <si>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</si>
  <si>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</si>
  <si>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</si>
  <si>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</si>
  <si>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</si>
  <si>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</si>
  <si>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</si>
  <si>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</si>
  <si>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</si>
  <si>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</si>
  <si>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</si>
  <si>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</si>
  <si>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</si>
  <si>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</si>
  <si>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</si>
  <si>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</si>
  <si>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</si>
  <si>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</si>
  <si>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</si>
  <si>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</si>
  <si>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</si>
  <si>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</si>
  <si>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</si>
  <si>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</si>
  <si>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</si>
  <si>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</si>
  <si>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</si>
  <si>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</si>
  <si>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</si>
  <si>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</si>
  <si>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</si>
  <si>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</si>
  <si>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</si>
  <si>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</si>
  <si>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</si>
  <si>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</si>
  <si>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</si>
  <si>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</si>
  <si>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</si>
  <si>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</si>
  <si>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</si>
  <si>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</si>
  <si>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</si>
  <si>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</si>
  <si>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</si>
  <si>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</si>
  <si>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</si>
  <si>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</si>
  <si>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</si>
  <si>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</si>
  <si>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</si>
  <si>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</si>
  <si>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</si>
  <si>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</si>
  <si>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</si>
  <si>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</si>
  <si>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</si>
  <si>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</si>
  <si>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</si>
  <si>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</si>
  <si>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</si>
  <si>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</si>
  <si>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</si>
  <si>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</si>
  <si>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</si>
  <si>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</si>
  <si>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</si>
  <si>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</si>
  <si>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</si>
  <si>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</si>
  <si>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</si>
  <si>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</si>
  <si>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</si>
  <si>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</si>
  <si>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</si>
  <si>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</si>
  <si>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</si>
  <si>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</si>
  <si>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</si>
  <si>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</si>
  <si>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</si>
  <si>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</si>
  <si>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</si>
  <si>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</si>
  <si>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</si>
  <si>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</si>
  <si>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</si>
  <si>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</si>
  <si>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</si>
  <si>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</si>
  <si>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</si>
  <si>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</si>
  <si>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</si>
  <si>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</si>
  <si>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</si>
  <si>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</si>
  <si>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</si>
  <si>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</si>
  <si>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</si>
  <si>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</si>
  <si>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</si>
  <si>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</si>
  <si>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</si>
  <si>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</si>
  <si>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</si>
  <si>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</si>
  <si>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</si>
  <si>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</si>
  <si>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</si>
  <si>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</si>
  <si>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</si>
  <si>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</si>
  <si>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</si>
  <si>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</si>
  <si>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</si>
  <si>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</si>
  <si>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</si>
  <si>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</si>
  <si>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</si>
  <si>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</si>
  <si>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</si>
  <si>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</si>
  <si>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</si>
  <si>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</si>
  <si>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</si>
  <si>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</si>
  <si>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</si>
  <si>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</si>
  <si>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</si>
  <si>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</si>
  <si>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</si>
  <si>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</si>
  <si>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</si>
  <si>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</si>
  <si>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</si>
  <si>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</si>
  <si>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</si>
  <si>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</si>
  <si>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</si>
  <si>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</si>
  <si>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</si>
  <si>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</si>
  <si>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</si>
  <si>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</si>
  <si>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</si>
  <si>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</si>
  <si>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</si>
  <si>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</si>
  <si>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</si>
  <si>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</si>
  <si>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</si>
  <si>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</si>
  <si>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</si>
  <si>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</si>
  <si>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</si>
  <si>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</si>
  <si>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</si>
  <si>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</si>
  <si>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</si>
  <si>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</si>
  <si>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</si>
  <si>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</si>
  <si>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</si>
  <si>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</si>
  <si>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</si>
  <si>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</si>
  <si>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</si>
  <si>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</si>
  <si>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</si>
  <si>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</si>
  <si>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</si>
  <si>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</si>
  <si>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</si>
  <si>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</si>
  <si>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</si>
  <si>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</si>
  <si>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</si>
  <si>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</si>
  <si>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</si>
  <si>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</si>
  <si>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</si>
  <si>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</si>
  <si>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</si>
  <si>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</si>
  <si>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</si>
  <si>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</si>
  <si>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</si>
  <si>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</si>
  <si>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</si>
  <si>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</si>
  <si>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</si>
  <si>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</si>
  <si>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</si>
  <si>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</si>
  <si>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</si>
  <si>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</si>
  <si>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</si>
  <si>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</si>
  <si>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</si>
  <si>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</si>
  <si>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</si>
  <si>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</si>
  <si>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</si>
  <si>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</si>
  <si>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</si>
  <si>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</si>
  <si>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</si>
  <si>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</si>
  <si>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</si>
  <si>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</si>
  <si>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</si>
  <si>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</si>
  <si>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</si>
  <si>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</si>
  <si>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</si>
  <si>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</si>
  <si>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</si>
  <si>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</si>
  <si>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</si>
  <si>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</si>
  <si>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</si>
  <si>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</si>
  <si>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</si>
  <si>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</si>
  <si>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</si>
  <si>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</si>
  <si>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</si>
  <si>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</si>
  <si>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</si>
  <si>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</si>
  <si>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</si>
  <si>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</si>
  <si>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</si>
  <si>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</si>
  <si>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</si>
  <si>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</si>
  <si>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</si>
  <si>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</si>
  <si>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</si>
  <si>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</si>
  <si>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</si>
  <si>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</si>
  <si>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</si>
  <si>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</si>
  <si>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</si>
  <si>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</si>
  <si>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</si>
  <si>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</si>
  <si>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</si>
  <si>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</si>
  <si>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</si>
  <si>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</si>
  <si>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</si>
  <si>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</si>
  <si>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</si>
  <si>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</si>
  <si>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</si>
  <si>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</si>
  <si>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</si>
  <si>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</si>
  <si>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</si>
  <si>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</si>
  <si>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</si>
  <si>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</si>
  <si>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</si>
  <si>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</si>
  <si>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</si>
  <si>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</si>
  <si>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</si>
  <si>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</si>
  <si>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</si>
  <si>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</si>
  <si>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</si>
  <si>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</si>
  <si>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</si>
  <si>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</si>
  <si>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</si>
  <si>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</si>
  <si>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</si>
  <si>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</si>
  <si>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</si>
  <si>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</si>
  <si>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</si>
  <si>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</si>
  <si>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</si>
  <si>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</si>
  <si>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</si>
  <si>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</si>
  <si>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</si>
  <si>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</si>
  <si>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</si>
  <si>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</si>
  <si>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</si>
  <si>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</si>
  <si>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</si>
  <si>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</si>
  <si>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</si>
  <si>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</si>
  <si>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</si>
  <si>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</si>
  <si>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</si>
  <si>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</si>
  <si>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</si>
  <si>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</si>
  <si>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</si>
  <si>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</si>
  <si>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</si>
  <si>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</si>
  <si>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</si>
  <si>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</si>
  <si>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</si>
  <si>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</si>
  <si>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</si>
  <si>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</si>
  <si>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</si>
  <si>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</si>
  <si>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</si>
  <si>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</si>
  <si>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</si>
  <si>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</si>
  <si>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</si>
  <si>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</si>
  <si>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</si>
  <si>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</si>
  <si>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</si>
  <si>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</si>
  <si>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</si>
  <si>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</si>
  <si>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</si>
  <si>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</si>
  <si>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</si>
  <si>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</si>
  <si>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</si>
  <si>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</si>
  <si>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</si>
  <si>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</si>
  <si>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</si>
  <si>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</si>
  <si>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</si>
  <si>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</si>
  <si>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</si>
  <si>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</si>
  <si>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</si>
  <si>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</si>
  <si>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</si>
  <si>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</si>
  <si>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</si>
  <si>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</si>
  <si>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</si>
  <si>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</si>
  <si>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</si>
  <si>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</si>
  <si>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</si>
  <si>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</si>
  <si>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</si>
  <si>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</si>
  <si>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</si>
  <si>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</si>
  <si>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</si>
  <si>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</si>
  <si>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</si>
  <si>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</si>
  <si>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</si>
  <si>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</si>
  <si>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</si>
  <si>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</si>
  <si>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</si>
  <si>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</si>
  <si>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</si>
  <si>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</si>
  <si>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</si>
  <si>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</si>
  <si>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</si>
  <si>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</si>
  <si>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</si>
  <si>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</si>
  <si>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</si>
  <si>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</si>
  <si>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</si>
  <si>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</si>
  <si>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</si>
  <si>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</si>
  <si>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</si>
  <si>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</si>
  <si>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</si>
  <si>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</si>
  <si>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</si>
  <si>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</si>
  <si>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</si>
  <si>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</si>
  <si>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</si>
  <si>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</si>
  <si>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</si>
  <si>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</si>
  <si>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</si>
  <si>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</si>
  <si>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</si>
  <si>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</si>
  <si>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</si>
  <si>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</si>
  <si>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</si>
  <si>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</si>
  <si>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</si>
  <si>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</si>
  <si>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</si>
  <si>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</si>
  <si>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</si>
  <si>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</si>
  <si>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</si>
  <si>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</si>
  <si>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</si>
  <si>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</si>
  <si>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</si>
  <si>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</si>
  <si>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</si>
  <si>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</si>
  <si>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</si>
  <si>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</si>
  <si>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</si>
  <si>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</si>
  <si>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</si>
  <si>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</si>
  <si>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</si>
  <si>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</si>
  <si>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</si>
  <si>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</si>
  <si>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</si>
  <si>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</si>
  <si>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</si>
  <si>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</si>
  <si>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</si>
  <si>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</si>
  <si>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</si>
  <si>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</si>
  <si>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</si>
  <si>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</si>
  <si>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</si>
  <si>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</si>
  <si>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</si>
  <si>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</si>
  <si>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</si>
  <si>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</si>
  <si>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</si>
  <si>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</si>
  <si>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</si>
  <si>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</si>
  <si>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</si>
  <si>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</si>
  <si>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</si>
  <si>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</si>
  <si>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</si>
  <si>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</si>
  <si>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</si>
  <si>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</si>
  <si>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</si>
  <si>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</si>
  <si>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</si>
  <si>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</si>
  <si>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</si>
  <si>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</si>
  <si>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</si>
  <si>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</si>
  <si>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</si>
  <si>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</si>
  <si>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</si>
  <si>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</si>
  <si>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</si>
  <si>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</si>
  <si>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</si>
  <si>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</si>
  <si>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</si>
  <si>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</si>
  <si>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</si>
  <si>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</si>
  <si>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</si>
  <si>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</si>
  <si>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</si>
  <si>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</si>
  <si>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</si>
  <si>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</si>
  <si>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</si>
  <si>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</si>
  <si>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</si>
  <si>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</si>
  <si>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</si>
  <si>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</si>
  <si>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</si>
  <si>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</si>
  <si>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</si>
  <si>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</si>
  <si>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</si>
  <si>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</si>
  <si>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</si>
  <si>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</si>
  <si>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</si>
  <si>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</si>
  <si>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</si>
  <si>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</si>
  <si>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</si>
  <si>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</si>
  <si>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</si>
  <si>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</si>
  <si>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</si>
  <si>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</si>
  <si>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</si>
  <si>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</si>
  <si>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</si>
  <si>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</si>
  <si>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</si>
  <si>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</si>
  <si>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</si>
  <si>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</si>
  <si>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</si>
  <si>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</si>
  <si>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</si>
  <si>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</si>
  <si>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</si>
  <si>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</si>
  <si>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</si>
  <si>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</si>
  <si>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</si>
  <si>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</si>
  <si>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</si>
  <si>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</si>
  <si>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</si>
  <si>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</si>
  <si>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</si>
  <si>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</si>
  <si>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</si>
  <si>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</si>
  <si>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</si>
  <si>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</si>
  <si>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</si>
  <si>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</si>
  <si>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</si>
  <si>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</si>
  <si>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</si>
  <si>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</si>
  <si>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</si>
  <si>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</si>
  <si>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</si>
  <si>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</si>
  <si>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</si>
  <si>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</si>
  <si>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</si>
  <si>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</si>
  <si>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</si>
  <si>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</si>
  <si>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</si>
  <si>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</si>
  <si>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</si>
  <si>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</si>
  <si>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</si>
  <si>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</si>
  <si>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</si>
  <si>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</si>
  <si>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</si>
  <si>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</si>
  <si>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</si>
  <si>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</si>
  <si>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</si>
  <si>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</si>
  <si>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</si>
  <si>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</si>
  <si>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</si>
  <si>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</si>
  <si>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</si>
  <si>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</si>
  <si>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</si>
  <si>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</si>
  <si>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</si>
  <si>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</si>
  <si>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</si>
  <si>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</si>
  <si>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</si>
  <si>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</si>
  <si>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</si>
  <si>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</si>
  <si>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</si>
  <si>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</si>
  <si>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</si>
  <si>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</si>
  <si>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</si>
  <si>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</si>
  <si>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</si>
  <si>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</si>
  <si>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</si>
  <si>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</si>
  <si>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</si>
  <si>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</si>
  <si>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</si>
  <si>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</si>
  <si>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</si>
  <si>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</si>
  <si>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</si>
  <si>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</si>
  <si>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</si>
  <si>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</si>
  <si>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</si>
  <si>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</si>
  <si>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</si>
  <si>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</si>
  <si>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</si>
  <si>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</si>
  <si>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</si>
  <si>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</si>
  <si>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</si>
  <si>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</si>
  <si>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</si>
  <si>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</si>
  <si>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</si>
  <si>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</si>
  <si>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</si>
  <si>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</si>
  <si>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</si>
  <si>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</si>
  <si>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</si>
  <si>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</si>
  <si>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</si>
  <si>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</si>
  <si>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</si>
  <si>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</si>
  <si>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</si>
  <si>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</si>
  <si>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</si>
  <si>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</si>
  <si>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</si>
  <si>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</si>
  <si>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</si>
  <si>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</si>
  <si>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</si>
  <si>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</si>
  <si>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</si>
  <si>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</si>
  <si>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</si>
  <si>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</si>
  <si>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</si>
  <si>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</si>
  <si>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</si>
  <si>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</si>
  <si>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</si>
  <si>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</si>
  <si>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</si>
  <si>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</si>
  <si>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</si>
  <si>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</si>
  <si>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</si>
  <si>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</si>
  <si>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</si>
  <si>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</si>
  <si>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</si>
  <si>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</si>
  <si>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</si>
  <si>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</si>
  <si>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</si>
  <si>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</si>
  <si>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</si>
  <si>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</si>
  <si>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</si>
  <si>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</si>
  <si>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</si>
  <si>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</si>
  <si>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</si>
  <si>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</si>
  <si>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</si>
  <si>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</si>
  <si>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</si>
  <si>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</si>
  <si>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</si>
  <si>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</si>
  <si>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</si>
  <si>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</si>
  <si>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</si>
  <si>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</si>
  <si>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</si>
  <si>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</si>
  <si>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</si>
  <si>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</si>
  <si>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</si>
  <si>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</si>
  <si>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</si>
  <si>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</si>
  <si>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</si>
  <si>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</si>
  <si>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</si>
  <si>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</si>
  <si>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</si>
  <si>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</si>
  <si>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</si>
  <si>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</si>
  <si>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</si>
  <si>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</si>
  <si>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</si>
  <si>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</si>
  <si>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</si>
  <si>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</si>
  <si>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</si>
  <si>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</si>
  <si>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</si>
  <si>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</si>
  <si>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</si>
  <si>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</si>
  <si>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</si>
  <si>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</si>
  <si>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</si>
  <si>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</si>
  <si>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</si>
  <si>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</si>
  <si>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</si>
  <si>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</si>
  <si>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</si>
  <si>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</si>
  <si>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</si>
  <si>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</si>
  <si>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</si>
  <si>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</si>
  <si>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</si>
  <si>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</si>
  <si>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</si>
  <si>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</si>
  <si>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</si>
  <si>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</si>
  <si>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</si>
  <si>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</si>
  <si>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</si>
  <si>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</si>
  <si>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</si>
  <si>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</si>
  <si>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</si>
  <si>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</si>
  <si>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</si>
  <si>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</si>
  <si>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</si>
  <si>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</si>
  <si>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</si>
  <si>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</si>
  <si>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</si>
  <si>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</si>
  <si>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</si>
  <si>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</si>
  <si>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</si>
  <si>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</si>
  <si>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</si>
  <si>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</si>
  <si>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</si>
  <si>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</si>
  <si>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</si>
  <si>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</si>
  <si>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</si>
  <si>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</si>
  <si>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</si>
  <si>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</si>
  <si>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</si>
  <si>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</si>
  <si>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</si>
  <si>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</si>
  <si>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</si>
  <si>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</si>
  <si>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</si>
  <si>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</si>
  <si>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</si>
  <si>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</si>
  <si>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</si>
  <si>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</si>
  <si>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</si>
  <si>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</si>
  <si>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</si>
  <si>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</si>
  <si>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</si>
  <si>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</si>
  <si>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</si>
  <si>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</si>
  <si>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</si>
  <si>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</si>
  <si>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</si>
  <si>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</si>
  <si>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</si>
  <si>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</si>
  <si>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</si>
  <si>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</si>
  <si>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</si>
  <si>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</si>
  <si>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</si>
  <si>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</si>
  <si>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</si>
  <si>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</si>
  <si>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</si>
  <si>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</si>
  <si>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</si>
  <si>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</si>
  <si>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</si>
  <si>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</si>
  <si>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</si>
  <si>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</si>
  <si>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</si>
  <si>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</si>
  <si>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</si>
  <si>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</si>
  <si>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</si>
  <si>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</si>
  <si>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</si>
  <si>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</si>
  <si>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</si>
  <si>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</si>
  <si>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</si>
  <si>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</si>
  <si>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</si>
  <si>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</si>
  <si>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</si>
  <si>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</si>
  <si>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</si>
  <si>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</si>
  <si>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</si>
  <si>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</si>
  <si>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</si>
  <si>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</si>
  <si>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</si>
  <si>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</si>
  <si>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</si>
  <si>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</si>
  <si>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</si>
  <si>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</si>
  <si>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</si>
  <si>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</si>
  <si>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</si>
  <si>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</si>
  <si>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</si>
  <si>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</si>
  <si>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</si>
  <si>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</si>
  <si>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</si>
  <si>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</si>
  <si>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</si>
  <si>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</si>
  <si>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</si>
  <si>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</si>
  <si>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</si>
  <si>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</si>
  <si>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</si>
  <si>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</si>
  <si>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</si>
  <si>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</si>
  <si>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</si>
  <si>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</si>
  <si>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</si>
  <si>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</si>
  <si>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</si>
  <si>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</si>
  <si>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</si>
  <si>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</si>
  <si>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</si>
  <si>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</si>
  <si>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</si>
  <si>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</si>
  <si>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</si>
  <si>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</si>
  <si>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</si>
  <si>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</si>
  <si>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</si>
  <si>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</si>
  <si>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</si>
  <si>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</si>
  <si>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</si>
  <si>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</si>
  <si>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</si>
  <si>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</si>
  <si>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</si>
  <si>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</si>
  <si>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</si>
  <si>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</si>
  <si>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</si>
  <si>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</si>
  <si>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</si>
  <si>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</si>
  <si>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</si>
  <si>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</si>
  <si>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</si>
  <si>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</si>
  <si>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</si>
  <si>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</si>
  <si>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</si>
  <si>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</si>
  <si>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</si>
  <si>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</si>
  <si>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</si>
  <si>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</si>
  <si>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</si>
  <si>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</si>
  <si>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</si>
  <si>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</si>
  <si>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</si>
  <si>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</si>
  <si>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</si>
  <si>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</si>
  <si>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</si>
  <si>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</si>
  <si>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</si>
  <si>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</si>
  <si>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</si>
  <si>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</si>
  <si>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</si>
  <si>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</si>
  <si>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</si>
  <si>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</si>
  <si>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</si>
  <si>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</si>
  <si>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</si>
  <si>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</si>
  <si>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</si>
  <si>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</si>
  <si>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</si>
  <si>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</si>
  <si>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</si>
  <si>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</si>
  <si>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</si>
  <si>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</si>
  <si>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</si>
  <si>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</si>
  <si>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</si>
  <si>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</si>
  <si>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</si>
  <si>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</si>
  <si>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</si>
  <si>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</si>
  <si>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</si>
  <si>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</si>
  <si>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</si>
  <si>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</si>
  <si>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</si>
  <si>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</si>
  <si>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</si>
  <si>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</si>
  <si>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</si>
  <si>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</si>
  <si>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</si>
  <si>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</si>
  <si>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</si>
  <si>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</si>
  <si>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</si>
  <si>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</si>
  <si>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</si>
  <si>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</si>
  <si>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</si>
  <si>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</si>
  <si>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</si>
  <si>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</si>
  <si>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</si>
  <si>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</si>
  <si>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</si>
  <si>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</si>
  <si>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</si>
  <si>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</si>
  <si>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</si>
  <si>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</si>
  <si>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</si>
  <si>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</si>
  <si>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</si>
  <si>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</si>
  <si>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</si>
  <si>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</si>
  <si>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</si>
  <si>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</si>
  <si>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</si>
  <si>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</si>
  <si>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</si>
  <si>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</si>
  <si>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</si>
  <si>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</si>
  <si>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</si>
  <si>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</si>
  <si>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</si>
  <si>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</si>
  <si>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</si>
  <si>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</si>
  <si>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</si>
  <si>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</si>
  <si>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</si>
  <si>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</si>
  <si>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</si>
  <si>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</si>
  <si>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</si>
  <si>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</si>
  <si>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</si>
  <si>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</si>
  <si>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</si>
  <si>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</si>
  <si>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</si>
  <si>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</si>
  <si>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</si>
  <si>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</si>
  <si>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</si>
  <si>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</si>
  <si>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</si>
  <si>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</si>
  <si>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</si>
  <si>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</si>
  <si>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</si>
  <si>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</si>
  <si>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</si>
  <si>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</si>
  <si>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</si>
  <si>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</si>
  <si>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</si>
  <si>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</si>
  <si>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</si>
  <si>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</si>
  <si>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</si>
  <si>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</si>
  <si>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</si>
  <si>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</si>
  <si>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</si>
  <si>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</si>
  <si>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</si>
  <si>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</si>
  <si>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</si>
  <si>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</si>
  <si>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</si>
  <si>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</si>
  <si>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</si>
  <si>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</si>
  <si>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</si>
  <si>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</si>
  <si>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</si>
  <si>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</si>
  <si>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</si>
  <si>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</si>
  <si>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</si>
  <si>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</si>
  <si>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</si>
  <si>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</si>
  <si>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</si>
  <si>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</si>
  <si>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</si>
  <si>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</si>
  <si>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</si>
  <si>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</si>
  <si>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</si>
  <si>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</si>
  <si>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</si>
  <si>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</si>
  <si>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</si>
  <si>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</si>
  <si>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</si>
  <si>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</si>
  <si>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</si>
  <si>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</si>
  <si>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</si>
  <si>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</si>
  <si>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</si>
  <si>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</si>
  <si>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</si>
  <si>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</si>
  <si>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</si>
  <si>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</si>
  <si>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</si>
  <si>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</si>
  <si>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</si>
  <si>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</si>
  <si>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</si>
  <si>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</si>
  <si>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</si>
  <si>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</si>
  <si>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</si>
  <si>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</si>
  <si>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</si>
  <si>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</si>
  <si>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</si>
  <si>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</si>
  <si>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</si>
  <si>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</si>
  <si>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</si>
  <si>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</si>
  <si>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</si>
  <si>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</si>
  <si>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</si>
  <si>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</si>
  <si>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</si>
  <si>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</si>
  <si>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</si>
  <si>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</si>
  <si>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</si>
  <si>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</si>
  <si>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</si>
  <si>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</si>
  <si>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</si>
  <si>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</si>
  <si>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</si>
  <si>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</si>
  <si>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</si>
  <si>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</si>
  <si>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</si>
  <si>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</si>
  <si>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</si>
  <si>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</si>
  <si>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</si>
  <si>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</si>
  <si>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</si>
  <si>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</si>
  <si>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</si>
  <si>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</si>
  <si>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</si>
  <si>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</si>
  <si>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</si>
  <si>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</si>
  <si>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</si>
  <si>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</si>
  <si>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</si>
  <si>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</si>
  <si>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</si>
  <si>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</si>
  <si>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</si>
  <si>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</si>
  <si>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</si>
  <si>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</si>
  <si>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熊本県知事　木村　敬</t>
    <rPh sb="0" eb="3">
      <t>クマモトケン</t>
    </rPh>
    <rPh sb="3" eb="5">
      <t>チジ</t>
    </rPh>
    <rPh sb="6" eb="8">
      <t>キムラ</t>
    </rPh>
    <rPh sb="9" eb="10">
      <t>ケイ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</si>
</sst>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11"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19" t="s">
        <v>8960</v>
      </c>
      <c r="F5" s="419"/>
      <c r="G5" s="420"/>
    </row>
    <row r="6" spans="1:7" ht="39.6" customHeight="1">
      <c r="C6" s="43" t="s">
        <v>8036</v>
      </c>
      <c r="D6" s="44" t="s">
        <v>8955</v>
      </c>
      <c r="E6" s="406" t="s">
        <v>8956</v>
      </c>
      <c r="F6" s="407"/>
      <c r="G6" s="408"/>
    </row>
    <row r="7" spans="1:7" ht="39.6" customHeight="1">
      <c r="C7" s="43" t="s">
        <v>8968</v>
      </c>
      <c r="D7" s="44" t="s">
        <v>8951</v>
      </c>
      <c r="E7" s="412" t="s">
        <v>8957</v>
      </c>
      <c r="F7" s="413"/>
      <c r="G7" s="414"/>
    </row>
    <row r="8" spans="1:7" ht="39.6" customHeight="1">
      <c r="C8" s="43" t="s">
        <v>8038</v>
      </c>
      <c r="D8" s="44" t="s">
        <v>8950</v>
      </c>
      <c r="E8" s="406" t="s">
        <v>8978</v>
      </c>
      <c r="F8" s="407"/>
      <c r="G8" s="408"/>
    </row>
    <row r="9" spans="1:7" ht="39.6" customHeight="1">
      <c r="C9" s="43" t="s">
        <v>8039</v>
      </c>
      <c r="D9" s="44" t="s">
        <v>8953</v>
      </c>
      <c r="E9" s="406" t="s">
        <v>8954</v>
      </c>
      <c r="F9" s="407"/>
      <c r="G9" s="408"/>
    </row>
    <row r="10" spans="1:7"/>
    <row r="11" spans="1:7" ht="24">
      <c r="B11" s="28" t="s">
        <v>9089</v>
      </c>
      <c r="C11" s="42"/>
    </row>
    <row r="12" spans="1:7" ht="19.5">
      <c r="B12" s="23" t="s">
        <v>9091</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5">
      <c r="B20" s="23" t="s">
        <v>9090</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6" customHeight="1">
      <c r="C23" s="397"/>
      <c r="D23" s="400"/>
      <c r="E23" s="402" t="s">
        <v>8996</v>
      </c>
      <c r="F23" s="46" t="s">
        <v>8973</v>
      </c>
      <c r="G23" s="44" t="s">
        <v>8987</v>
      </c>
    </row>
    <row r="24" spans="2:12" ht="27.6" customHeight="1">
      <c r="C24" s="397"/>
      <c r="D24" s="400"/>
      <c r="E24" s="402"/>
      <c r="F24" s="52" t="s">
        <v>8974</v>
      </c>
      <c r="G24" s="44" t="s">
        <v>8988</v>
      </c>
    </row>
    <row r="25" spans="2:12" ht="27.6" customHeight="1">
      <c r="C25" s="397"/>
      <c r="D25" s="400"/>
      <c r="E25" s="402"/>
      <c r="F25" s="43" t="s">
        <v>8977</v>
      </c>
      <c r="G25" s="44" t="s">
        <v>8989</v>
      </c>
    </row>
    <row r="26" spans="2:12" ht="27.6" customHeight="1">
      <c r="C26" s="397"/>
      <c r="D26" s="400"/>
      <c r="E26" s="402"/>
      <c r="F26" s="43" t="s">
        <v>8975</v>
      </c>
      <c r="G26" s="44" t="s">
        <v>8990</v>
      </c>
    </row>
    <row r="27" spans="2:12" ht="27.6" customHeight="1">
      <c r="C27" s="397"/>
      <c r="D27" s="400"/>
      <c r="E27" s="402"/>
      <c r="F27" s="43" t="s">
        <v>8976</v>
      </c>
      <c r="G27" s="44" t="s">
        <v>8991</v>
      </c>
    </row>
    <row r="28" spans="2:12" ht="27.6"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6.25">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5">
      <c r="B38" s="23" t="s">
        <v>8995</v>
      </c>
    </row>
    <row r="39" spans="2:7" ht="19.5">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8754</v>
      </c>
      <c r="F17" s="482"/>
      <c r="G17" s="307" t="str">
        <f>IF(ISBLANK(H17),"必須","入力済")</f>
        <v>必須</v>
      </c>
      <c r="H17" s="118"/>
      <c r="I17" s="234" t="s">
        <v>8788</v>
      </c>
      <c r="J17" s="357" t="s">
        <v>8750</v>
      </c>
    </row>
    <row r="18" spans="3:10" ht="33.75"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9084</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c r="C21" s="227" t="s">
        <v>8537</v>
      </c>
      <c r="D21" s="452"/>
      <c r="E21" s="472" t="s">
        <v>9068</v>
      </c>
      <c r="F21" s="473"/>
      <c r="G21" s="305" t="str">
        <f>IF(ISBLANK(H21),"必須","入力済")</f>
        <v>必須</v>
      </c>
      <c r="H21" s="119"/>
      <c r="I21" s="238" t="s">
        <v>8789</v>
      </c>
      <c r="J21" s="354" t="s">
        <v>8768</v>
      </c>
    </row>
    <row r="22" spans="3:10" ht="33">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9.5">
      <c r="C27" s="227" t="s">
        <v>8543</v>
      </c>
      <c r="D27" s="422"/>
      <c r="E27" s="460" t="s">
        <v>8562</v>
      </c>
      <c r="F27" s="461"/>
      <c r="G27" s="305" t="str">
        <f t="shared" si="0"/>
        <v>必須</v>
      </c>
      <c r="H27" s="119"/>
      <c r="I27" s="241" t="s">
        <v>8789</v>
      </c>
      <c r="J27" s="361" t="s">
        <v>8769</v>
      </c>
    </row>
    <row r="28" spans="3:10" ht="33">
      <c r="C28" s="227" t="s">
        <v>8544</v>
      </c>
      <c r="D28" s="422"/>
      <c r="E28" s="472" t="s">
        <v>8563</v>
      </c>
      <c r="F28" s="473"/>
      <c r="G28" s="305" t="str">
        <f t="shared" si="0"/>
        <v>必須</v>
      </c>
      <c r="H28" s="119"/>
      <c r="I28" s="241" t="s">
        <v>8787</v>
      </c>
      <c r="J28" s="361" t="s">
        <v>8548</v>
      </c>
    </row>
    <row r="29" spans="3:10" ht="33.75"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11104</v>
      </c>
    </row>
    <row r="31" spans="3:10" ht="50.25"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8754</v>
      </c>
      <c r="F40" s="455"/>
      <c r="G40" s="308" t="str">
        <f>IF(ISBLANK(H40),"必須","入力済")</f>
        <v>必須</v>
      </c>
      <c r="H40" s="118"/>
      <c r="I40" s="234" t="s">
        <v>8789</v>
      </c>
      <c r="J40" s="366" t="s">
        <v>8756</v>
      </c>
    </row>
    <row r="41" spans="2:10" ht="33.75"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9085</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9083</v>
      </c>
    </row>
    <row r="54" spans="2:11" ht="18">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8758</v>
      </c>
      <c r="D62" s="442" t="s">
        <v>8757</v>
      </c>
      <c r="E62" s="442"/>
      <c r="F62" s="443"/>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11109</v>
      </c>
      <c r="H66" s="337" t="str">
        <f>IFERROR(VLOOKUP(A67,参照A!ET5:EU71,2,FALSE), "")</f>
        <v>熊本県</v>
      </c>
      <c r="I66" s="261" t="s">
        <v>8639</v>
      </c>
      <c r="J66" s="353" t="s">
        <v>8637</v>
      </c>
    </row>
    <row r="67" spans="1:10" ht="33" customHeight="1">
      <c r="A67" s="262" t="str">
        <f>行政用!H18</f>
        <v>熊本県_43</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9079</v>
      </c>
    </row>
    <row r="73" spans="1:10" ht="33" customHeight="1" thickBot="1">
      <c r="C73" s="229" t="s">
        <v>8537</v>
      </c>
      <c r="D73" s="453"/>
      <c r="E73" s="436" t="s">
        <v>8579</v>
      </c>
      <c r="F73" s="438"/>
      <c r="G73" s="306" t="str">
        <f>IF(ISBLANK(H73),"必須","入力済")</f>
        <v>必須</v>
      </c>
      <c r="H73" s="62"/>
      <c r="I73" s="270" t="s">
        <v>8624</v>
      </c>
      <c r="J73" s="355" t="s">
        <v>9080</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9096</v>
      </c>
    </row>
    <row r="77" spans="1:10" ht="33.75"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9081</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3">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9079</v>
      </c>
    </row>
    <row r="89" spans="2:10" ht="33" customHeight="1" thickBot="1">
      <c r="C89" s="229" t="s">
        <v>8536</v>
      </c>
      <c r="D89" s="431"/>
      <c r="E89" s="439" t="s">
        <v>8579</v>
      </c>
      <c r="F89" s="441"/>
      <c r="G89" s="326" t="str">
        <f>IF(ISBLANK(H89),"必須","入力済")</f>
        <v>必須</v>
      </c>
      <c r="H89" s="65"/>
      <c r="I89" s="286" t="s">
        <v>8624</v>
      </c>
      <c r="J89" s="363" t="s">
        <v>9080</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9096</v>
      </c>
    </row>
    <row r="93" spans="2:10" ht="33.75"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9082</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3">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9079</v>
      </c>
    </row>
    <row r="105" spans="2:10" ht="33" customHeight="1" thickBot="1">
      <c r="C105" s="229" t="s">
        <v>8536</v>
      </c>
      <c r="D105" s="431"/>
      <c r="E105" s="439" t="s">
        <v>8579</v>
      </c>
      <c r="F105" s="441"/>
      <c r="G105" s="326" t="str">
        <f>IF(ISBLANK(H105),"必須","入力済")</f>
        <v>必須</v>
      </c>
      <c r="H105" s="65"/>
      <c r="I105" s="286" t="s">
        <v>8624</v>
      </c>
      <c r="J105" s="363" t="s">
        <v>9080</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9096</v>
      </c>
    </row>
    <row r="109" spans="2:10" ht="33.75"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9082</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3">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9079</v>
      </c>
    </row>
    <row r="121" spans="2:10" ht="33" customHeight="1" thickBot="1">
      <c r="C121" s="229" t="s">
        <v>8536</v>
      </c>
      <c r="D121" s="431"/>
      <c r="E121" s="439" t="s">
        <v>8579</v>
      </c>
      <c r="F121" s="441"/>
      <c r="G121" s="326" t="str">
        <f>IF(ISBLANK(H121),"必須","入力済")</f>
        <v>必須</v>
      </c>
      <c r="H121" s="64"/>
      <c r="I121" s="286" t="s">
        <v>8624</v>
      </c>
      <c r="J121" s="363" t="s">
        <v>9080</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9096</v>
      </c>
    </row>
    <row r="125" spans="2:10" ht="33.75"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9082</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3">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9079</v>
      </c>
    </row>
    <row r="137" spans="2:10" ht="33" customHeight="1" thickBot="1">
      <c r="C137" s="229" t="s">
        <v>8536</v>
      </c>
      <c r="D137" s="431"/>
      <c r="E137" s="439" t="s">
        <v>8579</v>
      </c>
      <c r="F137" s="441"/>
      <c r="G137" s="326" t="str">
        <f>IF(ISBLANK(H137),"必須","入力済")</f>
        <v>必須</v>
      </c>
      <c r="H137" s="65"/>
      <c r="I137" s="286" t="s">
        <v>8624</v>
      </c>
      <c r="J137" s="363" t="s">
        <v>9080</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9096</v>
      </c>
    </row>
    <row r="141" spans="2:10" ht="33.75"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9082</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c r="C150" s="223" t="s">
        <v>8039</v>
      </c>
      <c r="D150" s="426" t="s">
        <v>8583</v>
      </c>
      <c r="E150" s="427"/>
      <c r="F150" s="428"/>
      <c r="G150" s="322" t="str">
        <f>IF(ISBLANK(H150),"必須","入力済")</f>
        <v>必須</v>
      </c>
      <c r="H150" s="77"/>
      <c r="I150" s="271" t="s">
        <v>9042</v>
      </c>
      <c r="J150" s="367" t="s">
        <v>8779</v>
      </c>
    </row>
    <row r="151" spans="2:10" ht="19.5"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8761</v>
      </c>
      <c r="E169" s="489"/>
      <c r="F169" s="490"/>
      <c r="G169" s="328" t="str">
        <f>IF(ISBLANK(H169),"必須","入力済")</f>
        <v>必須</v>
      </c>
      <c r="H169" s="74"/>
      <c r="I169" s="271" t="s">
        <v>8789</v>
      </c>
      <c r="J169" s="367" t="s">
        <v>8783</v>
      </c>
    </row>
    <row r="170" spans="2:10" ht="33.75"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75"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3">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B3" sqref="B3:K3"/>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521" t="str">
        <f>IF(ISBLANK(行政用!H17), "", 行政用!H17)</f>
        <v>熊本県知事　木村　敬</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7" sqref="H17"/>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9.5">
      <c r="C17" s="227" t="s">
        <v>8036</v>
      </c>
      <c r="D17" s="402" t="s">
        <v>8556</v>
      </c>
      <c r="E17" s="848" t="s">
        <v>9000</v>
      </c>
      <c r="F17" s="849"/>
      <c r="G17" s="348" t="str">
        <f>IF(ISBLANK(H17),"必須","入力済")</f>
        <v>入力済</v>
      </c>
      <c r="H17" s="58" t="s">
        <v>11111</v>
      </c>
      <c r="I17" s="343" t="s">
        <v>8789</v>
      </c>
      <c r="J17" s="389" t="s">
        <v>9045</v>
      </c>
      <c r="L17" s="339"/>
    </row>
    <row r="18" spans="2:12" s="253" customFormat="1" ht="33">
      <c r="C18" s="227" t="s">
        <v>8037</v>
      </c>
      <c r="D18" s="402"/>
      <c r="E18" s="849" t="s">
        <v>8851</v>
      </c>
      <c r="F18" s="849"/>
      <c r="G18" s="348" t="str">
        <f>IF(ISBLANK(H18),"必須","入力済")</f>
        <v>入力済</v>
      </c>
      <c r="H18" s="58" t="s">
        <v>8895</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1"/>
      <c r="E54" s="859" t="s">
        <v>8944</v>
      </c>
      <c r="F54" s="859"/>
      <c r="G54" s="320" t="str">
        <f>IF(ISBLANK(H54),"任意","入力済")</f>
        <v>任意</v>
      </c>
      <c r="H54" s="91"/>
      <c r="I54" s="343" t="s">
        <v>8933</v>
      </c>
      <c r="J54" s="390" t="s">
        <v>8943</v>
      </c>
    </row>
    <row r="55" spans="3:10" s="253" customFormat="1" ht="33">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43</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1800414</dc:creator>
  <cp:lastModifiedBy>Windows ユーザー</cp:lastModifiedBy>
  <cp:lastPrinted>2025-06-04T06:04:36Z</cp:lastPrinted>
  <dcterms:created xsi:type="dcterms:W3CDTF">2005-07-01T05:21:10Z</dcterms:created>
  <dcterms:modified xsi:type="dcterms:W3CDTF">2025-06-11T04:40:29Z</dcterms:modified>
</cp:coreProperties>
</file>