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1\doc\財政専用\財政係\01　庶務\03　情報公開\02　財務状況報告\H28\H301018　\回答（変更なし）\"/>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AM35"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l="1"/>
  <c r="BW36" i="9" s="1"/>
  <c r="BW37" i="9" s="1"/>
  <c r="CO34" i="9" s="1"/>
  <c r="CO35" i="9" s="1"/>
</calcChain>
</file>

<file path=xl/sharedStrings.xml><?xml version="1.0" encoding="utf-8"?>
<sst xmlns="http://schemas.openxmlformats.org/spreadsheetml/2006/main" count="1103" uniqueCount="570">
  <si>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</si>
  <si>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</si>
  <si>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</si>
  <si>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</si>
  <si>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</si>
  <si>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</si>
  <si>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</si>
  <si>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</si>
  <si>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</si>
  <si>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</si>
  <si>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</si>
  <si>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</si>
  <si>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</si>
  <si>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</si>
  <si>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</si>
  <si>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</si>
  <si>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</si>
  <si>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</si>
  <si>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</si>
  <si>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</si>
  <si>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</si>
  <si>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</si>
  <si>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</si>
  <si>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</si>
  <si>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</si>
  <si>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</si>
  <si>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</si>
  <si>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</si>
  <si>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</si>
  <si>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</si>
  <si>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</si>
  <si>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</si>
  <si>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</si>
  <si>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</si>
  <si>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</si>
  <si>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</si>
  <si>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</si>
  <si>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</si>
  <si>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</si>
  <si>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</si>
  <si>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</si>
  <si>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</si>
  <si>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</si>
  <si>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</si>
  <si>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</si>
  <si>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</si>
  <si>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</si>
  <si>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</si>
  <si>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</si>
  <si>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</si>
  <si>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</si>
  <si>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</si>
  <si>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</si>
  <si>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</si>
  <si>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</si>
  <si>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</si>
  <si>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</si>
  <si>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</si>
  <si>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</si>
  <si>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</si>
  <si>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</si>
  <si>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</si>
  <si>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</si>
  <si>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</si>
  <si>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</si>
  <si>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</si>
  <si>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</si>
  <si>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</si>
  <si>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</si>
  <si>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</si>
  <si>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</si>
  <si>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</si>
  <si>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</si>
  <si>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</si>
  <si>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</si>
  <si>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</si>
  <si>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</si>
  <si>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</si>
  <si>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</si>
  <si>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</si>
  <si>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</si>
  <si>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</si>
  <si>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</si>
  <si>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</si>
  <si>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</si>
  <si>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</si>
  <si>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</si>
  <si>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</si>
  <si>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</si>
  <si>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</si>
  <si>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</si>
  <si>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</si>
  <si>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</si>
  <si>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</si>
  <si>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</si>
  <si>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</si>
  <si>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</si>
  <si>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</si>
  <si>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</si>
  <si>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</si>
  <si>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</si>
  <si>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</si>
  <si>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</si>
  <si>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</si>
  <si>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</si>
  <si>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</si>
  <si>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</si>
  <si>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</si>
  <si>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</si>
  <si>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</si>
  <si>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</si>
  <si>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</si>
  <si>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</si>
  <si>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</si>
  <si>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</si>
  <si>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</si>
  <si>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</si>
  <si>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</si>
  <si>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</si>
  <si>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</si>
  <si>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</si>
  <si>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</si>
  <si>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</si>
  <si>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</si>
  <si>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</si>
  <si>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</si>
  <si>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</si>
  <si>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</si>
  <si>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</si>
  <si>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</si>
  <si>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</si>
  <si>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</si>
  <si>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</si>
  <si>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</si>
  <si>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</si>
  <si>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</si>
  <si>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</si>
  <si>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</si>
  <si>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</si>
  <si>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</si>
  <si>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</si>
  <si>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</si>
  <si>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</si>
  <si>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</si>
  <si>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</si>
  <si>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</si>
  <si>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</si>
  <si>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</si>
  <si>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</si>
  <si>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</si>
  <si>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</si>
  <si>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</si>
  <si>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</si>
  <si>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</si>
  <si>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</si>
  <si>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</si>
  <si>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</si>
  <si>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</si>
  <si>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</si>
  <si>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</si>
  <si>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</si>
  <si>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</si>
  <si>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</si>
  <si>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</si>
  <si>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</si>
  <si>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</si>
  <si>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</si>
  <si>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</si>
  <si>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</si>
  <si>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</si>
  <si>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</si>
  <si>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</si>
  <si>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</si>
  <si>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</si>
  <si>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</si>
  <si>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</si>
  <si>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</si>
  <si>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</si>
  <si>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</si>
  <si>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</si>
  <si>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</si>
  <si>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</si>
  <si>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</si>
  <si>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</si>
  <si>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</si>
  <si>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</si>
  <si>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</si>
  <si>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</si>
  <si>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</si>
  <si>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</si>
  <si>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</si>
  <si>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</si>
  <si>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</si>
  <si>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</si>
  <si>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</si>
  <si>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</si>
  <si>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熊本県芦北町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</si>
  <si>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</si>
  <si>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</si>
  <si>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</si>
  <si>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</si>
  <si>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</si>
  <si>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</si>
  <si>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</si>
  <si>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</si>
  <si>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</si>
  <si>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</si>
  <si>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</si>
  <si>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</si>
  <si>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</si>
  <si>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</si>
  <si>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</si>
  <si>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</si>
  <si>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</si>
  <si>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</si>
  <si>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</si>
  <si>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</si>
  <si>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</si>
  <si>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</si>
  <si>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</si>
  <si>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</si>
  <si>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</si>
  <si>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</si>
  <si>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</si>
  <si>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</si>
  <si>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</si>
  <si>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</si>
  <si>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</si>
  <si>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</si>
  <si>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</si>
  <si>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</si>
  <si>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</si>
  <si>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</si>
  <si>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</si>
  <si>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</si>
  <si>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</si>
  <si>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</si>
  <si>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</si>
  <si>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</si>
  <si>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</si>
  <si>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</si>
  <si>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</si>
  <si>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</si>
  <si>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</si>
  <si>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</si>
  <si>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</si>
  <si>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</si>
  <si>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</si>
  <si>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</si>
  <si>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</si>
  <si>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</si>
  <si>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</si>
  <si>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</si>
  <si>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</si>
  <si>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</si>
  <si>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</si>
  <si>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</si>
  <si>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</si>
  <si>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</si>
  <si>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</si>
  <si>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</si>
  <si>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</si>
  <si>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</si>
  <si>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</si>
  <si>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</si>
  <si>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</si>
  <si>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</si>
  <si>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</si>
  <si>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</si>
  <si>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</si>
  <si>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</si>
  <si>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</si>
  <si>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</si>
  <si>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</si>
  <si>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</si>
  <si>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</si>
  <si>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</si>
  <si>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</si>
  <si>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</si>
  <si>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</si>
  <si>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</si>
  <si>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</si>
  <si>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</si>
  <si>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</si>
  <si>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</si>
  <si>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</si>
  <si>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</si>
  <si>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</si>
  <si>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</si>
  <si>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</si>
  <si>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</si>
  <si>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</si>
  <si>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</si>
  <si>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</si>
  <si>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</si>
  <si>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</si>
  <si>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</si>
  <si>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</si>
  <si>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</si>
  <si>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</si>
  <si>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</si>
  <si>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</si>
  <si>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</si>
  <si>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</si>
  <si>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</si>
  <si>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</si>
  <si>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</si>
  <si>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</si>
  <si>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</si>
  <si>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</si>
  <si>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</si>
  <si>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</si>
  <si>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</si>
  <si>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</si>
  <si>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</si>
  <si>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</si>
  <si>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</si>
  <si>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</si>
  <si>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</si>
  <si>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</si>
  <si>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</si>
  <si>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</si>
  <si>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</si>
  <si>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</si>
  <si>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</si>
  <si>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</si>
  <si>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</si>
  <si>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</si>
  <si>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</si>
  <si>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</si>
  <si>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</si>
  <si>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</si>
  <si>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</si>
  <si>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</si>
  <si>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</si>
  <si>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</si>
  <si>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</si>
  <si>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</si>
  <si>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</si>
  <si>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</si>
  <si>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</si>
  <si>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</si>
  <si>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</si>
  <si>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</si>
  <si>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</si>
  <si>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熊本県芦北町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</si>
  <si>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</si>
  <si>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</si>
  <si>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</si>
  <si>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</si>
  <si>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</si>
  <si>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</si>
  <si>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</si>
  <si>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</si>
  <si>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</si>
  <si>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</si>
  <si>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</si>
  <si>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</si>
  <si>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</si>
  <si>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</si>
  <si>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</si>
  <si>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</si>
  <si>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</si>
  <si>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</si>
  <si>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</si>
  <si>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</si>
  <si>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</si>
  <si>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</si>
  <si>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</si>
  <si>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</si>
  <si>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</si>
  <si>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</si>
  <si>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</si>
  <si>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</si>
  <si>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</si>
  <si>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</si>
  <si>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</si>
  <si>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</si>
  <si>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</si>
  <si>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</si>
  <si>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</si>
  <si>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</si>
  <si>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</si>
  <si>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</si>
  <si>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</si>
  <si>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</si>
  <si>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</si>
  <si>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</si>
  <si>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</si>
  <si>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</si>
  <si>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</si>
  <si>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</si>
  <si>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</si>
  <si>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</si>
  <si>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</si>
  <si>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</si>
  <si>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</si>
  <si>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</si>
  <si>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</si>
  <si>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</si>
  <si>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</si>
  <si>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</si>
  <si>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</si>
  <si>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</si>
  <si>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</si>
  <si>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</si>
  <si>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</si>
  <si>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</si>
  <si>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</si>
  <si>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</si>
  <si>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</si>
  <si>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</si>
  <si>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</si>
  <si>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</si>
  <si>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</si>
  <si>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</si>
  <si>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</si>
  <si>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</si>
  <si>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</si>
  <si>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</si>
  <si>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</si>
  <si>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</si>
  <si>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</si>
  <si>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</si>
  <si>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</si>
  <si>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</si>
  <si>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</si>
  <si>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</si>
  <si>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</si>
  <si>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</si>
  <si>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</si>
  <si>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</si>
  <si>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</si>
  <si>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</si>
  <si>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</si>
  <si>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</si>
  <si>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</si>
  <si>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</si>
  <si>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</si>
  <si>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</si>
  <si>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</si>
  <si>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</si>
  <si>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</si>
  <si>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</si>
  <si>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</si>
  <si>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</si>
  <si>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</si>
  <si>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</si>
  <si>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</si>
  <si>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</si>
  <si>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</si>
  <si>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</si>
  <si>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</si>
  <si>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</si>
  <si>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</si>
  <si>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</si>
  <si>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</si>
  <si>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</si>
  <si>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</si>
  <si>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</si>
  <si>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</si>
  <si>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</si>
  <si>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</si>
  <si>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</si>
  <si>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</si>
  <si>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</si>
  <si>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</si>
  <si>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</si>
  <si>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</si>
  <si>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</si>
  <si>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</si>
  <si>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</si>
  <si>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</si>
  <si>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</si>
  <si>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</si>
  <si>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</si>
  <si>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</si>
  <si>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</si>
  <si>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</si>
  <si>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</si>
  <si>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</si>
  <si>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</si>
  <si>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</si>
  <si>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</si>
  <si>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</si>
  <si>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</si>
  <si>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</si>
  <si>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</si>
  <si>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</si>
  <si>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</si>
  <si>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</si>
  <si>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</si>
  <si>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</si>
  <si>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</si>
  <si>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</si>
  <si>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</si>
  <si>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</si>
  <si>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</si>
  <si>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</si>
  <si>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</si>
  <si>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</si>
  <si>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</si>
  <si>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</si>
  <si>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</si>
  <si>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</si>
  <si>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</si>
  <si>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</si>
  <si>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</si>
  <si>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</si>
  <si>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</si>
  <si>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</si>
  <si>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</si>
  <si>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</si>
  <si>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</si>
  <si>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</si>
  <si>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</si>
  <si>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</si>
  <si>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</si>
  <si>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</si>
  <si>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</si>
  <si>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</si>
  <si>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</si>
  <si>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</si>
  <si>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</si>
  <si>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</si>
  <si>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</si>
  <si>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</si>
  <si>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</si>
  <si>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</si>
  <si>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</si>
  <si>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</si>
  <si>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3.80</t>
  </si>
  <si>
    <t>▲ 0.17</t>
  </si>
  <si>
    <t>▲ 1.96</t>
  </si>
  <si>
    <t>一般会計</t>
  </si>
  <si>
    <t>国民健康保険事業特別会計</t>
  </si>
  <si>
    <t>水道事業会計</t>
  </si>
  <si>
    <t>介護保険事業特別会計</t>
  </si>
  <si>
    <t>後期高齢者医療事業特別会計</t>
  </si>
  <si>
    <t>町有温泉事業特別会計</t>
  </si>
  <si>
    <t>奨学資金貸付事業特別会計</t>
  </si>
  <si>
    <t>農業集落排水事業特別会計</t>
  </si>
  <si>
    <t>その他会計（赤字）</t>
  </si>
  <si>
    <t>その他会計（黒字）</t>
  </si>
  <si>
    <t>御立岬</t>
    <rPh sb="0" eb="2">
      <t>オタチ</t>
    </rPh>
    <rPh sb="2" eb="3">
      <t>ミサキ</t>
    </rPh>
    <phoneticPr fontId="2"/>
  </si>
  <si>
    <t>あしきたマリンサービス</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</si>
  <si>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</si>
  <si>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</si>
  <si>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</si>
  <si>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3">
      <t>アシ</t>
    </rPh>
    <rPh sb="3" eb="4">
      <t>キタ</t>
    </rPh>
    <rPh sb="4" eb="6">
      <t>コウイキ</t>
    </rPh>
    <rPh sb="6" eb="8">
      <t>ギョウセイ</t>
    </rPh>
    <rPh sb="8" eb="10">
      <t>ジム</t>
    </rPh>
    <rPh sb="10" eb="12">
      <t>クミアイ</t>
    </rPh>
    <phoneticPr fontId="2"/>
  </si>
  <si>
    <t>熊本県後期高齢者広域連合（一般会計）</t>
    <rPh sb="0" eb="3">
      <t>クマモトケン</t>
    </rPh>
    <rPh sb="3" eb="5">
      <t>コウキ</t>
    </rPh>
    <rPh sb="5" eb="8">
      <t>コウレイシャ</t>
    </rPh>
    <rPh sb="8" eb="10">
      <t>コウイキ</t>
    </rPh>
    <rPh sb="10" eb="12">
      <t>レンゴウ</t>
    </rPh>
    <rPh sb="13" eb="15">
      <t>イッパン</t>
    </rPh>
    <rPh sb="15" eb="17">
      <t>カイケイ</t>
    </rPh>
    <phoneticPr fontId="2"/>
  </si>
  <si>
    <t>熊本県後期高齢者広域連合（特別会計）</t>
    <rPh sb="0" eb="3">
      <t>クマモトケン</t>
    </rPh>
    <rPh sb="3" eb="5">
      <t>コウキ</t>
    </rPh>
    <rPh sb="5" eb="8">
      <t>コウレイシャ</t>
    </rPh>
    <rPh sb="8" eb="10">
      <t>コウイキ</t>
    </rPh>
    <rPh sb="10" eb="12">
      <t>レンゴウ</t>
    </rPh>
    <rPh sb="13" eb="15">
      <t>トクベツ</t>
    </rPh>
    <rPh sb="15" eb="17">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</si>
  <si>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</si>
  <si>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</si>
  <si>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</si>
  <si>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</si>
  <si>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</si>
  <si>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</si>
  <si>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</si>
  <si>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</si>
  <si>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</si>
  <si>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</si>
  <si>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</si>
  <si>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</si>
  <si>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</si>
  <si>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</si>
  <si>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</si>
  <si>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地方債現在高の減少や充当可能基金の増等により発生していないが、有形固定資産減価償却率は、類似団体平均値よりも高くなっており、今後は公共施設等総合管理計画に基づき、計画的に施設の老朽化対策を進める必要がある。</t>
    <phoneticPr fontId="5"/>
  </si>
  <si>
    <t>有形固定資産減価償却率</t>
    <phoneticPr fontId="5"/>
  </si>
  <si>
    <t>　将来負担比率、実質公債費比率ともに類似団体より低い水準で推移しており、将来負担比率は平成２６年度以降発生していない。新規の起債借入について、普通交付税における基準財政需要額算入率の高いものに限ってきたことが要因である。今後も引き続き将来負担の抑制を図り、健全財政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</si>
</sst>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81292</c:v>
                </c:pt>
                <c:pt idx="1">
                  <c:v>93498</c:v>
                </c:pt>
                <c:pt idx="2">
                  <c:v>58991</c:v>
                </c:pt>
                <c:pt idx="3">
                  <c:v>69524</c:v>
                </c:pt>
                <c:pt idx="4">
                  <c:v>67572</c:v>
                </c:pt>
              </c:numCache>
            </c:numRef>
          </c:val>
          <c:smooth val="0"/>
        </c:ser>
        <c:dLbls>
          <c:showLegendKey val="0"/>
          <c:showVal val="0"/>
          <c:showCatName val="0"/>
          <c:showSerName val="0"/>
          <c:showPercent val="0"/>
          <c:showBubbleSize val="0"/>
        </c:dLbls>
        <c:marker val="1"/>
        <c:smooth val="0"/>
        <c:axId val="285502856"/>
        <c:axId val="285503248"/>
      </c:lineChart>
      <c:catAx>
        <c:axId val="285502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503248"/>
        <c:crosses val="autoZero"/>
        <c:auto val="1"/>
        <c:lblAlgn val="ctr"/>
        <c:lblOffset val="100"/>
        <c:tickLblSkip val="1"/>
        <c:tickMarkSkip val="1"/>
        <c:noMultiLvlLbl val="0"/>
      </c:catAx>
      <c:valAx>
        <c:axId val="2855032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502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5.77</c:v>
                </c:pt>
                <c:pt idx="1">
                  <c:v>7.46</c:v>
                </c:pt>
                <c:pt idx="2">
                  <c:v>7.89</c:v>
                </c:pt>
                <c:pt idx="3">
                  <c:v>7.69</c:v>
                </c:pt>
                <c:pt idx="4">
                  <c:v>6.03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21.66</c:v>
                </c:pt>
                <c:pt idx="1">
                  <c:v>21.72</c:v>
                </c:pt>
                <c:pt idx="2">
                  <c:v>22.11</c:v>
                </c:pt>
                <c:pt idx="3">
                  <c:v>22.12</c:v>
                </c:pt>
                <c:pt idx="4">
                  <c:v>23.05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5504816"/>
        <c:axId val="285505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c:v>
                </c:pt>
                <c:pt idx="1">
                  <c:v>1.68</c:v>
                </c:pt>
                <c:pt idx="2">
                  <c:v>0.3</c:v>
                </c:pt>
                <c:pt idx="3">
                  <c:v>-0.17</c:v>
                </c:pt>
                <c:pt idx="4">
                  <c:v>-1.96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5504816"/>
        <c:axId val="285505208"/>
      </c:lineChart>
      <c:catAx>
        <c:axId val="28550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505208"/>
        <c:crosses val="autoZero"/>
        <c:auto val="1"/>
        <c:lblAlgn val="ctr"/>
        <c:lblOffset val="100"/>
        <c:tickLblSkip val="1"/>
        <c:tickMarkSkip val="1"/>
        <c:noMultiLvlLbl val="0"/>
      </c:catAx>
      <c:valAx>
        <c:axId val="285505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50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0.22</c:v>
                </c:pt>
                <c:pt idx="4">
                  <c:v>#N/A</c:v>
                </c:pt>
                <c:pt idx="5">
                  <c:v>0.15</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奨学資金貸付事業特別会計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0.08</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町有温泉事業特別会計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2.12</c:v>
                </c:pt>
                <c:pt idx="2">
                  <c:v>#N/A</c:v>
                </c:pt>
                <c:pt idx="3">
                  <c:v>2.08</c:v>
                </c:pt>
                <c:pt idx="4">
                  <c:v>#N/A</c:v>
                </c:pt>
                <c:pt idx="5">
                  <c:v>1.88</c:v>
                </c:pt>
                <c:pt idx="6">
                  <c:v>#N/A</c:v>
                </c:pt>
                <c:pt idx="7">
                  <c:v>2.87</c:v>
                </c:pt>
                <c:pt idx="8">
                  <c:v>#N/A</c:v>
                </c:pt>
                <c:pt idx="9">
                  <c:v>3.55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4.3899999999999997</c:v>
                </c:pt>
                <c:pt idx="2">
                  <c:v>#N/A</c:v>
                </c:pt>
                <c:pt idx="3">
                  <c:v>4.04</c:v>
                </c:pt>
                <c:pt idx="4">
                  <c:v>#N/A</c:v>
                </c:pt>
                <c:pt idx="5">
                  <c:v>3.52</c:v>
                </c:pt>
                <c:pt idx="6">
                  <c:v>#N/A</c:v>
                </c:pt>
                <c:pt idx="7">
                  <c:v>3.52</c:v>
                </c:pt>
                <c:pt idx="8">
                  <c:v>#N/A</c:v>
                </c:pt>
                <c:pt idx="9">
                  <c:v>4.76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2.91</c:v>
                </c:pt>
                <c:pt idx="2">
                  <c:v>#N/A</c:v>
                </c:pt>
                <c:pt idx="3">
                  <c:v>3.5</c:v>
                </c:pt>
                <c:pt idx="4">
                  <c:v>#N/A</c:v>
                </c:pt>
                <c:pt idx="5">
                  <c:v>2.98</c:v>
                </c:pt>
                <c:pt idx="6">
                  <c:v>#N/A</c:v>
                </c:pt>
                <c:pt idx="7">
                  <c:v>4.67</c:v>
                </c:pt>
                <c:pt idx="8">
                  <c:v>#N/A</c:v>
                </c:pt>
                <c:pt idx="9">
                  <c:v>5.16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5.58</c:v>
                </c:pt>
                <c:pt idx="2">
                  <c:v>#N/A</c:v>
                </c:pt>
                <c:pt idx="3">
                  <c:v>7.38</c:v>
                </c:pt>
                <c:pt idx="4">
                  <c:v>#N/A</c:v>
                </c:pt>
                <c:pt idx="5">
                  <c:v>7.88</c:v>
                </c:pt>
                <c:pt idx="6">
                  <c:v>#N/A</c:v>
                </c:pt>
                <c:pt idx="7">
                  <c:v>7.69</c:v>
                </c:pt>
                <c:pt idx="8">
                  <c:v>#N/A</c:v>
                </c:pt>
                <c:pt idx="9">
                  <c:v>6.03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7861344"/>
        <c:axId val="347861736"/>
      </c:barChart>
      <c:catAx>
        <c:axId val="3478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861736"/>
        <c:crosses val="autoZero"/>
        <c:auto val="1"/>
        <c:lblAlgn val="ctr"/>
        <c:lblOffset val="100"/>
        <c:tickLblSkip val="1"/>
        <c:tickMarkSkip val="1"/>
        <c:noMultiLvlLbl val="0"/>
      </c:catAx>
      <c:valAx>
        <c:axId val="347861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86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1191</c:v>
                </c:pt>
                <c:pt idx="5">
                  <c:v>1128</c:v>
                </c:pt>
                <c:pt idx="8">
                  <c:v>1173</c:v>
                </c:pt>
                <c:pt idx="11">
                  <c:v>1145</c:v>
                </c:pt>
                <c:pt idx="14">
                  <c:v>1042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46</c:v>
                </c:pt>
                <c:pt idx="6">
                  <c:v>34</c:v>
                </c:pt>
                <c:pt idx="9">
                  <c:v>34</c:v>
                </c:pt>
                <c:pt idx="12">
                  <c:v>34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148</c:v>
                </c:pt>
                <c:pt idx="3">
                  <c:v>148</c:v>
                </c:pt>
                <c:pt idx="6">
                  <c:v>148</c:v>
                </c:pt>
                <c:pt idx="9">
                  <c:v>149</c:v>
                </c:pt>
                <c:pt idx="12">
                  <c:v>143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1263</c:v>
                </c:pt>
                <c:pt idx="3">
                  <c:v>1184</c:v>
                </c:pt>
                <c:pt idx="6">
                  <c:v>1228</c:v>
                </c:pt>
                <c:pt idx="9">
                  <c:v>1201</c:v>
                </c:pt>
                <c:pt idx="12">
                  <c:v>1111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7862520"/>
        <c:axId val="347862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268</c:v>
                </c:pt>
                <c:pt idx="2">
                  <c:v>#N/A</c:v>
                </c:pt>
                <c:pt idx="3">
                  <c:v>#N/A</c:v>
                </c:pt>
                <c:pt idx="4">
                  <c:v>250</c:v>
                </c:pt>
                <c:pt idx="5">
                  <c:v>#N/A</c:v>
                </c:pt>
                <c:pt idx="6">
                  <c:v>#N/A</c:v>
                </c:pt>
                <c:pt idx="7">
                  <c:v>237</c:v>
                </c:pt>
                <c:pt idx="8">
                  <c:v>#N/A</c:v>
                </c:pt>
                <c:pt idx="9">
                  <c:v>#N/A</c:v>
                </c:pt>
                <c:pt idx="10">
                  <c:v>239</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7862520"/>
        <c:axId val="347862912"/>
      </c:lineChart>
      <c:catAx>
        <c:axId val="34786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862912"/>
        <c:crosses val="autoZero"/>
        <c:auto val="1"/>
        <c:lblAlgn val="ctr"/>
        <c:lblOffset val="100"/>
        <c:tickLblSkip val="1"/>
        <c:tickMarkSkip val="1"/>
        <c:noMultiLvlLbl val="0"/>
      </c:catAx>
      <c:valAx>
        <c:axId val="34786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86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9440</c:v>
                </c:pt>
                <c:pt idx="5">
                  <c:v>9313</c:v>
                </c:pt>
                <c:pt idx="8">
                  <c:v>9207</c:v>
                </c:pt>
                <c:pt idx="11">
                  <c:v>8845</c:v>
                </c:pt>
                <c:pt idx="14">
                  <c:v>8675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673</c:v>
                </c:pt>
                <c:pt idx="5">
                  <c:v>609</c:v>
                </c:pt>
                <c:pt idx="8">
                  <c:v>543</c:v>
                </c:pt>
                <c:pt idx="11">
                  <c:v>481</c:v>
                </c:pt>
                <c:pt idx="14">
                  <c:v>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4134</c:v>
                </c:pt>
                <c:pt idx="5">
                  <c:v>4461</c:v>
                </c:pt>
                <c:pt idx="8">
                  <c:v>4584</c:v>
                </c:pt>
                <c:pt idx="11">
                  <c:v>4915</c:v>
                </c:pt>
                <c:pt idx="14">
                  <c:v>5195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2611</c:v>
                </c:pt>
                <c:pt idx="3">
                  <c:v>2495</c:v>
                </c:pt>
                <c:pt idx="6">
                  <c:v>2300</c:v>
                </c:pt>
                <c:pt idx="9">
                  <c:v>2239</c:v>
                </c:pt>
                <c:pt idx="12">
                  <c:v>2016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170</c:v>
                </c:pt>
                <c:pt idx="3">
                  <c:v>124</c:v>
                </c:pt>
                <c:pt idx="6">
                  <c:v>92</c:v>
                </c:pt>
                <c:pt idx="9">
                  <c:v>59</c:v>
                </c:pt>
                <c:pt idx="12">
                  <c:v>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1501</c:v>
                </c:pt>
                <c:pt idx="3">
                  <c:v>1399</c:v>
                </c:pt>
                <c:pt idx="6">
                  <c:v>1341</c:v>
                </c:pt>
                <c:pt idx="9">
                  <c:v>1244</c:v>
                </c:pt>
                <c:pt idx="12">
                  <c:v>1057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10468</c:v>
                </c:pt>
                <c:pt idx="3">
                  <c:v>10457</c:v>
                </c:pt>
                <c:pt idx="6">
                  <c:v>10279</c:v>
                </c:pt>
                <c:pt idx="9">
                  <c:v>10094</c:v>
                </c:pt>
                <c:pt idx="12">
                  <c:v>9943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7863304"/>
        <c:axId val="347864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502</c:v>
                </c:pt>
                <c:pt idx="2">
                  <c:v>#N/A</c:v>
                </c:pt>
                <c:pt idx="3">
                  <c:v>#N/A</c:v>
                </c:pt>
                <c:pt idx="4">
                  <c:v>93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7863304"/>
        <c:axId val="347864088"/>
      </c:lineChart>
      <c:catAx>
        <c:axId val="34786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7864088"/>
        <c:crosses val="autoZero"/>
        <c:auto val="1"/>
        <c:lblAlgn val="ctr"/>
        <c:lblOffset val="100"/>
        <c:tickLblSkip val="1"/>
        <c:tickMarkSkip val="1"/>
        <c:noMultiLvlLbl val="0"/>
      </c:catAx>
      <c:valAx>
        <c:axId val="347864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86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{000D2218-2676-4051-BEE0-55A9D62D4718}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{D34A11C9-B69E-47DA-A2BC-6C64B3B02E56}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{1E68E3C8-5634-4DF3-AF0B-B4B2CB8C3ADE}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{9B91A85C-D52B-4FA8-9671-A9304D124D53}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{D2D0F6D6-5D44-45C9-89D5-7678A66E66DD}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{BA60C817-3770-4CDC-92AF-57D4287927AB}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{4DA4F2F2-28DF-4EDE-A605-7F6428B214D0}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{A54F63C9-9D58-43C2-8BB1-9795F58F661B}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{15A36512-13FC-451F-BE83-E0AA0103D054}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{D625F15B-543F-48F8-B93B-1B5275A55E1A}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7878816"/>
        <c:axId val="437888224"/>
      </c:scatterChart>
      <c:valAx>
        <c:axId val="437878816"/>
        <c:scaling>
          <c:orientation val="minMax"/>
          <c:max val="74.3"/>
          <c:min val="49.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88224"/>
        <c:crosses val="autoZero"/>
        <c:crossBetween val="midCat"/>
      </c:valAx>
      <c:valAx>
        <c:axId val="437888224"/>
        <c:scaling>
          <c:orientation val="minMax"/>
          <c:max val="53.9"/>
          <c:min val="3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878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{810E588A-A91F-4D3C-ADA5-6995DDCD0D19}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{FE65996E-29EF-4331-A60F-A36376469F7C}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{1B28DF9A-7BF3-4E1B-AEA5-37C73F4F252C}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{6D33B192-5785-418D-9AE0-B10859EFDA2F}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{16DFD7A8-26E9-4184-9375-7F73D6AE67C6}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4.7</c:v>
                </c:pt>
                <c:pt idx="2">
                  <c:v>4.4000000000000004</c:v>
                </c:pt>
                <c:pt idx="3">
                  <c:v>4.3</c:v>
                </c:pt>
                <c:pt idx="4">
                  <c:v>4.3</c:v>
                </c:pt>
              </c:numCache>
            </c:numRef>
          </c:xVal>
          <c:yVal>
            <c:numRef>
              <c:f>公会計指標分析・財政指標組合せ分析表!$K$73:$O$73</c:f>
              <c:numCache>
                <c:formatCode>#,##0.0;"▲ "#,##0.0</c:formatCode>
                <c:ptCount val="5"/>
                <c:pt idx="0">
                  <c:v>8.9</c:v>
                </c:pt>
                <c:pt idx="1">
                  <c:v>1.6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{92E22ADC-0684-46E9-9B2F-3D2E9E526BF2}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{37EC7680-317D-48D3-B855-19C0C8D2E781}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{7F913829-75F1-4396-AE33-515B8C1B1197}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{C3961493-8D69-432D-ADE5-3CA360FBF627}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{3EC867E5-DAEA-4BB7-845E-54BDD587A72F}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1074256"/>
        <c:axId val="351075432"/>
      </c:scatterChart>
      <c:valAx>
        <c:axId val="351074256"/>
        <c:scaling>
          <c:orientation val="minMax"/>
          <c:max val="12.299999999999999"/>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075432"/>
        <c:crosses val="autoZero"/>
        <c:crossBetween val="midCat"/>
      </c:valAx>
      <c:valAx>
        <c:axId val="351075432"/>
        <c:scaling>
          <c:orientation val="minMax"/>
          <c:max val="7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07425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基盤が弱く、類似団体平均値を下回っている。定員管理や給与の適正化による歳出見直しの他、町立保育所の民間移譲等、行政の効率化を進めてきた。地方税の徴収強化による歳入確保に取り組み、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9" name="直線コネクタ 68"/>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164193</xdr:rowOff>
    </xdr:to>
    <xdr:cxnSp macro="">
      <xdr:nvCxnSpPr>
        <xdr:cNvPr id="72" name="直線コネクタ 71"/>
        <xdr:cNvCxnSpPr/>
      </xdr:nvCxnSpPr>
      <xdr:spPr>
        <a:xfrm flipV="1">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経常一般財源ともに前年度と比較し減少したが、合併算定替の段階的縮減や算定方法の見直しによる普通交付税の減、臨時財政対策債、地方税収の減等を要因とした経常一般財源の減少幅が大きかったことから経常収支比率は上昇した。今後も引き続き、歳入確保及び経常経費の削減に努め、財政の弾力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147003</xdr:rowOff>
    </xdr:from>
    <xdr:to>
      <xdr:col>7</xdr:col>
      <xdr:colOff>152400</xdr:colOff>
      <xdr:row>63</xdr:row>
      <xdr:rowOff>105251</xdr:rowOff>
    </xdr:to>
    <xdr:cxnSp macro="">
      <xdr:nvCxnSpPr>
        <xdr:cNvPr id="136" name="直線コネクタ 135"/>
        <xdr:cNvCxnSpPr/>
      </xdr:nvCxnSpPr>
      <xdr:spPr>
        <a:xfrm>
          <a:off x="4114800" y="10776903"/>
          <a:ext cx="8382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147003</xdr:rowOff>
    </xdr:from>
    <xdr:to>
      <xdr:col>6</xdr:col>
      <xdr:colOff>0</xdr:colOff>
      <xdr:row>62</xdr:row>
      <xdr:rowOff>153035</xdr:rowOff>
    </xdr:to>
    <xdr:cxnSp macro="">
      <xdr:nvCxnSpPr>
        <xdr:cNvPr id="139" name="直線コネクタ 138"/>
        <xdr:cNvCxnSpPr/>
      </xdr:nvCxnSpPr>
      <xdr:spPr>
        <a:xfrm flipV="1">
          <a:off x="3225800" y="1077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35401</xdr:rowOff>
    </xdr:from>
    <xdr:to>
      <xdr:col>4</xdr:col>
      <xdr:colOff>482600</xdr:colOff>
      <xdr:row>62</xdr:row>
      <xdr:rowOff>153035</xdr:rowOff>
    </xdr:to>
    <xdr:cxnSp macro="">
      <xdr:nvCxnSpPr>
        <xdr:cNvPr id="142" name="直線コネクタ 141"/>
        <xdr:cNvCxnSpPr/>
      </xdr:nvCxnSpPr>
      <xdr:spPr>
        <a:xfrm>
          <a:off x="2336800" y="10665301"/>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35401</xdr:rowOff>
    </xdr:from>
    <xdr:to>
      <xdr:col>3</xdr:col>
      <xdr:colOff>279400</xdr:colOff>
      <xdr:row>62</xdr:row>
      <xdr:rowOff>128905</xdr:rowOff>
    </xdr:to>
    <xdr:cxnSp macro="">
      <xdr:nvCxnSpPr>
        <xdr:cNvPr id="145" name="直線コネクタ 144"/>
        <xdr:cNvCxnSpPr/>
      </xdr:nvCxnSpPr>
      <xdr:spPr>
        <a:xfrm flipV="1">
          <a:off x="1447800" y="10665301"/>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54451</xdr:rowOff>
    </xdr:from>
    <xdr:to>
      <xdr:col>7</xdr:col>
      <xdr:colOff>203200</xdr:colOff>
      <xdr:row>63</xdr:row>
      <xdr:rowOff>156051</xdr:rowOff>
    </xdr:to>
    <xdr:sp macro="" textlink="">
      <xdr:nvSpPr>
        <xdr:cNvPr id="155" name="円/楕円 154"/>
        <xdr:cNvSpPr/>
      </xdr:nvSpPr>
      <xdr:spPr>
        <a:xfrm>
          <a:off x="49022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26528</xdr:rowOff>
    </xdr:from>
    <xdr:ext cx="762000" cy="259045"/>
    <xdr:sp macro="" textlink="">
      <xdr:nvSpPr>
        <xdr:cNvPr id="156" name="財政構造の弾力性該当値テキスト"/>
        <xdr:cNvSpPr txBox="1"/>
      </xdr:nvSpPr>
      <xdr:spPr>
        <a:xfrm>
          <a:off x="5041900" y="1082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96203</xdr:rowOff>
    </xdr:from>
    <xdr:to>
      <xdr:col>6</xdr:col>
      <xdr:colOff>50800</xdr:colOff>
      <xdr:row>63</xdr:row>
      <xdr:rowOff>26353</xdr:rowOff>
    </xdr:to>
    <xdr:sp macro="" textlink="">
      <xdr:nvSpPr>
        <xdr:cNvPr id="157" name="円/楕円 156"/>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11130</xdr:rowOff>
    </xdr:from>
    <xdr:ext cx="736600" cy="259045"/>
    <xdr:sp macro="" textlink="">
      <xdr:nvSpPr>
        <xdr:cNvPr id="158" name="テキスト ボックス 157"/>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9" name="円/楕円 158"/>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17162</xdr:rowOff>
    </xdr:from>
    <xdr:ext cx="762000" cy="259045"/>
    <xdr:sp macro="" textlink="">
      <xdr:nvSpPr>
        <xdr:cNvPr id="160" name="テキスト ボックス 159"/>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156051</xdr:rowOff>
    </xdr:from>
    <xdr:to>
      <xdr:col>3</xdr:col>
      <xdr:colOff>330200</xdr:colOff>
      <xdr:row>62</xdr:row>
      <xdr:rowOff>86201</xdr:rowOff>
    </xdr:to>
    <xdr:sp macro="" textlink="">
      <xdr:nvSpPr>
        <xdr:cNvPr id="161" name="円/楕円 160"/>
        <xdr:cNvSpPr/>
      </xdr:nvSpPr>
      <xdr:spPr>
        <a:xfrm>
          <a:off x="2286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96378</xdr:rowOff>
    </xdr:from>
    <xdr:ext cx="762000" cy="259045"/>
    <xdr:sp macro="" textlink="">
      <xdr:nvSpPr>
        <xdr:cNvPr id="162" name="テキスト ボックス 161"/>
        <xdr:cNvSpPr txBox="1"/>
      </xdr:nvSpPr>
      <xdr:spPr>
        <a:xfrm>
          <a:off x="1955800" y="1038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63" name="円/楕円 162"/>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164482</xdr:rowOff>
    </xdr:from>
    <xdr:ext cx="762000" cy="259045"/>
    <xdr:sp macro="" textlink="">
      <xdr:nvSpPr>
        <xdr:cNvPr id="164" name="テキスト ボックス 163"/>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熊本地震への対応に伴う人件費の増や被災住宅公費解体などの経費が発生し、人件費・物件費の決算額は増加した。今後も、定員管理、給与適正化、行政効率化に努めるとともに、物件費についても事業の必要性を精査し、抑制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168740</xdr:rowOff>
    </xdr:from>
    <xdr:to>
      <xdr:col>7</xdr:col>
      <xdr:colOff>152400</xdr:colOff>
      <xdr:row>83</xdr:row>
      <xdr:rowOff>6147</xdr:rowOff>
    </xdr:to>
    <xdr:cxnSp macro="">
      <xdr:nvCxnSpPr>
        <xdr:cNvPr id="197" name="直線コネクタ 196"/>
        <xdr:cNvCxnSpPr/>
      </xdr:nvCxnSpPr>
      <xdr:spPr>
        <a:xfrm>
          <a:off x="4114800" y="14227640"/>
          <a:ext cx="8382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134610</xdr:rowOff>
    </xdr:from>
    <xdr:to>
      <xdr:col>6</xdr:col>
      <xdr:colOff>0</xdr:colOff>
      <xdr:row>82</xdr:row>
      <xdr:rowOff>168740</xdr:rowOff>
    </xdr:to>
    <xdr:cxnSp macro="">
      <xdr:nvCxnSpPr>
        <xdr:cNvPr id="200" name="直線コネクタ 199"/>
        <xdr:cNvCxnSpPr/>
      </xdr:nvCxnSpPr>
      <xdr:spPr>
        <a:xfrm>
          <a:off x="3225800" y="14193510"/>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127097</xdr:rowOff>
    </xdr:from>
    <xdr:ext cx="736600" cy="259045"/>
    <xdr:sp macro="" textlink="">
      <xdr:nvSpPr>
        <xdr:cNvPr id="202" name="テキスト ボックス 201"/>
        <xdr:cNvSpPr txBox="1"/>
      </xdr:nvSpPr>
      <xdr:spPr>
        <a:xfrm>
          <a:off x="3733800" y="1384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94585</xdr:rowOff>
    </xdr:from>
    <xdr:to>
      <xdr:col>4</xdr:col>
      <xdr:colOff>482600</xdr:colOff>
      <xdr:row>82</xdr:row>
      <xdr:rowOff>134610</xdr:rowOff>
    </xdr:to>
    <xdr:cxnSp macro="">
      <xdr:nvCxnSpPr>
        <xdr:cNvPr id="203" name="直線コネクタ 202"/>
        <xdr:cNvCxnSpPr/>
      </xdr:nvCxnSpPr>
      <xdr:spPr>
        <a:xfrm>
          <a:off x="2336800" y="14153485"/>
          <a:ext cx="8890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94585</xdr:rowOff>
    </xdr:from>
    <xdr:to>
      <xdr:col>3</xdr:col>
      <xdr:colOff>279400</xdr:colOff>
      <xdr:row>82</xdr:row>
      <xdr:rowOff>107065</xdr:rowOff>
    </xdr:to>
    <xdr:cxnSp macro="">
      <xdr:nvCxnSpPr>
        <xdr:cNvPr id="206" name="直線コネクタ 205"/>
        <xdr:cNvCxnSpPr/>
      </xdr:nvCxnSpPr>
      <xdr:spPr>
        <a:xfrm flipV="1">
          <a:off x="1447800" y="14153485"/>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126797</xdr:rowOff>
    </xdr:from>
    <xdr:to>
      <xdr:col>7</xdr:col>
      <xdr:colOff>203200</xdr:colOff>
      <xdr:row>83</xdr:row>
      <xdr:rowOff>56947</xdr:rowOff>
    </xdr:to>
    <xdr:sp macro="" textlink="">
      <xdr:nvSpPr>
        <xdr:cNvPr id="216" name="円/楕円 215"/>
        <xdr:cNvSpPr/>
      </xdr:nvSpPr>
      <xdr:spPr>
        <a:xfrm>
          <a:off x="4902200" y="141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98874</xdr:rowOff>
    </xdr:from>
    <xdr:ext cx="762000" cy="259045"/>
    <xdr:sp macro="" textlink="">
      <xdr:nvSpPr>
        <xdr:cNvPr id="217" name="人件費・物件費等の状況該当値テキスト"/>
        <xdr:cNvSpPr txBox="1"/>
      </xdr:nvSpPr>
      <xdr:spPr>
        <a:xfrm>
          <a:off x="5041900" y="141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117940</xdr:rowOff>
    </xdr:from>
    <xdr:to>
      <xdr:col>6</xdr:col>
      <xdr:colOff>50800</xdr:colOff>
      <xdr:row>83</xdr:row>
      <xdr:rowOff>48090</xdr:rowOff>
    </xdr:to>
    <xdr:sp macro="" textlink="">
      <xdr:nvSpPr>
        <xdr:cNvPr id="218" name="円/楕円 217"/>
        <xdr:cNvSpPr/>
      </xdr:nvSpPr>
      <xdr:spPr>
        <a:xfrm>
          <a:off x="4064000" y="141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32867</xdr:rowOff>
    </xdr:from>
    <xdr:ext cx="736600" cy="259045"/>
    <xdr:sp macro="" textlink="">
      <xdr:nvSpPr>
        <xdr:cNvPr id="219" name="テキスト ボックス 218"/>
        <xdr:cNvSpPr txBox="1"/>
      </xdr:nvSpPr>
      <xdr:spPr>
        <a:xfrm>
          <a:off x="3733800" y="1426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171,807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83810</xdr:rowOff>
    </xdr:from>
    <xdr:to>
      <xdr:col>4</xdr:col>
      <xdr:colOff>533400</xdr:colOff>
      <xdr:row>83</xdr:row>
      <xdr:rowOff>13960</xdr:rowOff>
    </xdr:to>
    <xdr:sp macro="" textlink="">
      <xdr:nvSpPr>
        <xdr:cNvPr id="220" name="円/楕円 219"/>
        <xdr:cNvSpPr/>
      </xdr:nvSpPr>
      <xdr:spPr>
        <a:xfrm>
          <a:off x="3175000" y="141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170187</xdr:rowOff>
    </xdr:from>
    <xdr:ext cx="762000" cy="259045"/>
    <xdr:sp macro="" textlink="">
      <xdr:nvSpPr>
        <xdr:cNvPr id="221" name="テキスト ボックス 220"/>
        <xdr:cNvSpPr txBox="1"/>
      </xdr:nvSpPr>
      <xdr:spPr>
        <a:xfrm>
          <a:off x="2844800" y="142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43785</xdr:rowOff>
    </xdr:from>
    <xdr:to>
      <xdr:col>3</xdr:col>
      <xdr:colOff>330200</xdr:colOff>
      <xdr:row>82</xdr:row>
      <xdr:rowOff>145385</xdr:rowOff>
    </xdr:to>
    <xdr:sp macro="" textlink="">
      <xdr:nvSpPr>
        <xdr:cNvPr id="222" name="円/楕円 221"/>
        <xdr:cNvSpPr/>
      </xdr:nvSpPr>
      <xdr:spPr>
        <a:xfrm>
          <a:off x="2286000" y="14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130162</xdr:rowOff>
    </xdr:from>
    <xdr:ext cx="762000" cy="259045"/>
    <xdr:sp macro="" textlink="">
      <xdr:nvSpPr>
        <xdr:cNvPr id="223" name="テキスト ボックス 222"/>
        <xdr:cNvSpPr txBox="1"/>
      </xdr:nvSpPr>
      <xdr:spPr>
        <a:xfrm>
          <a:off x="1955800" y="1418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56265</xdr:rowOff>
    </xdr:from>
    <xdr:to>
      <xdr:col>2</xdr:col>
      <xdr:colOff>127000</xdr:colOff>
      <xdr:row>82</xdr:row>
      <xdr:rowOff>157865</xdr:rowOff>
    </xdr:to>
    <xdr:sp macro="" textlink="">
      <xdr:nvSpPr>
        <xdr:cNvPr id="224" name="円/楕円 223"/>
        <xdr:cNvSpPr/>
      </xdr:nvSpPr>
      <xdr:spPr>
        <a:xfrm>
          <a:off x="1397000" y="14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142642</xdr:rowOff>
    </xdr:from>
    <xdr:ext cx="762000" cy="259045"/>
    <xdr:sp macro="" textlink="">
      <xdr:nvSpPr>
        <xdr:cNvPr id="225" name="テキスト ボックス 224"/>
        <xdr:cNvSpPr txBox="1"/>
      </xdr:nvSpPr>
      <xdr:spPr>
        <a:xfrm>
          <a:off x="1066800" y="1420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は国家公務員の時限的な給与改定特例措置により国家公務員の給与削減があったため指数が上昇したが、類似団体の中では低い水準にある。今後も、財政規模や人口規模に見合った定員管理を行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63923</xdr:rowOff>
    </xdr:to>
    <xdr:cxnSp macro="">
      <xdr:nvCxnSpPr>
        <xdr:cNvPr id="259" name="直線コネクタ 258"/>
        <xdr:cNvCxnSpPr/>
      </xdr:nvCxnSpPr>
      <xdr:spPr>
        <a:xfrm flipV="1">
          <a:off x="16179800" y="1462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63923</xdr:rowOff>
    </xdr:to>
    <xdr:cxnSp macro="">
      <xdr:nvCxnSpPr>
        <xdr:cNvPr id="262" name="直線コネクタ 261"/>
        <xdr:cNvCxnSpPr/>
      </xdr:nvCxnSpPr>
      <xdr:spPr>
        <a:xfrm>
          <a:off x="15290800" y="14532611"/>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130811</xdr:rowOff>
    </xdr:to>
    <xdr:cxnSp macro="">
      <xdr:nvCxnSpPr>
        <xdr:cNvPr id="265" name="直線コネクタ 264"/>
        <xdr:cNvCxnSpPr/>
      </xdr:nvCxnSpPr>
      <xdr:spPr>
        <a:xfrm>
          <a:off x="14401800" y="1446826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87</xdr:row>
      <xdr:rowOff>123189</xdr:rowOff>
    </xdr:to>
    <xdr:cxnSp macro="">
      <xdr:nvCxnSpPr>
        <xdr:cNvPr id="268" name="直線コネクタ 267"/>
        <xdr:cNvCxnSpPr/>
      </xdr:nvCxnSpPr>
      <xdr:spPr>
        <a:xfrm flipV="1">
          <a:off x="13512800" y="14468263"/>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8" name="円/楕円 277"/>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9"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80" name="円/楕円 279"/>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81" name="テキスト ボックス 280"/>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2" name="円/楕円 281"/>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3" name="テキスト ボックス 282"/>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4" name="円/楕円 283"/>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5" name="テキスト ボックス 284"/>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6" name="円/楕円 285"/>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7" name="テキスト ボックス 286"/>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合併に伴う行政区域拡大により、管理運営する公共施設が類似団体より多いため、平均より高く推移しているが、今後も適切な定員管理を行っていく。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51102</xdr:rowOff>
    </xdr:from>
    <xdr:to>
      <xdr:col>24</xdr:col>
      <xdr:colOff>558800</xdr:colOff>
      <xdr:row>63</xdr:row>
      <xdr:rowOff>68338</xdr:rowOff>
    </xdr:to>
    <xdr:cxnSp macro="">
      <xdr:nvCxnSpPr>
        <xdr:cNvPr id="324" name="直線コネクタ 323"/>
        <xdr:cNvCxnSpPr/>
      </xdr:nvCxnSpPr>
      <xdr:spPr>
        <a:xfrm>
          <a:off x="16179800" y="1085245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51102</xdr:rowOff>
    </xdr:to>
    <xdr:cxnSp macro="">
      <xdr:nvCxnSpPr>
        <xdr:cNvPr id="327" name="直線コネクタ 326"/>
        <xdr:cNvCxnSpPr/>
      </xdr:nvCxnSpPr>
      <xdr:spPr>
        <a:xfrm>
          <a:off x="15290800" y="1081913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45676</xdr:rowOff>
    </xdr:from>
    <xdr:ext cx="736600" cy="259045"/>
    <xdr:sp macro="" textlink="">
      <xdr:nvSpPr>
        <xdr:cNvPr id="329" name="テキスト ボックス 328"/>
        <xdr:cNvSpPr txBox="1"/>
      </xdr:nvSpPr>
      <xdr:spPr>
        <a:xfrm>
          <a:off x="15798800" y="1033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47655</xdr:rowOff>
    </xdr:to>
    <xdr:cxnSp macro="">
      <xdr:nvCxnSpPr>
        <xdr:cNvPr id="330" name="直線コネクタ 329"/>
        <xdr:cNvCxnSpPr/>
      </xdr:nvCxnSpPr>
      <xdr:spPr>
        <a:xfrm flipV="1">
          <a:off x="14401800" y="1081913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47655</xdr:rowOff>
    </xdr:from>
    <xdr:to>
      <xdr:col>21</xdr:col>
      <xdr:colOff>0</xdr:colOff>
      <xdr:row>63</xdr:row>
      <xdr:rowOff>52251</xdr:rowOff>
    </xdr:to>
    <xdr:cxnSp macro="">
      <xdr:nvCxnSpPr>
        <xdr:cNvPr id="333" name="直線コネクタ 332"/>
        <xdr:cNvCxnSpPr/>
      </xdr:nvCxnSpPr>
      <xdr:spPr>
        <a:xfrm flipV="1">
          <a:off x="13512800" y="108490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17538</xdr:rowOff>
    </xdr:from>
    <xdr:to>
      <xdr:col>24</xdr:col>
      <xdr:colOff>609600</xdr:colOff>
      <xdr:row>63</xdr:row>
      <xdr:rowOff>119138</xdr:rowOff>
    </xdr:to>
    <xdr:sp macro="" textlink="">
      <xdr:nvSpPr>
        <xdr:cNvPr id="343" name="円/楕円 342"/>
        <xdr:cNvSpPr/>
      </xdr:nvSpPr>
      <xdr:spPr>
        <a:xfrm>
          <a:off x="169672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161065</xdr:rowOff>
    </xdr:from>
    <xdr:ext cx="762000" cy="259045"/>
    <xdr:sp macro="" textlink="">
      <xdr:nvSpPr>
        <xdr:cNvPr id="344" name="定員管理の状況該当値テキスト"/>
        <xdr:cNvSpPr txBox="1"/>
      </xdr:nvSpPr>
      <xdr:spPr>
        <a:xfrm>
          <a:off x="17106900" y="107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302</xdr:rowOff>
    </xdr:from>
    <xdr:to>
      <xdr:col>23</xdr:col>
      <xdr:colOff>457200</xdr:colOff>
      <xdr:row>63</xdr:row>
      <xdr:rowOff>101902</xdr:rowOff>
    </xdr:to>
    <xdr:sp macro="" textlink="">
      <xdr:nvSpPr>
        <xdr:cNvPr id="345" name="円/楕円 344"/>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86679</xdr:rowOff>
    </xdr:from>
    <xdr:ext cx="736600" cy="259045"/>
    <xdr:sp macro="" textlink="">
      <xdr:nvSpPr>
        <xdr:cNvPr id="346" name="テキスト ボックス 345"/>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7" name="円/楕円 346"/>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8" name="テキスト ボックス 347"/>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168305</xdr:rowOff>
    </xdr:from>
    <xdr:to>
      <xdr:col>21</xdr:col>
      <xdr:colOff>50800</xdr:colOff>
      <xdr:row>63</xdr:row>
      <xdr:rowOff>98455</xdr:rowOff>
    </xdr:to>
    <xdr:sp macro="" textlink="">
      <xdr:nvSpPr>
        <xdr:cNvPr id="349" name="円/楕円 348"/>
        <xdr:cNvSpPr/>
      </xdr:nvSpPr>
      <xdr:spPr>
        <a:xfrm>
          <a:off x="14351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83232</xdr:rowOff>
    </xdr:from>
    <xdr:ext cx="762000" cy="259045"/>
    <xdr:sp macro="" textlink="">
      <xdr:nvSpPr>
        <xdr:cNvPr id="350" name="テキスト ボックス 349"/>
        <xdr:cNvSpPr txBox="1"/>
      </xdr:nvSpPr>
      <xdr:spPr>
        <a:xfrm>
          <a:off x="14020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1451</xdr:rowOff>
    </xdr:from>
    <xdr:to>
      <xdr:col>19</xdr:col>
      <xdr:colOff>533400</xdr:colOff>
      <xdr:row>63</xdr:row>
      <xdr:rowOff>103051</xdr:rowOff>
    </xdr:to>
    <xdr:sp macro="" textlink="">
      <xdr:nvSpPr>
        <xdr:cNvPr id="351" name="円/楕円 350"/>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87828</xdr:rowOff>
    </xdr:from>
    <xdr:ext cx="762000" cy="259045"/>
    <xdr:sp macro="" textlink="">
      <xdr:nvSpPr>
        <xdr:cNvPr id="352" name="テキスト ボックス 351"/>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は減少傾向にあり、平成２７年度から普通交付税における合併算定替の縮減が始まったことで今後さらに減少が想定されるため、新規の起債借入については事業の必要性や優先度を精査し、発行額を調整するなどして健全財政の維持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126047</xdr:rowOff>
    </xdr:from>
    <xdr:to>
      <xdr:col>24</xdr:col>
      <xdr:colOff>558800</xdr:colOff>
      <xdr:row>38</xdr:row>
      <xdr:rowOff>126047</xdr:rowOff>
    </xdr:to>
    <xdr:cxnSp macro="">
      <xdr:nvCxnSpPr>
        <xdr:cNvPr id="382" name="直線コネクタ 381"/>
        <xdr:cNvCxnSpPr/>
      </xdr:nvCxnSpPr>
      <xdr:spPr>
        <a:xfrm>
          <a:off x="16179800" y="66411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126047</xdr:rowOff>
    </xdr:from>
    <xdr:to>
      <xdr:col>23</xdr:col>
      <xdr:colOff>406400</xdr:colOff>
      <xdr:row>38</xdr:row>
      <xdr:rowOff>132080</xdr:rowOff>
    </xdr:to>
    <xdr:cxnSp macro="">
      <xdr:nvCxnSpPr>
        <xdr:cNvPr id="385" name="直線コネクタ 384"/>
        <xdr:cNvCxnSpPr/>
      </xdr:nvCxnSpPr>
      <xdr:spPr>
        <a:xfrm flipV="1">
          <a:off x="15290800" y="66411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150178</xdr:rowOff>
    </xdr:to>
    <xdr:cxnSp macro="">
      <xdr:nvCxnSpPr>
        <xdr:cNvPr id="388" name="直線コネクタ 387"/>
        <xdr:cNvCxnSpPr/>
      </xdr:nvCxnSpPr>
      <xdr:spPr>
        <a:xfrm flipV="1">
          <a:off x="14401800" y="66471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39</xdr:row>
      <xdr:rowOff>2857</xdr:rowOff>
    </xdr:to>
    <xdr:cxnSp macro="">
      <xdr:nvCxnSpPr>
        <xdr:cNvPr id="391" name="直線コネクタ 390"/>
        <xdr:cNvCxnSpPr/>
      </xdr:nvCxnSpPr>
      <xdr:spPr>
        <a:xfrm flipV="1">
          <a:off x="13512800" y="66652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75247</xdr:rowOff>
    </xdr:from>
    <xdr:to>
      <xdr:col>24</xdr:col>
      <xdr:colOff>609600</xdr:colOff>
      <xdr:row>39</xdr:row>
      <xdr:rowOff>5397</xdr:rowOff>
    </xdr:to>
    <xdr:sp macro="" textlink="">
      <xdr:nvSpPr>
        <xdr:cNvPr id="401" name="円/楕円 400"/>
        <xdr:cNvSpPr/>
      </xdr:nvSpPr>
      <xdr:spPr>
        <a:xfrm>
          <a:off x="169672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91774</xdr:rowOff>
    </xdr:from>
    <xdr:ext cx="762000" cy="259045"/>
    <xdr:sp macro="" textlink="">
      <xdr:nvSpPr>
        <xdr:cNvPr id="402" name="公債費負担の状況該当値テキスト"/>
        <xdr:cNvSpPr txBox="1"/>
      </xdr:nvSpPr>
      <xdr:spPr>
        <a:xfrm>
          <a:off x="171069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75247</xdr:rowOff>
    </xdr:from>
    <xdr:to>
      <xdr:col>23</xdr:col>
      <xdr:colOff>457200</xdr:colOff>
      <xdr:row>39</xdr:row>
      <xdr:rowOff>5397</xdr:rowOff>
    </xdr:to>
    <xdr:sp macro="" textlink="">
      <xdr:nvSpPr>
        <xdr:cNvPr id="403" name="円/楕円 402"/>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15574</xdr:rowOff>
    </xdr:from>
    <xdr:ext cx="736600" cy="259045"/>
    <xdr:sp macro="" textlink="">
      <xdr:nvSpPr>
        <xdr:cNvPr id="404" name="テキスト ボックス 403"/>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5" name="円/楕円 404"/>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6" name="テキスト ボックス 405"/>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407" name="円/楕円 406"/>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408" name="テキスト ボックス 407"/>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123507</xdr:rowOff>
    </xdr:from>
    <xdr:to>
      <xdr:col>19</xdr:col>
      <xdr:colOff>533400</xdr:colOff>
      <xdr:row>39</xdr:row>
      <xdr:rowOff>53657</xdr:rowOff>
    </xdr:to>
    <xdr:sp macro="" textlink="">
      <xdr:nvSpPr>
        <xdr:cNvPr id="409" name="円/楕円 408"/>
        <xdr:cNvSpPr/>
      </xdr:nvSpPr>
      <xdr:spPr>
        <a:xfrm>
          <a:off x="13462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63835</xdr:rowOff>
    </xdr:from>
    <xdr:ext cx="762000" cy="259045"/>
    <xdr:sp macro="" textlink="">
      <xdr:nvSpPr>
        <xdr:cNvPr id="410" name="テキスト ボックス 409"/>
        <xdr:cNvSpPr txBox="1"/>
      </xdr:nvSpPr>
      <xdr:spPr>
        <a:xfrm>
          <a:off x="13131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借入額を元金償還額以下とする起債シーリングを実施し、地方債残高の減少を図っている他、新規の起債借入は、基準財政需要額への算入率が高い地方債（過疎対策事業債、合併特例事業債等）に限っている。併せて、地方交付税の減少（合併算定替の段階的縮減）等、歳入の減少に備えて基金積立を行ってきたため、類似団体より良好な水準となってい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58522</xdr:rowOff>
    </xdr:from>
    <xdr:to>
      <xdr:col>21</xdr:col>
      <xdr:colOff>0</xdr:colOff>
      <xdr:row>14</xdr:row>
      <xdr:rowOff>93751</xdr:rowOff>
    </xdr:to>
    <xdr:cxnSp macro="">
      <xdr:nvCxnSpPr>
        <xdr:cNvPr id="442" name="直線コネクタ 441"/>
        <xdr:cNvCxnSpPr/>
      </xdr:nvCxnSpPr>
      <xdr:spPr>
        <a:xfrm flipV="1">
          <a:off x="13512800" y="2458822"/>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3"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5" name="フローチャート : 判断 444"/>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6" name="テキスト ボックス 445"/>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7" name="フローチャート : 判断 446"/>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8" name="テキスト ボックス 447"/>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9" name="フローチャート : 判断 448"/>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0" name="テキスト ボックス 449"/>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1" name="フローチャート : 判断 450"/>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2" name="テキスト ボックス 451"/>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7722</xdr:rowOff>
    </xdr:from>
    <xdr:to>
      <xdr:col>21</xdr:col>
      <xdr:colOff>50800</xdr:colOff>
      <xdr:row>14</xdr:row>
      <xdr:rowOff>109322</xdr:rowOff>
    </xdr:to>
    <xdr:sp macro="" textlink="">
      <xdr:nvSpPr>
        <xdr:cNvPr id="458" name="円/楕円 457"/>
        <xdr:cNvSpPr/>
      </xdr:nvSpPr>
      <xdr:spPr>
        <a:xfrm>
          <a:off x="143510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119499</xdr:rowOff>
    </xdr:from>
    <xdr:ext cx="762000" cy="259045"/>
    <xdr:sp macro="" textlink="">
      <xdr:nvSpPr>
        <xdr:cNvPr id="459" name="テキスト ボックス 458"/>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42951</xdr:rowOff>
    </xdr:from>
    <xdr:to>
      <xdr:col>19</xdr:col>
      <xdr:colOff>533400</xdr:colOff>
      <xdr:row>14</xdr:row>
      <xdr:rowOff>144551</xdr:rowOff>
    </xdr:to>
    <xdr:sp macro="" textlink="">
      <xdr:nvSpPr>
        <xdr:cNvPr id="460" name="円/楕円 459"/>
        <xdr:cNvSpPr/>
      </xdr:nvSpPr>
      <xdr:spPr>
        <a:xfrm>
          <a:off x="13462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154728</xdr:rowOff>
    </xdr:from>
    <xdr:ext cx="762000" cy="259045"/>
    <xdr:sp macro="" textlink="">
      <xdr:nvSpPr>
        <xdr:cNvPr id="461" name="テキスト ボックス 460"/>
        <xdr:cNvSpPr txBox="1"/>
      </xdr:nvSpPr>
      <xdr:spPr>
        <a:xfrm>
          <a:off x="13131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類似団体平均と比較して職員数が多いことから、人件費に係る経常収支比率が高くなっている。</a:t>
          </a:r>
          <a:r>
            <a:rPr kumimoji="1" lang="ja-JP" altLang="en-US" sz="1300">
              <a:solidFill>
                <a:schemeClr val="dk1"/>
              </a:solidFill>
              <a:effectLst/>
              <a:latin typeface="+mn-lt"/>
              <a:ea typeface="+mn-ea"/>
              <a:cs typeface="+mn-cs"/>
            </a:rPr>
            <a:t>平成２７年度には町立保育所の民間移譲を実施し比率が低下したものの、</a:t>
          </a:r>
          <a:r>
            <a:rPr kumimoji="1" lang="ja-JP" altLang="en-US" sz="1300">
              <a:latin typeface="ＭＳ Ｐゴシック"/>
            </a:rPr>
            <a:t>平成２８年度は、退職手当組合特別負担金が増加したため比率は再び上昇した。今後も行政の効率化を進めるとともに、定員管理や給与の適正化による歳出の見直しを実施し、比率の逓減に努めていく。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165100</xdr:rowOff>
    </xdr:to>
    <xdr:cxnSp macro="">
      <xdr:nvCxnSpPr>
        <xdr:cNvPr id="66" name="直線コネクタ 65"/>
        <xdr:cNvCxnSpPr/>
      </xdr:nvCxnSpPr>
      <xdr:spPr>
        <a:xfrm>
          <a:off x="3987800" y="6535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88900</xdr:rowOff>
    </xdr:to>
    <xdr:cxnSp macro="">
      <xdr:nvCxnSpPr>
        <xdr:cNvPr id="69" name="直線コネクタ 68"/>
        <xdr:cNvCxnSpPr/>
      </xdr:nvCxnSpPr>
      <xdr:spPr>
        <a:xfrm flipV="1">
          <a:off x="3098800" y="653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88900</xdr:rowOff>
    </xdr:to>
    <xdr:cxnSp macro="">
      <xdr:nvCxnSpPr>
        <xdr:cNvPr id="72" name="直線コネクタ 71"/>
        <xdr:cNvCxnSpPr/>
      </xdr:nvCxnSpPr>
      <xdr:spPr>
        <a:xfrm>
          <a:off x="2209800" y="645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130810</xdr:rowOff>
    </xdr:to>
    <xdr:cxnSp macro="">
      <xdr:nvCxnSpPr>
        <xdr:cNvPr id="75" name="直線コネクタ 74"/>
        <xdr:cNvCxnSpPr/>
      </xdr:nvCxnSpPr>
      <xdr:spPr>
        <a:xfrm flipV="1">
          <a:off x="1320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5" name="円/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低い水準で推移しているものの、上昇傾向にある。平成２８年度は、大野温泉センターや芦北海浜総合公園に対する施設運営委託料の一般財源充当額が増加したため比率が上昇している。</a:t>
          </a:r>
          <a:endParaRPr kumimoji="1" lang="en-US" altLang="ja-JP" sz="1300">
            <a:latin typeface="ＭＳ Ｐゴシック"/>
          </a:endParaRPr>
        </a:p>
        <a:p>
          <a:r>
            <a:rPr kumimoji="1" lang="ja-JP" altLang="en-US" sz="1300">
              <a:latin typeface="ＭＳ Ｐゴシック"/>
            </a:rPr>
            <a:t>　今後、業務内容を精査し、行政コストの削減や効率化を図っていく。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119380</xdr:rowOff>
    </xdr:to>
    <xdr:cxnSp macro="">
      <xdr:nvCxnSpPr>
        <xdr:cNvPr id="127" name="直線コネクタ 126"/>
        <xdr:cNvCxnSpPr/>
      </xdr:nvCxnSpPr>
      <xdr:spPr>
        <a:xfrm>
          <a:off x="15671800" y="278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43180</xdr:rowOff>
    </xdr:to>
    <xdr:cxnSp macro="">
      <xdr:nvCxnSpPr>
        <xdr:cNvPr id="130" name="直線コネクタ 129"/>
        <xdr:cNvCxnSpPr/>
      </xdr:nvCxnSpPr>
      <xdr:spPr>
        <a:xfrm>
          <a:off x="14782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12700</xdr:rowOff>
    </xdr:to>
    <xdr:cxnSp macro="">
      <xdr:nvCxnSpPr>
        <xdr:cNvPr id="133" name="直線コネクタ 132"/>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146050</xdr:rowOff>
    </xdr:to>
    <xdr:cxnSp macro="">
      <xdr:nvCxnSpPr>
        <xdr:cNvPr id="136" name="直線コネクタ 135"/>
        <xdr:cNvCxnSpPr/>
      </xdr:nvCxnSpPr>
      <xdr:spPr>
        <a:xfrm>
          <a:off x="13004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6" name="円/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8" name="円/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9" name="テキスト ボックス 148"/>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4" name="円/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医療費の支給対象年齢を１８歳までに引き上げているため、扶助費が増加し、類似団体平均との乖離が大きくなっている。平成２８年度は、子ども医療費の一般財源充当額が増加したため、比率が上昇したものの、今後もほぼ横ばいで推移するものと見込んで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135165</xdr:rowOff>
    </xdr:to>
    <xdr:cxnSp macro="">
      <xdr:nvCxnSpPr>
        <xdr:cNvPr id="190" name="直線コネクタ 189"/>
        <xdr:cNvCxnSpPr/>
      </xdr:nvCxnSpPr>
      <xdr:spPr>
        <a:xfrm>
          <a:off x="3987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167822</xdr:rowOff>
    </xdr:to>
    <xdr:cxnSp macro="">
      <xdr:nvCxnSpPr>
        <xdr:cNvPr id="193" name="直線コネクタ 192"/>
        <xdr:cNvCxnSpPr/>
      </xdr:nvCxnSpPr>
      <xdr:spPr>
        <a:xfrm flipV="1">
          <a:off x="3098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57</xdr:row>
      <xdr:rowOff>167822</xdr:rowOff>
    </xdr:to>
    <xdr:cxnSp macro="">
      <xdr:nvCxnSpPr>
        <xdr:cNvPr id="196" name="直線コネクタ 195"/>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58</xdr:row>
      <xdr:rowOff>94343</xdr:rowOff>
    </xdr:to>
    <xdr:cxnSp macro="">
      <xdr:nvCxnSpPr>
        <xdr:cNvPr id="199" name="直線コネクタ 198"/>
        <xdr:cNvCxnSpPr/>
      </xdr:nvCxnSpPr>
      <xdr:spPr>
        <a:xfrm flipV="1">
          <a:off x="1320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3" name="円/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5" name="円/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7" name="円/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平成２８年度においては、介護保険事業特別会計繰出金が増加したため比率も上昇した。今後も各特別会計における経常経費の節減に努め、繰出金の適正化に努める。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123190</xdr:rowOff>
    </xdr:to>
    <xdr:cxnSp macro="">
      <xdr:nvCxnSpPr>
        <xdr:cNvPr id="251" name="直線コネクタ 250"/>
        <xdr:cNvCxnSpPr/>
      </xdr:nvCxnSpPr>
      <xdr:spPr>
        <a:xfrm>
          <a:off x="15671800" y="9804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31750</xdr:rowOff>
    </xdr:to>
    <xdr:cxnSp macro="">
      <xdr:nvCxnSpPr>
        <xdr:cNvPr id="254" name="直線コネクタ 253"/>
        <xdr:cNvCxnSpPr/>
      </xdr:nvCxnSpPr>
      <xdr:spPr>
        <a:xfrm>
          <a:off x="14782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1270</xdr:rowOff>
    </xdr:to>
    <xdr:cxnSp macro="">
      <xdr:nvCxnSpPr>
        <xdr:cNvPr id="257" name="直線コネクタ 256"/>
        <xdr:cNvCxnSpPr/>
      </xdr:nvCxnSpPr>
      <xdr:spPr>
        <a:xfrm>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142240</xdr:rowOff>
    </xdr:to>
    <xdr:cxnSp macro="">
      <xdr:nvCxnSpPr>
        <xdr:cNvPr id="260" name="直線コネクタ 259"/>
        <xdr:cNvCxnSpPr/>
      </xdr:nvCxnSpPr>
      <xdr:spPr>
        <a:xfrm flipV="1">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平成２８年度においては、水俣芦北広域行政事務組合に対するし尿処理費負担金が減少したが、比率は横ばいで推移している。</a:t>
          </a:r>
          <a:endParaRPr kumimoji="1" lang="en-US" altLang="ja-JP" sz="1300">
            <a:latin typeface="ＭＳ Ｐゴシック"/>
          </a:endParaRPr>
        </a:p>
        <a:p>
          <a:r>
            <a:rPr kumimoji="1" lang="ja-JP" altLang="en-US" sz="1300">
              <a:latin typeface="ＭＳ Ｐゴシック"/>
            </a:rPr>
            <a:t>　今後も、一部事務組合への負担金の動向を注視するとともに、補助費については制度内容の見直しも検討し、経常経費の削減に努める。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113284</xdr:rowOff>
    </xdr:to>
    <xdr:cxnSp macro="">
      <xdr:nvCxnSpPr>
        <xdr:cNvPr id="309" name="直線コネクタ 308"/>
        <xdr:cNvCxnSpPr/>
      </xdr:nvCxnSpPr>
      <xdr:spPr>
        <a:xfrm flipV="1">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113284</xdr:rowOff>
    </xdr:to>
    <xdr:cxnSp macro="">
      <xdr:nvCxnSpPr>
        <xdr:cNvPr id="312" name="直線コネクタ 311"/>
        <xdr:cNvCxnSpPr/>
      </xdr:nvCxnSpPr>
      <xdr:spPr>
        <a:xfrm>
          <a:off x="14782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90424</xdr:rowOff>
    </xdr:to>
    <xdr:cxnSp macro="">
      <xdr:nvCxnSpPr>
        <xdr:cNvPr id="315" name="直線コネクタ 314"/>
        <xdr:cNvCxnSpPr/>
      </xdr:nvCxnSpPr>
      <xdr:spPr>
        <a:xfrm flipV="1">
          <a:off x="13893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117856</xdr:rowOff>
    </xdr:to>
    <xdr:cxnSp macro="">
      <xdr:nvCxnSpPr>
        <xdr:cNvPr id="318" name="直線コネクタ 317"/>
        <xdr:cNvCxnSpPr/>
      </xdr:nvCxnSpPr>
      <xdr:spPr>
        <a:xfrm flipV="1">
          <a:off x="13004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8" name="円/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0" name="円/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32" name="円/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4" name="円/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5" name="テキスト ボックス 334"/>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7" name="テキスト ボックス 336"/>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比率が高くなっているが、新規借入額を元金償還額以下とする起債シーリングを行っているため、元利償還金の額は逓減してきた。今後は、事業の必要性や優先度を精査して新規起債発行額の調整を行い、健全財政の維持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147574</xdr:rowOff>
    </xdr:to>
    <xdr:cxnSp macro="">
      <xdr:nvCxnSpPr>
        <xdr:cNvPr id="367" name="直線コネクタ 366"/>
        <xdr:cNvCxnSpPr/>
      </xdr:nvCxnSpPr>
      <xdr:spPr>
        <a:xfrm flipV="1">
          <a:off x="3987800" y="13344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3556</xdr:rowOff>
    </xdr:to>
    <xdr:cxnSp macro="">
      <xdr:nvCxnSpPr>
        <xdr:cNvPr id="370" name="直線コネクタ 369"/>
        <xdr:cNvCxnSpPr/>
      </xdr:nvCxnSpPr>
      <xdr:spPr>
        <a:xfrm flipV="1">
          <a:off x="3098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78</xdr:row>
      <xdr:rowOff>3556</xdr:rowOff>
    </xdr:to>
    <xdr:cxnSp macro="">
      <xdr:nvCxnSpPr>
        <xdr:cNvPr id="373" name="直線コネクタ 372"/>
        <xdr:cNvCxnSpPr/>
      </xdr:nvCxnSpPr>
      <xdr:spPr>
        <a:xfrm>
          <a:off x="2209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78</xdr:row>
      <xdr:rowOff>17272</xdr:rowOff>
    </xdr:to>
    <xdr:cxnSp macro="">
      <xdr:nvCxnSpPr>
        <xdr:cNvPr id="376" name="直線コネクタ 375"/>
        <xdr:cNvCxnSpPr/>
      </xdr:nvCxnSpPr>
      <xdr:spPr>
        <a:xfrm flipV="1">
          <a:off x="1320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6" name="円/楕円 38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7"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8" name="円/楕円 387"/>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11701</xdr:rowOff>
    </xdr:from>
    <xdr:ext cx="736600" cy="259045"/>
    <xdr:sp macro="" textlink="">
      <xdr:nvSpPr>
        <xdr:cNvPr id="389" name="テキスト ボックス 388"/>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0" name="円/楕円 389"/>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91" name="テキスト ボックス 390"/>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2" name="円/楕円 391"/>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3" name="テキスト ボックス 392"/>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4" name="円/楕円 393"/>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95" name="テキスト ボックス 394"/>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は平成２７年度より減少しているものの、経常一般財源の減少幅がより大きかったことから比率は上昇した。今後も引き続き、事業見直しによる歳出の削減を推進し、財政の健全化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130811</xdr:rowOff>
    </xdr:to>
    <xdr:cxnSp macro="">
      <xdr:nvCxnSpPr>
        <xdr:cNvPr id="428" name="直線コネクタ 427"/>
        <xdr:cNvCxnSpPr/>
      </xdr:nvCxnSpPr>
      <xdr:spPr>
        <a:xfrm>
          <a:off x="15671800" y="129933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134620</xdr:rowOff>
    </xdr:to>
    <xdr:cxnSp macro="">
      <xdr:nvCxnSpPr>
        <xdr:cNvPr id="431" name="直線コネクタ 430"/>
        <xdr:cNvCxnSpPr/>
      </xdr:nvCxnSpPr>
      <xdr:spPr>
        <a:xfrm>
          <a:off x="14782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119380</xdr:rowOff>
    </xdr:to>
    <xdr:cxnSp macro="">
      <xdr:nvCxnSpPr>
        <xdr:cNvPr id="434" name="直線コネクタ 433"/>
        <xdr:cNvCxnSpPr/>
      </xdr:nvCxnSpPr>
      <xdr:spPr>
        <a:xfrm>
          <a:off x="13893800" y="128676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77470</xdr:rowOff>
    </xdr:to>
    <xdr:cxnSp macro="">
      <xdr:nvCxnSpPr>
        <xdr:cNvPr id="437" name="直線コネクタ 436"/>
        <xdr:cNvCxnSpPr/>
      </xdr:nvCxnSpPr>
      <xdr:spPr>
        <a:xfrm flipV="1">
          <a:off x="13004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47" name="円/楕円 446"/>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52088</xdr:rowOff>
    </xdr:from>
    <xdr:ext cx="762000" cy="259045"/>
    <xdr:sp macro="" textlink="">
      <xdr:nvSpPr>
        <xdr:cNvPr id="448" name="公債費以外該当値テキスト"/>
        <xdr:cNvSpPr txBox="1"/>
      </xdr:nvSpPr>
      <xdr:spPr>
        <a:xfrm>
          <a:off x="16598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49" name="円/楕円 448"/>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50" name="テキスト ボックス 449"/>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1" name="円/楕円 450"/>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52" name="テキスト ボックス 451"/>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129540</xdr:rowOff>
    </xdr:from>
    <xdr:to>
      <xdr:col>20</xdr:col>
      <xdr:colOff>209550</xdr:colOff>
      <xdr:row>75</xdr:row>
      <xdr:rowOff>59690</xdr:rowOff>
    </xdr:to>
    <xdr:sp macro="" textlink="">
      <xdr:nvSpPr>
        <xdr:cNvPr id="453" name="円/楕円 452"/>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69867</xdr:rowOff>
    </xdr:from>
    <xdr:ext cx="762000" cy="259045"/>
    <xdr:sp macro="" textlink="">
      <xdr:nvSpPr>
        <xdr:cNvPr id="454" name="テキスト ボックス 453"/>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5" name="円/楕円 454"/>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113047</xdr:rowOff>
    </xdr:from>
    <xdr:ext cx="762000" cy="259045"/>
    <xdr:sp macro="" textlink="">
      <xdr:nvSpPr>
        <xdr:cNvPr id="456" name="テキスト ボックス 455"/>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熊本県芦北町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63035</xdr:rowOff>
    </xdr:from>
    <xdr:to>
      <xdr:col>4</xdr:col>
      <xdr:colOff>1117600</xdr:colOff>
      <xdr:row>15</xdr:row>
      <xdr:rowOff>110274</xdr:rowOff>
    </xdr:to>
    <xdr:cxnSp macro="">
      <xdr:nvCxnSpPr>
        <xdr:cNvPr id="52" name="直線コネクタ 51"/>
        <xdr:cNvCxnSpPr/>
      </xdr:nvCxnSpPr>
      <xdr:spPr bwMode="auto">
        <a:xfrm flipV="1">
          <a:off x="5003800" y="2682410"/>
          <a:ext cx="647700" cy="4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110274</xdr:rowOff>
    </xdr:from>
    <xdr:to>
      <xdr:col>4</xdr:col>
      <xdr:colOff>469900</xdr:colOff>
      <xdr:row>15</xdr:row>
      <xdr:rowOff>127991</xdr:rowOff>
    </xdr:to>
    <xdr:cxnSp macro="">
      <xdr:nvCxnSpPr>
        <xdr:cNvPr id="55" name="直線コネクタ 54"/>
        <xdr:cNvCxnSpPr/>
      </xdr:nvCxnSpPr>
      <xdr:spPr bwMode="auto">
        <a:xfrm flipV="1">
          <a:off x="4305300" y="2729649"/>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127991</xdr:rowOff>
    </xdr:from>
    <xdr:to>
      <xdr:col>3</xdr:col>
      <xdr:colOff>904875</xdr:colOff>
      <xdr:row>16</xdr:row>
      <xdr:rowOff>16809</xdr:rowOff>
    </xdr:to>
    <xdr:cxnSp macro="">
      <xdr:nvCxnSpPr>
        <xdr:cNvPr id="58" name="直線コネクタ 57"/>
        <xdr:cNvCxnSpPr/>
      </xdr:nvCxnSpPr>
      <xdr:spPr bwMode="auto">
        <a:xfrm flipV="1">
          <a:off x="3606800" y="2747366"/>
          <a:ext cx="698500" cy="6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3387</xdr:rowOff>
    </xdr:from>
    <xdr:to>
      <xdr:col>3</xdr:col>
      <xdr:colOff>206375</xdr:colOff>
      <xdr:row>16</xdr:row>
      <xdr:rowOff>16809</xdr:rowOff>
    </xdr:to>
    <xdr:cxnSp macro="">
      <xdr:nvCxnSpPr>
        <xdr:cNvPr id="61" name="直線コネクタ 60"/>
        <xdr:cNvCxnSpPr/>
      </xdr:nvCxnSpPr>
      <xdr:spPr bwMode="auto">
        <a:xfrm>
          <a:off x="2908300" y="2794212"/>
          <a:ext cx="6985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12235</xdr:rowOff>
    </xdr:from>
    <xdr:to>
      <xdr:col>5</xdr:col>
      <xdr:colOff>34925</xdr:colOff>
      <xdr:row>15</xdr:row>
      <xdr:rowOff>113835</xdr:rowOff>
    </xdr:to>
    <xdr:sp macro="" textlink="">
      <xdr:nvSpPr>
        <xdr:cNvPr id="71" name="円/楕円 70"/>
        <xdr:cNvSpPr/>
      </xdr:nvSpPr>
      <xdr:spPr bwMode="auto">
        <a:xfrm>
          <a:off x="5600700" y="26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28762</xdr:rowOff>
    </xdr:from>
    <xdr:ext cx="762000" cy="259045"/>
    <xdr:sp macro="" textlink="">
      <xdr:nvSpPr>
        <xdr:cNvPr id="72" name="人口1人当たり決算額の推移該当値テキスト130"/>
        <xdr:cNvSpPr txBox="1"/>
      </xdr:nvSpPr>
      <xdr:spPr>
        <a:xfrm>
          <a:off x="5740400" y="24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59474</xdr:rowOff>
    </xdr:from>
    <xdr:to>
      <xdr:col>4</xdr:col>
      <xdr:colOff>520700</xdr:colOff>
      <xdr:row>15</xdr:row>
      <xdr:rowOff>161074</xdr:rowOff>
    </xdr:to>
    <xdr:sp macro="" textlink="">
      <xdr:nvSpPr>
        <xdr:cNvPr id="73" name="円/楕円 72"/>
        <xdr:cNvSpPr/>
      </xdr:nvSpPr>
      <xdr:spPr bwMode="auto">
        <a:xfrm>
          <a:off x="4953000" y="267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171251</xdr:rowOff>
    </xdr:from>
    <xdr:ext cx="736600" cy="259045"/>
    <xdr:sp macro="" textlink="">
      <xdr:nvSpPr>
        <xdr:cNvPr id="74" name="テキスト ボックス 73"/>
        <xdr:cNvSpPr txBox="1"/>
      </xdr:nvSpPr>
      <xdr:spPr>
        <a:xfrm>
          <a:off x="4622800" y="244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77191</xdr:rowOff>
    </xdr:from>
    <xdr:to>
      <xdr:col>3</xdr:col>
      <xdr:colOff>955675</xdr:colOff>
      <xdr:row>16</xdr:row>
      <xdr:rowOff>7341</xdr:rowOff>
    </xdr:to>
    <xdr:sp macro="" textlink="">
      <xdr:nvSpPr>
        <xdr:cNvPr id="75" name="円/楕円 74"/>
        <xdr:cNvSpPr/>
      </xdr:nvSpPr>
      <xdr:spPr bwMode="auto">
        <a:xfrm>
          <a:off x="4254500" y="26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17518</xdr:rowOff>
    </xdr:from>
    <xdr:ext cx="762000" cy="259045"/>
    <xdr:sp macro="" textlink="">
      <xdr:nvSpPr>
        <xdr:cNvPr id="76" name="テキスト ボックス 75"/>
        <xdr:cNvSpPr txBox="1"/>
      </xdr:nvSpPr>
      <xdr:spPr>
        <a:xfrm>
          <a:off x="3924300" y="24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137459</xdr:rowOff>
    </xdr:from>
    <xdr:to>
      <xdr:col>3</xdr:col>
      <xdr:colOff>257175</xdr:colOff>
      <xdr:row>16</xdr:row>
      <xdr:rowOff>67609</xdr:rowOff>
    </xdr:to>
    <xdr:sp macro="" textlink="">
      <xdr:nvSpPr>
        <xdr:cNvPr id="77" name="円/楕円 76"/>
        <xdr:cNvSpPr/>
      </xdr:nvSpPr>
      <xdr:spPr bwMode="auto">
        <a:xfrm>
          <a:off x="3556000" y="275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77786</xdr:rowOff>
    </xdr:from>
    <xdr:ext cx="762000" cy="259045"/>
    <xdr:sp macro="" textlink="">
      <xdr:nvSpPr>
        <xdr:cNvPr id="78" name="テキスト ボックス 77"/>
        <xdr:cNvSpPr txBox="1"/>
      </xdr:nvSpPr>
      <xdr:spPr>
        <a:xfrm>
          <a:off x="3225800" y="252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124037</xdr:rowOff>
    </xdr:from>
    <xdr:to>
      <xdr:col>2</xdr:col>
      <xdr:colOff>692150</xdr:colOff>
      <xdr:row>16</xdr:row>
      <xdr:rowOff>54187</xdr:rowOff>
    </xdr:to>
    <xdr:sp macro="" textlink="">
      <xdr:nvSpPr>
        <xdr:cNvPr id="79" name="円/楕円 78"/>
        <xdr:cNvSpPr/>
      </xdr:nvSpPr>
      <xdr:spPr bwMode="auto">
        <a:xfrm>
          <a:off x="2857500" y="274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64364</xdr:rowOff>
    </xdr:from>
    <xdr:ext cx="762000" cy="259045"/>
    <xdr:sp macro="" textlink="">
      <xdr:nvSpPr>
        <xdr:cNvPr id="80" name="テキスト ボックス 79"/>
        <xdr:cNvSpPr txBox="1"/>
      </xdr:nvSpPr>
      <xdr:spPr>
        <a:xfrm>
          <a:off x="2527300" y="25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307099</xdr:rowOff>
    </xdr:from>
    <xdr:to>
      <xdr:col>4</xdr:col>
      <xdr:colOff>1117600</xdr:colOff>
      <xdr:row>35</xdr:row>
      <xdr:rowOff>319119</xdr:rowOff>
    </xdr:to>
    <xdr:cxnSp macro="">
      <xdr:nvCxnSpPr>
        <xdr:cNvPr id="113" name="直線コネクタ 112"/>
        <xdr:cNvCxnSpPr/>
      </xdr:nvCxnSpPr>
      <xdr:spPr bwMode="auto">
        <a:xfrm flipV="1">
          <a:off x="5003800" y="6917449"/>
          <a:ext cx="6477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319119</xdr:rowOff>
    </xdr:from>
    <xdr:to>
      <xdr:col>4</xdr:col>
      <xdr:colOff>469900</xdr:colOff>
      <xdr:row>35</xdr:row>
      <xdr:rowOff>325558</xdr:rowOff>
    </xdr:to>
    <xdr:cxnSp macro="">
      <xdr:nvCxnSpPr>
        <xdr:cNvPr id="116" name="直線コネクタ 115"/>
        <xdr:cNvCxnSpPr/>
      </xdr:nvCxnSpPr>
      <xdr:spPr bwMode="auto">
        <a:xfrm flipV="1">
          <a:off x="4305300" y="6929469"/>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316757</xdr:rowOff>
    </xdr:from>
    <xdr:to>
      <xdr:col>3</xdr:col>
      <xdr:colOff>904875</xdr:colOff>
      <xdr:row>35</xdr:row>
      <xdr:rowOff>325558</xdr:rowOff>
    </xdr:to>
    <xdr:cxnSp macro="">
      <xdr:nvCxnSpPr>
        <xdr:cNvPr id="119" name="直線コネクタ 118"/>
        <xdr:cNvCxnSpPr/>
      </xdr:nvCxnSpPr>
      <xdr:spPr bwMode="auto">
        <a:xfrm>
          <a:off x="3606800" y="6927107"/>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302546</xdr:rowOff>
    </xdr:from>
    <xdr:to>
      <xdr:col>3</xdr:col>
      <xdr:colOff>206375</xdr:colOff>
      <xdr:row>35</xdr:row>
      <xdr:rowOff>316757</xdr:rowOff>
    </xdr:to>
    <xdr:cxnSp macro="">
      <xdr:nvCxnSpPr>
        <xdr:cNvPr id="122" name="直線コネクタ 121"/>
        <xdr:cNvCxnSpPr/>
      </xdr:nvCxnSpPr>
      <xdr:spPr bwMode="auto">
        <a:xfrm>
          <a:off x="2908300" y="6912896"/>
          <a:ext cx="698500" cy="1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256299</xdr:rowOff>
    </xdr:from>
    <xdr:to>
      <xdr:col>5</xdr:col>
      <xdr:colOff>34925</xdr:colOff>
      <xdr:row>36</xdr:row>
      <xdr:rowOff>14999</xdr:rowOff>
    </xdr:to>
    <xdr:sp macro="" textlink="">
      <xdr:nvSpPr>
        <xdr:cNvPr id="132" name="円/楕円 131"/>
        <xdr:cNvSpPr/>
      </xdr:nvSpPr>
      <xdr:spPr bwMode="auto">
        <a:xfrm>
          <a:off x="56007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228376</xdr:rowOff>
    </xdr:from>
    <xdr:ext cx="762000" cy="259045"/>
    <xdr:sp macro="" textlink="">
      <xdr:nvSpPr>
        <xdr:cNvPr id="133" name="人口1人当たり決算額の推移該当値テキスト445"/>
        <xdr:cNvSpPr txBox="1"/>
      </xdr:nvSpPr>
      <xdr:spPr>
        <a:xfrm>
          <a:off x="5740400" y="683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268319</xdr:rowOff>
    </xdr:from>
    <xdr:to>
      <xdr:col>4</xdr:col>
      <xdr:colOff>520700</xdr:colOff>
      <xdr:row>36</xdr:row>
      <xdr:rowOff>27019</xdr:rowOff>
    </xdr:to>
    <xdr:sp macro="" textlink="">
      <xdr:nvSpPr>
        <xdr:cNvPr id="134" name="円/楕円 133"/>
        <xdr:cNvSpPr/>
      </xdr:nvSpPr>
      <xdr:spPr bwMode="auto">
        <a:xfrm>
          <a:off x="4953000" y="687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11796</xdr:rowOff>
    </xdr:from>
    <xdr:ext cx="736600" cy="259045"/>
    <xdr:sp macro="" textlink="">
      <xdr:nvSpPr>
        <xdr:cNvPr id="135" name="テキスト ボックス 134"/>
        <xdr:cNvSpPr txBox="1"/>
      </xdr:nvSpPr>
      <xdr:spPr>
        <a:xfrm>
          <a:off x="4622800" y="696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274758</xdr:rowOff>
    </xdr:from>
    <xdr:to>
      <xdr:col>3</xdr:col>
      <xdr:colOff>955675</xdr:colOff>
      <xdr:row>36</xdr:row>
      <xdr:rowOff>33458</xdr:rowOff>
    </xdr:to>
    <xdr:sp macro="" textlink="">
      <xdr:nvSpPr>
        <xdr:cNvPr id="136" name="円/楕円 135"/>
        <xdr:cNvSpPr/>
      </xdr:nvSpPr>
      <xdr:spPr bwMode="auto">
        <a:xfrm>
          <a:off x="4254500" y="688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18235</xdr:rowOff>
    </xdr:from>
    <xdr:ext cx="762000" cy="259045"/>
    <xdr:sp macro="" textlink="">
      <xdr:nvSpPr>
        <xdr:cNvPr id="137" name="テキスト ボックス 136"/>
        <xdr:cNvSpPr txBox="1"/>
      </xdr:nvSpPr>
      <xdr:spPr>
        <a:xfrm>
          <a:off x="3924300" y="69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265957</xdr:rowOff>
    </xdr:from>
    <xdr:to>
      <xdr:col>3</xdr:col>
      <xdr:colOff>257175</xdr:colOff>
      <xdr:row>36</xdr:row>
      <xdr:rowOff>24657</xdr:rowOff>
    </xdr:to>
    <xdr:sp macro="" textlink="">
      <xdr:nvSpPr>
        <xdr:cNvPr id="138" name="円/楕円 137"/>
        <xdr:cNvSpPr/>
      </xdr:nvSpPr>
      <xdr:spPr bwMode="auto">
        <a:xfrm>
          <a:off x="3556000" y="68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9434</xdr:rowOff>
    </xdr:from>
    <xdr:ext cx="762000" cy="259045"/>
    <xdr:sp macro="" textlink="">
      <xdr:nvSpPr>
        <xdr:cNvPr id="139" name="テキスト ボックス 138"/>
        <xdr:cNvSpPr txBox="1"/>
      </xdr:nvSpPr>
      <xdr:spPr>
        <a:xfrm>
          <a:off x="3225800" y="69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251746</xdr:rowOff>
    </xdr:from>
    <xdr:to>
      <xdr:col>2</xdr:col>
      <xdr:colOff>692150</xdr:colOff>
      <xdr:row>36</xdr:row>
      <xdr:rowOff>10446</xdr:rowOff>
    </xdr:to>
    <xdr:sp macro="" textlink="">
      <xdr:nvSpPr>
        <xdr:cNvPr id="140" name="円/楕円 139"/>
        <xdr:cNvSpPr/>
      </xdr:nvSpPr>
      <xdr:spPr bwMode="auto">
        <a:xfrm>
          <a:off x="2857500" y="686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338123</xdr:rowOff>
    </xdr:from>
    <xdr:ext cx="762000" cy="259045"/>
    <xdr:sp macro="" textlink="">
      <xdr:nvSpPr>
        <xdr:cNvPr id="141" name="テキスト ボックス 140"/>
        <xdr:cNvSpPr txBox="1"/>
      </xdr:nvSpPr>
      <xdr:spPr>
        <a:xfrm>
          <a:off x="2527300" y="694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54661</xdr:rowOff>
    </xdr:from>
    <xdr:to>
      <xdr:col>6</xdr:col>
      <xdr:colOff>511175</xdr:colOff>
      <xdr:row>33</xdr:row>
      <xdr:rowOff>89326</xdr:rowOff>
    </xdr:to>
    <xdr:cxnSp macro="">
      <xdr:nvCxnSpPr>
        <xdr:cNvPr id="63" name="直線コネクタ 62"/>
        <xdr:cNvCxnSpPr/>
      </xdr:nvCxnSpPr>
      <xdr:spPr>
        <a:xfrm flipV="1">
          <a:off x="3797300" y="5712511"/>
          <a:ext cx="8382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62727</xdr:rowOff>
    </xdr:from>
    <xdr:to>
      <xdr:col>5</xdr:col>
      <xdr:colOff>358775</xdr:colOff>
      <xdr:row>33</xdr:row>
      <xdr:rowOff>89326</xdr:rowOff>
    </xdr:to>
    <xdr:cxnSp macro="">
      <xdr:nvCxnSpPr>
        <xdr:cNvPr id="66" name="直線コネクタ 65"/>
        <xdr:cNvCxnSpPr/>
      </xdr:nvCxnSpPr>
      <xdr:spPr>
        <a:xfrm>
          <a:off x="2908300" y="5720577"/>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62727</xdr:rowOff>
    </xdr:from>
    <xdr:to>
      <xdr:col>4</xdr:col>
      <xdr:colOff>155575</xdr:colOff>
      <xdr:row>33</xdr:row>
      <xdr:rowOff>155180</xdr:rowOff>
    </xdr:to>
    <xdr:cxnSp macro="">
      <xdr:nvCxnSpPr>
        <xdr:cNvPr id="69" name="直線コネクタ 68"/>
        <xdr:cNvCxnSpPr/>
      </xdr:nvCxnSpPr>
      <xdr:spPr>
        <a:xfrm flipV="1">
          <a:off x="2019300" y="5720577"/>
          <a:ext cx="8890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155180</xdr:rowOff>
    </xdr:from>
    <xdr:to>
      <xdr:col>2</xdr:col>
      <xdr:colOff>638175</xdr:colOff>
      <xdr:row>33</xdr:row>
      <xdr:rowOff>159670</xdr:rowOff>
    </xdr:to>
    <xdr:cxnSp macro="">
      <xdr:nvCxnSpPr>
        <xdr:cNvPr id="72" name="直線コネクタ 71"/>
        <xdr:cNvCxnSpPr/>
      </xdr:nvCxnSpPr>
      <xdr:spPr>
        <a:xfrm flipV="1">
          <a:off x="1130300" y="5813030"/>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3861</xdr:rowOff>
    </xdr:from>
    <xdr:to>
      <xdr:col>6</xdr:col>
      <xdr:colOff>561975</xdr:colOff>
      <xdr:row>33</xdr:row>
      <xdr:rowOff>105461</xdr:rowOff>
    </xdr:to>
    <xdr:sp macro="" textlink="">
      <xdr:nvSpPr>
        <xdr:cNvPr id="82" name="円/楕円 81"/>
        <xdr:cNvSpPr/>
      </xdr:nvSpPr>
      <xdr:spPr>
        <a:xfrm>
          <a:off x="45847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26738</xdr:rowOff>
    </xdr:from>
    <xdr:ext cx="599010" cy="259045"/>
    <xdr:sp macro="" textlink="">
      <xdr:nvSpPr>
        <xdr:cNvPr id="83" name="人件費該当値テキスト"/>
        <xdr:cNvSpPr txBox="1"/>
      </xdr:nvSpPr>
      <xdr:spPr>
        <a:xfrm>
          <a:off x="4686300" y="55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105,708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38526</xdr:rowOff>
    </xdr:from>
    <xdr:to>
      <xdr:col>5</xdr:col>
      <xdr:colOff>409575</xdr:colOff>
      <xdr:row>33</xdr:row>
      <xdr:rowOff>140126</xdr:rowOff>
    </xdr:to>
    <xdr:sp macro="" textlink="">
      <xdr:nvSpPr>
        <xdr:cNvPr id="84" name="円/楕円 83"/>
        <xdr:cNvSpPr/>
      </xdr:nvSpPr>
      <xdr:spPr>
        <a:xfrm>
          <a:off x="3746500" y="56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156653</xdr:rowOff>
    </xdr:from>
    <xdr:ext cx="599010" cy="259045"/>
    <xdr:sp macro="" textlink="">
      <xdr:nvSpPr>
        <xdr:cNvPr id="85" name="テキスト ボックス 84"/>
        <xdr:cNvSpPr txBox="1"/>
      </xdr:nvSpPr>
      <xdr:spPr>
        <a:xfrm>
          <a:off x="3497794" y="54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11927</xdr:rowOff>
    </xdr:from>
    <xdr:to>
      <xdr:col>4</xdr:col>
      <xdr:colOff>206375</xdr:colOff>
      <xdr:row>33</xdr:row>
      <xdr:rowOff>113527</xdr:rowOff>
    </xdr:to>
    <xdr:sp macro="" textlink="">
      <xdr:nvSpPr>
        <xdr:cNvPr id="86" name="円/楕円 85"/>
        <xdr:cNvSpPr/>
      </xdr:nvSpPr>
      <xdr:spPr>
        <a:xfrm>
          <a:off x="2857500" y="56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130054</xdr:rowOff>
    </xdr:from>
    <xdr:ext cx="599010" cy="259045"/>
    <xdr:sp macro="" textlink="">
      <xdr:nvSpPr>
        <xdr:cNvPr id="87" name="テキスト ボックス 86"/>
        <xdr:cNvSpPr txBox="1"/>
      </xdr:nvSpPr>
      <xdr:spPr>
        <a:xfrm>
          <a:off x="2608794" y="544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104380</xdr:rowOff>
    </xdr:from>
    <xdr:to>
      <xdr:col>3</xdr:col>
      <xdr:colOff>3175</xdr:colOff>
      <xdr:row>34</xdr:row>
      <xdr:rowOff>34530</xdr:rowOff>
    </xdr:to>
    <xdr:sp macro="" textlink="">
      <xdr:nvSpPr>
        <xdr:cNvPr id="88" name="円/楕円 87"/>
        <xdr:cNvSpPr/>
      </xdr:nvSpPr>
      <xdr:spPr>
        <a:xfrm>
          <a:off x="1968500" y="5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51057</xdr:rowOff>
    </xdr:from>
    <xdr:ext cx="534377" cy="259045"/>
    <xdr:sp macro="" textlink="">
      <xdr:nvSpPr>
        <xdr:cNvPr id="89" name="テキスト ボックス 88"/>
        <xdr:cNvSpPr txBox="1"/>
      </xdr:nvSpPr>
      <xdr:spPr>
        <a:xfrm>
          <a:off x="1752111" y="55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108870</xdr:rowOff>
    </xdr:from>
    <xdr:to>
      <xdr:col>1</xdr:col>
      <xdr:colOff>485775</xdr:colOff>
      <xdr:row>34</xdr:row>
      <xdr:rowOff>39020</xdr:rowOff>
    </xdr:to>
    <xdr:sp macro="" textlink="">
      <xdr:nvSpPr>
        <xdr:cNvPr id="90" name="円/楕円 89"/>
        <xdr:cNvSpPr/>
      </xdr:nvSpPr>
      <xdr:spPr>
        <a:xfrm>
          <a:off x="1079500" y="57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55547</xdr:rowOff>
    </xdr:from>
    <xdr:ext cx="534377" cy="259045"/>
    <xdr:sp macro="" textlink="">
      <xdr:nvSpPr>
        <xdr:cNvPr id="91" name="テキスト ボックス 90"/>
        <xdr:cNvSpPr txBox="1"/>
      </xdr:nvSpPr>
      <xdr:spPr>
        <a:xfrm>
          <a:off x="863111" y="55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51026</xdr:rowOff>
    </xdr:from>
    <xdr:to>
      <xdr:col>6</xdr:col>
      <xdr:colOff>511175</xdr:colOff>
      <xdr:row>58</xdr:row>
      <xdr:rowOff>56055</xdr:rowOff>
    </xdr:to>
    <xdr:cxnSp macro="">
      <xdr:nvCxnSpPr>
        <xdr:cNvPr id="121" name="直線コネクタ 120"/>
        <xdr:cNvCxnSpPr/>
      </xdr:nvCxnSpPr>
      <xdr:spPr>
        <a:xfrm flipV="1">
          <a:off x="3797300" y="999512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56055</xdr:rowOff>
    </xdr:from>
    <xdr:to>
      <xdr:col>5</xdr:col>
      <xdr:colOff>358775</xdr:colOff>
      <xdr:row>58</xdr:row>
      <xdr:rowOff>100457</xdr:rowOff>
    </xdr:to>
    <xdr:cxnSp macro="">
      <xdr:nvCxnSpPr>
        <xdr:cNvPr id="124" name="直線コネクタ 123"/>
        <xdr:cNvCxnSpPr/>
      </xdr:nvCxnSpPr>
      <xdr:spPr>
        <a:xfrm flipV="1">
          <a:off x="2908300" y="10000155"/>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100457</xdr:rowOff>
    </xdr:from>
    <xdr:to>
      <xdr:col>4</xdr:col>
      <xdr:colOff>155575</xdr:colOff>
      <xdr:row>58</xdr:row>
      <xdr:rowOff>121587</xdr:rowOff>
    </xdr:to>
    <xdr:cxnSp macro="">
      <xdr:nvCxnSpPr>
        <xdr:cNvPr id="127" name="直線コネクタ 126"/>
        <xdr:cNvCxnSpPr/>
      </xdr:nvCxnSpPr>
      <xdr:spPr>
        <a:xfrm flipV="1">
          <a:off x="2019300" y="10044557"/>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100335</xdr:rowOff>
    </xdr:from>
    <xdr:to>
      <xdr:col>2</xdr:col>
      <xdr:colOff>638175</xdr:colOff>
      <xdr:row>58</xdr:row>
      <xdr:rowOff>121587</xdr:rowOff>
    </xdr:to>
    <xdr:cxnSp macro="">
      <xdr:nvCxnSpPr>
        <xdr:cNvPr id="130" name="直線コネクタ 129"/>
        <xdr:cNvCxnSpPr/>
      </xdr:nvCxnSpPr>
      <xdr:spPr>
        <a:xfrm>
          <a:off x="1130300" y="10044435"/>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226</xdr:rowOff>
    </xdr:from>
    <xdr:to>
      <xdr:col>6</xdr:col>
      <xdr:colOff>561975</xdr:colOff>
      <xdr:row>58</xdr:row>
      <xdr:rowOff>101826</xdr:rowOff>
    </xdr:to>
    <xdr:sp macro="" textlink="">
      <xdr:nvSpPr>
        <xdr:cNvPr id="140" name="円/楕円 139"/>
        <xdr:cNvSpPr/>
      </xdr:nvSpPr>
      <xdr:spPr>
        <a:xfrm>
          <a:off x="4584700" y="9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150103</xdr:rowOff>
    </xdr:from>
    <xdr:ext cx="534377" cy="259045"/>
    <xdr:sp macro="" textlink="">
      <xdr:nvSpPr>
        <xdr:cNvPr id="141" name="物件費該当値テキスト"/>
        <xdr:cNvSpPr txBox="1"/>
      </xdr:nvSpPr>
      <xdr:spPr>
        <a:xfrm>
          <a:off x="4686300" y="99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5255</xdr:rowOff>
    </xdr:from>
    <xdr:to>
      <xdr:col>5</xdr:col>
      <xdr:colOff>409575</xdr:colOff>
      <xdr:row>58</xdr:row>
      <xdr:rowOff>106855</xdr:rowOff>
    </xdr:to>
    <xdr:sp macro="" textlink="">
      <xdr:nvSpPr>
        <xdr:cNvPr id="142" name="円/楕円 141"/>
        <xdr:cNvSpPr/>
      </xdr:nvSpPr>
      <xdr:spPr>
        <a:xfrm>
          <a:off x="3746500" y="99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97982</xdr:rowOff>
    </xdr:from>
    <xdr:ext cx="534377" cy="259045"/>
    <xdr:sp macro="" textlink="">
      <xdr:nvSpPr>
        <xdr:cNvPr id="143" name="テキスト ボックス 142"/>
        <xdr:cNvSpPr txBox="1"/>
      </xdr:nvSpPr>
      <xdr:spPr>
        <a:xfrm>
          <a:off x="3530111" y="100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49657</xdr:rowOff>
    </xdr:from>
    <xdr:to>
      <xdr:col>4</xdr:col>
      <xdr:colOff>206375</xdr:colOff>
      <xdr:row>58</xdr:row>
      <xdr:rowOff>151257</xdr:rowOff>
    </xdr:to>
    <xdr:sp macro="" textlink="">
      <xdr:nvSpPr>
        <xdr:cNvPr id="144" name="円/楕円 143"/>
        <xdr:cNvSpPr/>
      </xdr:nvSpPr>
      <xdr:spPr>
        <a:xfrm>
          <a:off x="28575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142384</xdr:rowOff>
    </xdr:from>
    <xdr:ext cx="534377" cy="259045"/>
    <xdr:sp macro="" textlink="">
      <xdr:nvSpPr>
        <xdr:cNvPr id="145" name="テキスト ボックス 144"/>
        <xdr:cNvSpPr txBox="1"/>
      </xdr:nvSpPr>
      <xdr:spPr>
        <a:xfrm>
          <a:off x="2641111" y="10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70787</xdr:rowOff>
    </xdr:from>
    <xdr:to>
      <xdr:col>3</xdr:col>
      <xdr:colOff>3175</xdr:colOff>
      <xdr:row>59</xdr:row>
      <xdr:rowOff>937</xdr:rowOff>
    </xdr:to>
    <xdr:sp macro="" textlink="">
      <xdr:nvSpPr>
        <xdr:cNvPr id="146" name="円/楕円 145"/>
        <xdr:cNvSpPr/>
      </xdr:nvSpPr>
      <xdr:spPr>
        <a:xfrm>
          <a:off x="1968500" y="100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163514</xdr:rowOff>
    </xdr:from>
    <xdr:ext cx="534377" cy="259045"/>
    <xdr:sp macro="" textlink="">
      <xdr:nvSpPr>
        <xdr:cNvPr id="147" name="テキスト ボックス 146"/>
        <xdr:cNvSpPr txBox="1"/>
      </xdr:nvSpPr>
      <xdr:spPr>
        <a:xfrm>
          <a:off x="1752111" y="1010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49535</xdr:rowOff>
    </xdr:from>
    <xdr:to>
      <xdr:col>1</xdr:col>
      <xdr:colOff>485775</xdr:colOff>
      <xdr:row>58</xdr:row>
      <xdr:rowOff>151135</xdr:rowOff>
    </xdr:to>
    <xdr:sp macro="" textlink="">
      <xdr:nvSpPr>
        <xdr:cNvPr id="148" name="円/楕円 147"/>
        <xdr:cNvSpPr/>
      </xdr:nvSpPr>
      <xdr:spPr>
        <a:xfrm>
          <a:off x="10795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167662</xdr:rowOff>
    </xdr:from>
    <xdr:ext cx="534377" cy="259045"/>
    <xdr:sp macro="" textlink="">
      <xdr:nvSpPr>
        <xdr:cNvPr id="149" name="テキスト ボックス 148"/>
        <xdr:cNvSpPr txBox="1"/>
      </xdr:nvSpPr>
      <xdr:spPr>
        <a:xfrm>
          <a:off x="863111" y="97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158255</xdr:rowOff>
    </xdr:from>
    <xdr:to>
      <xdr:col>6</xdr:col>
      <xdr:colOff>511175</xdr:colOff>
      <xdr:row>78</xdr:row>
      <xdr:rowOff>37249</xdr:rowOff>
    </xdr:to>
    <xdr:cxnSp macro="">
      <xdr:nvCxnSpPr>
        <xdr:cNvPr id="178" name="直線コネクタ 177"/>
        <xdr:cNvCxnSpPr/>
      </xdr:nvCxnSpPr>
      <xdr:spPr>
        <a:xfrm>
          <a:off x="3797300" y="13359905"/>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158255</xdr:rowOff>
    </xdr:from>
    <xdr:to>
      <xdr:col>5</xdr:col>
      <xdr:colOff>358775</xdr:colOff>
      <xdr:row>78</xdr:row>
      <xdr:rowOff>58319</xdr:rowOff>
    </xdr:to>
    <xdr:cxnSp macro="">
      <xdr:nvCxnSpPr>
        <xdr:cNvPr id="181" name="直線コネクタ 180"/>
        <xdr:cNvCxnSpPr/>
      </xdr:nvCxnSpPr>
      <xdr:spPr>
        <a:xfrm flipV="1">
          <a:off x="2908300" y="13359905"/>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58319</xdr:rowOff>
    </xdr:from>
    <xdr:to>
      <xdr:col>4</xdr:col>
      <xdr:colOff>155575</xdr:colOff>
      <xdr:row>78</xdr:row>
      <xdr:rowOff>95238</xdr:rowOff>
    </xdr:to>
    <xdr:cxnSp macro="">
      <xdr:nvCxnSpPr>
        <xdr:cNvPr id="184" name="直線コネクタ 183"/>
        <xdr:cNvCxnSpPr/>
      </xdr:nvCxnSpPr>
      <xdr:spPr>
        <a:xfrm flipV="1">
          <a:off x="2019300" y="1343141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95238</xdr:rowOff>
    </xdr:from>
    <xdr:to>
      <xdr:col>2</xdr:col>
      <xdr:colOff>638175</xdr:colOff>
      <xdr:row>78</xdr:row>
      <xdr:rowOff>97828</xdr:rowOff>
    </xdr:to>
    <xdr:cxnSp macro="">
      <xdr:nvCxnSpPr>
        <xdr:cNvPr id="187" name="直線コネクタ 186"/>
        <xdr:cNvCxnSpPr/>
      </xdr:nvCxnSpPr>
      <xdr:spPr>
        <a:xfrm flipV="1">
          <a:off x="1130300" y="1346833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157899</xdr:rowOff>
    </xdr:from>
    <xdr:to>
      <xdr:col>6</xdr:col>
      <xdr:colOff>561975</xdr:colOff>
      <xdr:row>78</xdr:row>
      <xdr:rowOff>88049</xdr:rowOff>
    </xdr:to>
    <xdr:sp macro="" textlink="">
      <xdr:nvSpPr>
        <xdr:cNvPr id="197" name="円/楕円 196"/>
        <xdr:cNvSpPr/>
      </xdr:nvSpPr>
      <xdr:spPr>
        <a:xfrm>
          <a:off x="45847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136326</xdr:rowOff>
    </xdr:from>
    <xdr:ext cx="469744" cy="259045"/>
    <xdr:sp macro="" textlink="">
      <xdr:nvSpPr>
        <xdr:cNvPr id="198" name="維持補修費該当値テキスト"/>
        <xdr:cNvSpPr txBox="1"/>
      </xdr:nvSpPr>
      <xdr:spPr>
        <a:xfrm>
          <a:off x="4686300" y="133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107455</xdr:rowOff>
    </xdr:from>
    <xdr:to>
      <xdr:col>5</xdr:col>
      <xdr:colOff>409575</xdr:colOff>
      <xdr:row>78</xdr:row>
      <xdr:rowOff>37605</xdr:rowOff>
    </xdr:to>
    <xdr:sp macro="" textlink="">
      <xdr:nvSpPr>
        <xdr:cNvPr id="199" name="円/楕円 198"/>
        <xdr:cNvSpPr/>
      </xdr:nvSpPr>
      <xdr:spPr>
        <a:xfrm>
          <a:off x="3746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54132</xdr:rowOff>
    </xdr:from>
    <xdr:ext cx="469744" cy="259045"/>
    <xdr:sp macro="" textlink="">
      <xdr:nvSpPr>
        <xdr:cNvPr id="200" name="テキスト ボックス 199"/>
        <xdr:cNvSpPr txBox="1"/>
      </xdr:nvSpPr>
      <xdr:spPr>
        <a:xfrm>
          <a:off x="3562427" y="13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7519</xdr:rowOff>
    </xdr:from>
    <xdr:to>
      <xdr:col>4</xdr:col>
      <xdr:colOff>206375</xdr:colOff>
      <xdr:row>78</xdr:row>
      <xdr:rowOff>109119</xdr:rowOff>
    </xdr:to>
    <xdr:sp macro="" textlink="">
      <xdr:nvSpPr>
        <xdr:cNvPr id="201" name="円/楕円 200"/>
        <xdr:cNvSpPr/>
      </xdr:nvSpPr>
      <xdr:spPr>
        <a:xfrm>
          <a:off x="2857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100246</xdr:rowOff>
    </xdr:from>
    <xdr:ext cx="469744" cy="259045"/>
    <xdr:sp macro="" textlink="">
      <xdr:nvSpPr>
        <xdr:cNvPr id="202" name="テキスト ボックス 201"/>
        <xdr:cNvSpPr txBox="1"/>
      </xdr:nvSpPr>
      <xdr:spPr>
        <a:xfrm>
          <a:off x="2673427"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44438</xdr:rowOff>
    </xdr:from>
    <xdr:to>
      <xdr:col>3</xdr:col>
      <xdr:colOff>3175</xdr:colOff>
      <xdr:row>78</xdr:row>
      <xdr:rowOff>146038</xdr:rowOff>
    </xdr:to>
    <xdr:sp macro="" textlink="">
      <xdr:nvSpPr>
        <xdr:cNvPr id="203" name="円/楕円 202"/>
        <xdr:cNvSpPr/>
      </xdr:nvSpPr>
      <xdr:spPr>
        <a:xfrm>
          <a:off x="1968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137165</xdr:rowOff>
    </xdr:from>
    <xdr:ext cx="469744" cy="259045"/>
    <xdr:sp macro="" textlink="">
      <xdr:nvSpPr>
        <xdr:cNvPr id="204" name="テキスト ボックス 203"/>
        <xdr:cNvSpPr txBox="1"/>
      </xdr:nvSpPr>
      <xdr:spPr>
        <a:xfrm>
          <a:off x="17844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47028</xdr:rowOff>
    </xdr:from>
    <xdr:to>
      <xdr:col>1</xdr:col>
      <xdr:colOff>485775</xdr:colOff>
      <xdr:row>78</xdr:row>
      <xdr:rowOff>148628</xdr:rowOff>
    </xdr:to>
    <xdr:sp macro="" textlink="">
      <xdr:nvSpPr>
        <xdr:cNvPr id="205" name="円/楕円 204"/>
        <xdr:cNvSpPr/>
      </xdr:nvSpPr>
      <xdr:spPr>
        <a:xfrm>
          <a:off x="1079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139755</xdr:rowOff>
    </xdr:from>
    <xdr:ext cx="469744" cy="259045"/>
    <xdr:sp macro="" textlink="">
      <xdr:nvSpPr>
        <xdr:cNvPr id="206" name="テキスト ボックス 205"/>
        <xdr:cNvSpPr txBox="1"/>
      </xdr:nvSpPr>
      <xdr:spPr>
        <a:xfrm>
          <a:off x="895427"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105721</xdr:rowOff>
    </xdr:from>
    <xdr:to>
      <xdr:col>6</xdr:col>
      <xdr:colOff>511175</xdr:colOff>
      <xdr:row>93</xdr:row>
      <xdr:rowOff>40194</xdr:rowOff>
    </xdr:to>
    <xdr:cxnSp macro="">
      <xdr:nvCxnSpPr>
        <xdr:cNvPr id="238" name="直線コネクタ 237"/>
        <xdr:cNvCxnSpPr/>
      </xdr:nvCxnSpPr>
      <xdr:spPr>
        <a:xfrm flipV="1">
          <a:off x="3797300" y="15879121"/>
          <a:ext cx="838200" cy="1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40194</xdr:rowOff>
    </xdr:from>
    <xdr:to>
      <xdr:col>5</xdr:col>
      <xdr:colOff>358775</xdr:colOff>
      <xdr:row>93</xdr:row>
      <xdr:rowOff>127062</xdr:rowOff>
    </xdr:to>
    <xdr:cxnSp macro="">
      <xdr:nvCxnSpPr>
        <xdr:cNvPr id="241" name="直線コネクタ 240"/>
        <xdr:cNvCxnSpPr/>
      </xdr:nvCxnSpPr>
      <xdr:spPr>
        <a:xfrm flipV="1">
          <a:off x="2908300" y="15985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127062</xdr:rowOff>
    </xdr:from>
    <xdr:to>
      <xdr:col>4</xdr:col>
      <xdr:colOff>155575</xdr:colOff>
      <xdr:row>94</xdr:row>
      <xdr:rowOff>69455</xdr:rowOff>
    </xdr:to>
    <xdr:cxnSp macro="">
      <xdr:nvCxnSpPr>
        <xdr:cNvPr id="244" name="直線コネクタ 243"/>
        <xdr:cNvCxnSpPr/>
      </xdr:nvCxnSpPr>
      <xdr:spPr>
        <a:xfrm flipV="1">
          <a:off x="2019300" y="1607191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69455</xdr:rowOff>
    </xdr:from>
    <xdr:to>
      <xdr:col>2</xdr:col>
      <xdr:colOff>638175</xdr:colOff>
      <xdr:row>94</xdr:row>
      <xdr:rowOff>77733</xdr:rowOff>
    </xdr:to>
    <xdr:cxnSp macro="">
      <xdr:nvCxnSpPr>
        <xdr:cNvPr id="247" name="直線コネクタ 246"/>
        <xdr:cNvCxnSpPr/>
      </xdr:nvCxnSpPr>
      <xdr:spPr>
        <a:xfrm flipV="1">
          <a:off x="1130300" y="16185755"/>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54921</xdr:rowOff>
    </xdr:from>
    <xdr:to>
      <xdr:col>6</xdr:col>
      <xdr:colOff>561975</xdr:colOff>
      <xdr:row>92</xdr:row>
      <xdr:rowOff>156521</xdr:rowOff>
    </xdr:to>
    <xdr:sp macro="" textlink="">
      <xdr:nvSpPr>
        <xdr:cNvPr id="257" name="円/楕円 256"/>
        <xdr:cNvSpPr/>
      </xdr:nvSpPr>
      <xdr:spPr>
        <a:xfrm>
          <a:off x="4584700" y="15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77798</xdr:rowOff>
    </xdr:from>
    <xdr:ext cx="534377" cy="259045"/>
    <xdr:sp macro="" textlink="">
      <xdr:nvSpPr>
        <xdr:cNvPr id="258" name="扶助費該当値テキスト"/>
        <xdr:cNvSpPr txBox="1"/>
      </xdr:nvSpPr>
      <xdr:spPr>
        <a:xfrm>
          <a:off x="4686300" y="15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93,081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160844</xdr:rowOff>
    </xdr:from>
    <xdr:to>
      <xdr:col>5</xdr:col>
      <xdr:colOff>409575</xdr:colOff>
      <xdr:row>93</xdr:row>
      <xdr:rowOff>90994</xdr:rowOff>
    </xdr:to>
    <xdr:sp macro="" textlink="">
      <xdr:nvSpPr>
        <xdr:cNvPr id="259" name="円/楕円 258"/>
        <xdr:cNvSpPr/>
      </xdr:nvSpPr>
      <xdr:spPr>
        <a:xfrm>
          <a:off x="3746500" y="15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107521</xdr:rowOff>
    </xdr:from>
    <xdr:ext cx="534377" cy="259045"/>
    <xdr:sp macro="" textlink="">
      <xdr:nvSpPr>
        <xdr:cNvPr id="260" name="テキスト ボックス 259"/>
        <xdr:cNvSpPr txBox="1"/>
      </xdr:nvSpPr>
      <xdr:spPr>
        <a:xfrm>
          <a:off x="3530111" y="157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76262</xdr:rowOff>
    </xdr:from>
    <xdr:to>
      <xdr:col>4</xdr:col>
      <xdr:colOff>206375</xdr:colOff>
      <xdr:row>94</xdr:row>
      <xdr:rowOff>6412</xdr:rowOff>
    </xdr:to>
    <xdr:sp macro="" textlink="">
      <xdr:nvSpPr>
        <xdr:cNvPr id="261" name="円/楕円 260"/>
        <xdr:cNvSpPr/>
      </xdr:nvSpPr>
      <xdr:spPr>
        <a:xfrm>
          <a:off x="2857500" y="160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22939</xdr:rowOff>
    </xdr:from>
    <xdr:ext cx="534377" cy="259045"/>
    <xdr:sp macro="" textlink="">
      <xdr:nvSpPr>
        <xdr:cNvPr id="262" name="テキスト ボックス 261"/>
        <xdr:cNvSpPr txBox="1"/>
      </xdr:nvSpPr>
      <xdr:spPr>
        <a:xfrm>
          <a:off x="2641111" y="157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18655</xdr:rowOff>
    </xdr:from>
    <xdr:to>
      <xdr:col>3</xdr:col>
      <xdr:colOff>3175</xdr:colOff>
      <xdr:row>94</xdr:row>
      <xdr:rowOff>120255</xdr:rowOff>
    </xdr:to>
    <xdr:sp macro="" textlink="">
      <xdr:nvSpPr>
        <xdr:cNvPr id="263" name="円/楕円 262"/>
        <xdr:cNvSpPr/>
      </xdr:nvSpPr>
      <xdr:spPr>
        <a:xfrm>
          <a:off x="1968500" y="161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136782</xdr:rowOff>
    </xdr:from>
    <xdr:ext cx="534377" cy="259045"/>
    <xdr:sp macro="" textlink="">
      <xdr:nvSpPr>
        <xdr:cNvPr id="264" name="テキスト ボックス 263"/>
        <xdr:cNvSpPr txBox="1"/>
      </xdr:nvSpPr>
      <xdr:spPr>
        <a:xfrm>
          <a:off x="1752111" y="159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26933</xdr:rowOff>
    </xdr:from>
    <xdr:to>
      <xdr:col>1</xdr:col>
      <xdr:colOff>485775</xdr:colOff>
      <xdr:row>94</xdr:row>
      <xdr:rowOff>128533</xdr:rowOff>
    </xdr:to>
    <xdr:sp macro="" textlink="">
      <xdr:nvSpPr>
        <xdr:cNvPr id="265" name="円/楕円 264"/>
        <xdr:cNvSpPr/>
      </xdr:nvSpPr>
      <xdr:spPr>
        <a:xfrm>
          <a:off x="1079500" y="16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145060</xdr:rowOff>
    </xdr:from>
    <xdr:ext cx="534377" cy="259045"/>
    <xdr:sp macro="" textlink="">
      <xdr:nvSpPr>
        <xdr:cNvPr id="266" name="テキスト ボックス 265"/>
        <xdr:cNvSpPr txBox="1"/>
      </xdr:nvSpPr>
      <xdr:spPr>
        <a:xfrm>
          <a:off x="863111" y="159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80242</xdr:rowOff>
    </xdr:from>
    <xdr:to>
      <xdr:col>15</xdr:col>
      <xdr:colOff>180975</xdr:colOff>
      <xdr:row>35</xdr:row>
      <xdr:rowOff>93479</xdr:rowOff>
    </xdr:to>
    <xdr:cxnSp macro="">
      <xdr:nvCxnSpPr>
        <xdr:cNvPr id="297" name="直線コネクタ 296"/>
        <xdr:cNvCxnSpPr/>
      </xdr:nvCxnSpPr>
      <xdr:spPr>
        <a:xfrm>
          <a:off x="9639300" y="6080992"/>
          <a:ext cx="8382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80242</xdr:rowOff>
    </xdr:from>
    <xdr:to>
      <xdr:col>14</xdr:col>
      <xdr:colOff>28575</xdr:colOff>
      <xdr:row>35</xdr:row>
      <xdr:rowOff>127116</xdr:rowOff>
    </xdr:to>
    <xdr:cxnSp macro="">
      <xdr:nvCxnSpPr>
        <xdr:cNvPr id="300" name="直線コネクタ 299"/>
        <xdr:cNvCxnSpPr/>
      </xdr:nvCxnSpPr>
      <xdr:spPr>
        <a:xfrm flipV="1">
          <a:off x="8750300" y="6080992"/>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167295</xdr:rowOff>
    </xdr:from>
    <xdr:to>
      <xdr:col>12</xdr:col>
      <xdr:colOff>511175</xdr:colOff>
      <xdr:row>35</xdr:row>
      <xdr:rowOff>127116</xdr:rowOff>
    </xdr:to>
    <xdr:cxnSp macro="">
      <xdr:nvCxnSpPr>
        <xdr:cNvPr id="303" name="直線コネクタ 302"/>
        <xdr:cNvCxnSpPr/>
      </xdr:nvCxnSpPr>
      <xdr:spPr>
        <a:xfrm>
          <a:off x="7861300" y="5996595"/>
          <a:ext cx="889000" cy="1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167295</xdr:rowOff>
    </xdr:from>
    <xdr:to>
      <xdr:col>11</xdr:col>
      <xdr:colOff>307975</xdr:colOff>
      <xdr:row>36</xdr:row>
      <xdr:rowOff>14405</xdr:rowOff>
    </xdr:to>
    <xdr:cxnSp macro="">
      <xdr:nvCxnSpPr>
        <xdr:cNvPr id="306" name="直線コネクタ 305"/>
        <xdr:cNvCxnSpPr/>
      </xdr:nvCxnSpPr>
      <xdr:spPr>
        <a:xfrm flipV="1">
          <a:off x="6972300" y="5996595"/>
          <a:ext cx="889000" cy="19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42679</xdr:rowOff>
    </xdr:from>
    <xdr:to>
      <xdr:col>15</xdr:col>
      <xdr:colOff>231775</xdr:colOff>
      <xdr:row>35</xdr:row>
      <xdr:rowOff>144279</xdr:rowOff>
    </xdr:to>
    <xdr:sp macro="" textlink="">
      <xdr:nvSpPr>
        <xdr:cNvPr id="316" name="円/楕円 315"/>
        <xdr:cNvSpPr/>
      </xdr:nvSpPr>
      <xdr:spPr>
        <a:xfrm>
          <a:off x="10426700" y="60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65556</xdr:rowOff>
    </xdr:from>
    <xdr:ext cx="534377" cy="259045"/>
    <xdr:sp macro="" textlink="">
      <xdr:nvSpPr>
        <xdr:cNvPr id="317" name="補助費等該当値テキスト"/>
        <xdr:cNvSpPr txBox="1"/>
      </xdr:nvSpPr>
      <xdr:spPr>
        <a:xfrm>
          <a:off x="10528300" y="58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29442</xdr:rowOff>
    </xdr:from>
    <xdr:to>
      <xdr:col>14</xdr:col>
      <xdr:colOff>79375</xdr:colOff>
      <xdr:row>35</xdr:row>
      <xdr:rowOff>131042</xdr:rowOff>
    </xdr:to>
    <xdr:sp macro="" textlink="">
      <xdr:nvSpPr>
        <xdr:cNvPr id="318" name="円/楕円 317"/>
        <xdr:cNvSpPr/>
      </xdr:nvSpPr>
      <xdr:spPr>
        <a:xfrm>
          <a:off x="9588500" y="6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122169</xdr:rowOff>
    </xdr:from>
    <xdr:ext cx="534377" cy="259045"/>
    <xdr:sp macro="" textlink="">
      <xdr:nvSpPr>
        <xdr:cNvPr id="319" name="テキスト ボックス 318"/>
        <xdr:cNvSpPr txBox="1"/>
      </xdr:nvSpPr>
      <xdr:spPr>
        <a:xfrm>
          <a:off x="9372111" y="6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76316</xdr:rowOff>
    </xdr:from>
    <xdr:to>
      <xdr:col>12</xdr:col>
      <xdr:colOff>561975</xdr:colOff>
      <xdr:row>36</xdr:row>
      <xdr:rowOff>6466</xdr:rowOff>
    </xdr:to>
    <xdr:sp macro="" textlink="">
      <xdr:nvSpPr>
        <xdr:cNvPr id="320" name="円/楕円 319"/>
        <xdr:cNvSpPr/>
      </xdr:nvSpPr>
      <xdr:spPr>
        <a:xfrm>
          <a:off x="8699500" y="60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169043</xdr:rowOff>
    </xdr:from>
    <xdr:ext cx="534377" cy="259045"/>
    <xdr:sp macro="" textlink="">
      <xdr:nvSpPr>
        <xdr:cNvPr id="321" name="テキスト ボックス 320"/>
        <xdr:cNvSpPr txBox="1"/>
      </xdr:nvSpPr>
      <xdr:spPr>
        <a:xfrm>
          <a:off x="8483111" y="61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116495</xdr:rowOff>
    </xdr:from>
    <xdr:to>
      <xdr:col>11</xdr:col>
      <xdr:colOff>358775</xdr:colOff>
      <xdr:row>35</xdr:row>
      <xdr:rowOff>46645</xdr:rowOff>
    </xdr:to>
    <xdr:sp macro="" textlink="">
      <xdr:nvSpPr>
        <xdr:cNvPr id="322" name="円/楕円 321"/>
        <xdr:cNvSpPr/>
      </xdr:nvSpPr>
      <xdr:spPr>
        <a:xfrm>
          <a:off x="7810500" y="59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63172</xdr:rowOff>
    </xdr:from>
    <xdr:ext cx="534377" cy="259045"/>
    <xdr:sp macro="" textlink="">
      <xdr:nvSpPr>
        <xdr:cNvPr id="323" name="テキスト ボックス 322"/>
        <xdr:cNvSpPr txBox="1"/>
      </xdr:nvSpPr>
      <xdr:spPr>
        <a:xfrm>
          <a:off x="7594111" y="57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135055</xdr:rowOff>
    </xdr:from>
    <xdr:to>
      <xdr:col>10</xdr:col>
      <xdr:colOff>155575</xdr:colOff>
      <xdr:row>36</xdr:row>
      <xdr:rowOff>65205</xdr:rowOff>
    </xdr:to>
    <xdr:sp macro="" textlink="">
      <xdr:nvSpPr>
        <xdr:cNvPr id="324" name="円/楕円 323"/>
        <xdr:cNvSpPr/>
      </xdr:nvSpPr>
      <xdr:spPr>
        <a:xfrm>
          <a:off x="6921500" y="61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56332</xdr:rowOff>
    </xdr:from>
    <xdr:ext cx="534377" cy="259045"/>
    <xdr:sp macro="" textlink="">
      <xdr:nvSpPr>
        <xdr:cNvPr id="325" name="テキスト ボックス 324"/>
        <xdr:cNvSpPr txBox="1"/>
      </xdr:nvSpPr>
      <xdr:spPr>
        <a:xfrm>
          <a:off x="6705111" y="622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142420</xdr:rowOff>
    </xdr:from>
    <xdr:to>
      <xdr:col>15</xdr:col>
      <xdr:colOff>180975</xdr:colOff>
      <xdr:row>55</xdr:row>
      <xdr:rowOff>153576</xdr:rowOff>
    </xdr:to>
    <xdr:cxnSp macro="">
      <xdr:nvCxnSpPr>
        <xdr:cNvPr id="350" name="直線コネクタ 349"/>
        <xdr:cNvCxnSpPr/>
      </xdr:nvCxnSpPr>
      <xdr:spPr>
        <a:xfrm>
          <a:off x="9639300" y="9572170"/>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142420</xdr:rowOff>
    </xdr:from>
    <xdr:to>
      <xdr:col>14</xdr:col>
      <xdr:colOff>28575</xdr:colOff>
      <xdr:row>56</xdr:row>
      <xdr:rowOff>31166</xdr:rowOff>
    </xdr:to>
    <xdr:cxnSp macro="">
      <xdr:nvCxnSpPr>
        <xdr:cNvPr id="353" name="直線コネクタ 352"/>
        <xdr:cNvCxnSpPr/>
      </xdr:nvCxnSpPr>
      <xdr:spPr>
        <a:xfrm flipV="1">
          <a:off x="8750300" y="9572170"/>
          <a:ext cx="889000" cy="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5409</xdr:rowOff>
    </xdr:from>
    <xdr:to>
      <xdr:col>12</xdr:col>
      <xdr:colOff>511175</xdr:colOff>
      <xdr:row>56</xdr:row>
      <xdr:rowOff>31166</xdr:rowOff>
    </xdr:to>
    <xdr:cxnSp macro="">
      <xdr:nvCxnSpPr>
        <xdr:cNvPr id="356" name="直線コネクタ 355"/>
        <xdr:cNvCxnSpPr/>
      </xdr:nvCxnSpPr>
      <xdr:spPr>
        <a:xfrm>
          <a:off x="7861300" y="9435159"/>
          <a:ext cx="889000" cy="19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5409</xdr:rowOff>
    </xdr:from>
    <xdr:to>
      <xdr:col>11</xdr:col>
      <xdr:colOff>307975</xdr:colOff>
      <xdr:row>55</xdr:row>
      <xdr:rowOff>75166</xdr:rowOff>
    </xdr:to>
    <xdr:cxnSp macro="">
      <xdr:nvCxnSpPr>
        <xdr:cNvPr id="359" name="直線コネクタ 358"/>
        <xdr:cNvCxnSpPr/>
      </xdr:nvCxnSpPr>
      <xdr:spPr>
        <a:xfrm flipV="1">
          <a:off x="6972300" y="9435159"/>
          <a:ext cx="8890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102776</xdr:rowOff>
    </xdr:from>
    <xdr:to>
      <xdr:col>15</xdr:col>
      <xdr:colOff>231775</xdr:colOff>
      <xdr:row>56</xdr:row>
      <xdr:rowOff>32926</xdr:rowOff>
    </xdr:to>
    <xdr:sp macro="" textlink="">
      <xdr:nvSpPr>
        <xdr:cNvPr id="369" name="円/楕円 368"/>
        <xdr:cNvSpPr/>
      </xdr:nvSpPr>
      <xdr:spPr>
        <a:xfrm>
          <a:off x="10426700" y="95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125653</xdr:rowOff>
    </xdr:from>
    <xdr:ext cx="534377" cy="259045"/>
    <xdr:sp macro="" textlink="">
      <xdr:nvSpPr>
        <xdr:cNvPr id="370" name="普通建設事業費該当値テキスト"/>
        <xdr:cNvSpPr txBox="1"/>
      </xdr:nvSpPr>
      <xdr:spPr>
        <a:xfrm>
          <a:off x="10528300" y="93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67,572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91620</xdr:rowOff>
    </xdr:from>
    <xdr:to>
      <xdr:col>14</xdr:col>
      <xdr:colOff>79375</xdr:colOff>
      <xdr:row>56</xdr:row>
      <xdr:rowOff>21770</xdr:rowOff>
    </xdr:to>
    <xdr:sp macro="" textlink="">
      <xdr:nvSpPr>
        <xdr:cNvPr id="371" name="円/楕円 370"/>
        <xdr:cNvSpPr/>
      </xdr:nvSpPr>
      <xdr:spPr>
        <a:xfrm>
          <a:off x="9588500" y="9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12897</xdr:rowOff>
    </xdr:from>
    <xdr:ext cx="534377" cy="259045"/>
    <xdr:sp macro="" textlink="">
      <xdr:nvSpPr>
        <xdr:cNvPr id="372" name="テキスト ボックス 371"/>
        <xdr:cNvSpPr txBox="1"/>
      </xdr:nvSpPr>
      <xdr:spPr>
        <a:xfrm>
          <a:off x="9372111" y="96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151816</xdr:rowOff>
    </xdr:from>
    <xdr:to>
      <xdr:col>12</xdr:col>
      <xdr:colOff>561975</xdr:colOff>
      <xdr:row>56</xdr:row>
      <xdr:rowOff>81966</xdr:rowOff>
    </xdr:to>
    <xdr:sp macro="" textlink="">
      <xdr:nvSpPr>
        <xdr:cNvPr id="373" name="円/楕円 372"/>
        <xdr:cNvSpPr/>
      </xdr:nvSpPr>
      <xdr:spPr>
        <a:xfrm>
          <a:off x="8699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73093</xdr:rowOff>
    </xdr:from>
    <xdr:ext cx="534377" cy="259045"/>
    <xdr:sp macro="" textlink="">
      <xdr:nvSpPr>
        <xdr:cNvPr id="374" name="テキスト ボックス 373"/>
        <xdr:cNvSpPr txBox="1"/>
      </xdr:nvSpPr>
      <xdr:spPr>
        <a:xfrm>
          <a:off x="8483111" y="96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126059</xdr:rowOff>
    </xdr:from>
    <xdr:to>
      <xdr:col>11</xdr:col>
      <xdr:colOff>358775</xdr:colOff>
      <xdr:row>55</xdr:row>
      <xdr:rowOff>56209</xdr:rowOff>
    </xdr:to>
    <xdr:sp macro="" textlink="">
      <xdr:nvSpPr>
        <xdr:cNvPr id="375" name="円/楕円 374"/>
        <xdr:cNvSpPr/>
      </xdr:nvSpPr>
      <xdr:spPr>
        <a:xfrm>
          <a:off x="7810500" y="93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72736</xdr:rowOff>
    </xdr:from>
    <xdr:ext cx="534377" cy="259045"/>
    <xdr:sp macro="" textlink="">
      <xdr:nvSpPr>
        <xdr:cNvPr id="376" name="テキスト ボックス 375"/>
        <xdr:cNvSpPr txBox="1"/>
      </xdr:nvSpPr>
      <xdr:spPr>
        <a:xfrm>
          <a:off x="7594111" y="91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93,498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24366</xdr:rowOff>
    </xdr:from>
    <xdr:to>
      <xdr:col>10</xdr:col>
      <xdr:colOff>155575</xdr:colOff>
      <xdr:row>55</xdr:row>
      <xdr:rowOff>125966</xdr:rowOff>
    </xdr:to>
    <xdr:sp macro="" textlink="">
      <xdr:nvSpPr>
        <xdr:cNvPr id="377" name="円/楕円 376"/>
        <xdr:cNvSpPr/>
      </xdr:nvSpPr>
      <xdr:spPr>
        <a:xfrm>
          <a:off x="6921500" y="94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142493</xdr:rowOff>
    </xdr:from>
    <xdr:ext cx="534377" cy="259045"/>
    <xdr:sp macro="" textlink="">
      <xdr:nvSpPr>
        <xdr:cNvPr id="378" name="テキスト ボックス 377"/>
        <xdr:cNvSpPr txBox="1"/>
      </xdr:nvSpPr>
      <xdr:spPr>
        <a:xfrm>
          <a:off x="6705111" y="922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8125</xdr:rowOff>
    </xdr:from>
    <xdr:to>
      <xdr:col>15</xdr:col>
      <xdr:colOff>180975</xdr:colOff>
      <xdr:row>78</xdr:row>
      <xdr:rowOff>68802</xdr:rowOff>
    </xdr:to>
    <xdr:cxnSp macro="">
      <xdr:nvCxnSpPr>
        <xdr:cNvPr id="409" name="直線コネクタ 408"/>
        <xdr:cNvCxnSpPr/>
      </xdr:nvCxnSpPr>
      <xdr:spPr>
        <a:xfrm flipV="1">
          <a:off x="9639300" y="13381225"/>
          <a:ext cx="8382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68802</xdr:rowOff>
    </xdr:from>
    <xdr:to>
      <xdr:col>14</xdr:col>
      <xdr:colOff>28575</xdr:colOff>
      <xdr:row>78</xdr:row>
      <xdr:rowOff>94715</xdr:rowOff>
    </xdr:to>
    <xdr:cxnSp macro="">
      <xdr:nvCxnSpPr>
        <xdr:cNvPr id="412" name="直線コネクタ 411"/>
        <xdr:cNvCxnSpPr/>
      </xdr:nvCxnSpPr>
      <xdr:spPr>
        <a:xfrm flipV="1">
          <a:off x="8750300" y="13441902"/>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128775</xdr:rowOff>
    </xdr:from>
    <xdr:to>
      <xdr:col>15</xdr:col>
      <xdr:colOff>231775</xdr:colOff>
      <xdr:row>78</xdr:row>
      <xdr:rowOff>58925</xdr:rowOff>
    </xdr:to>
    <xdr:sp macro="" textlink="">
      <xdr:nvSpPr>
        <xdr:cNvPr id="422" name="円/楕円 421"/>
        <xdr:cNvSpPr/>
      </xdr:nvSpPr>
      <xdr:spPr>
        <a:xfrm>
          <a:off x="10426700" y="133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107202</xdr:rowOff>
    </xdr:from>
    <xdr:ext cx="534377" cy="259045"/>
    <xdr:sp macro="" textlink="">
      <xdr:nvSpPr>
        <xdr:cNvPr id="423" name="普通建設事業費 （ うち新規整備　）該当値テキスト"/>
        <xdr:cNvSpPr txBox="1"/>
      </xdr:nvSpPr>
      <xdr:spPr>
        <a:xfrm>
          <a:off x="10528300" y="1330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18002</xdr:rowOff>
    </xdr:from>
    <xdr:to>
      <xdr:col>14</xdr:col>
      <xdr:colOff>79375</xdr:colOff>
      <xdr:row>78</xdr:row>
      <xdr:rowOff>119602</xdr:rowOff>
    </xdr:to>
    <xdr:sp macro="" textlink="">
      <xdr:nvSpPr>
        <xdr:cNvPr id="424" name="円/楕円 423"/>
        <xdr:cNvSpPr/>
      </xdr:nvSpPr>
      <xdr:spPr>
        <a:xfrm>
          <a:off x="9588500" y="133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110729</xdr:rowOff>
    </xdr:from>
    <xdr:ext cx="534377" cy="259045"/>
    <xdr:sp macro="" textlink="">
      <xdr:nvSpPr>
        <xdr:cNvPr id="425" name="テキスト ボックス 424"/>
        <xdr:cNvSpPr txBox="1"/>
      </xdr:nvSpPr>
      <xdr:spPr>
        <a:xfrm>
          <a:off x="9372111" y="134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43915</xdr:rowOff>
    </xdr:from>
    <xdr:to>
      <xdr:col>12</xdr:col>
      <xdr:colOff>561975</xdr:colOff>
      <xdr:row>78</xdr:row>
      <xdr:rowOff>145515</xdr:rowOff>
    </xdr:to>
    <xdr:sp macro="" textlink="">
      <xdr:nvSpPr>
        <xdr:cNvPr id="426" name="円/楕円 425"/>
        <xdr:cNvSpPr/>
      </xdr:nvSpPr>
      <xdr:spPr>
        <a:xfrm>
          <a:off x="8699500" y="134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136642</xdr:rowOff>
    </xdr:from>
    <xdr:ext cx="534377" cy="259045"/>
    <xdr:sp macro="" textlink="">
      <xdr:nvSpPr>
        <xdr:cNvPr id="427" name="テキスト ボックス 426"/>
        <xdr:cNvSpPr txBox="1"/>
      </xdr:nvSpPr>
      <xdr:spPr>
        <a:xfrm>
          <a:off x="8483111" y="135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134365</xdr:rowOff>
    </xdr:from>
    <xdr:to>
      <xdr:col>15</xdr:col>
      <xdr:colOff>180975</xdr:colOff>
      <xdr:row>96</xdr:row>
      <xdr:rowOff>136665</xdr:rowOff>
    </xdr:to>
    <xdr:cxnSp macro="">
      <xdr:nvCxnSpPr>
        <xdr:cNvPr id="456" name="直線コネクタ 455"/>
        <xdr:cNvCxnSpPr/>
      </xdr:nvCxnSpPr>
      <xdr:spPr>
        <a:xfrm>
          <a:off x="9639300" y="16593565"/>
          <a:ext cx="8382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73546</xdr:rowOff>
    </xdr:from>
    <xdr:to>
      <xdr:col>14</xdr:col>
      <xdr:colOff>28575</xdr:colOff>
      <xdr:row>96</xdr:row>
      <xdr:rowOff>134365</xdr:rowOff>
    </xdr:to>
    <xdr:cxnSp macro="">
      <xdr:nvCxnSpPr>
        <xdr:cNvPr id="459" name="直線コネクタ 458"/>
        <xdr:cNvCxnSpPr/>
      </xdr:nvCxnSpPr>
      <xdr:spPr>
        <a:xfrm>
          <a:off x="8750300" y="16532746"/>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69739</xdr:rowOff>
    </xdr:from>
    <xdr:ext cx="534377" cy="259045"/>
    <xdr:sp macro="" textlink="">
      <xdr:nvSpPr>
        <xdr:cNvPr id="461" name="テキスト ボックス 460"/>
        <xdr:cNvSpPr txBox="1"/>
      </xdr:nvSpPr>
      <xdr:spPr>
        <a:xfrm>
          <a:off x="9372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85865</xdr:rowOff>
    </xdr:from>
    <xdr:to>
      <xdr:col>15</xdr:col>
      <xdr:colOff>231775</xdr:colOff>
      <xdr:row>97</xdr:row>
      <xdr:rowOff>16015</xdr:rowOff>
    </xdr:to>
    <xdr:sp macro="" textlink="">
      <xdr:nvSpPr>
        <xdr:cNvPr id="469" name="円/楕円 468"/>
        <xdr:cNvSpPr/>
      </xdr:nvSpPr>
      <xdr:spPr>
        <a:xfrm>
          <a:off x="10426700" y="165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64292</xdr:rowOff>
    </xdr:from>
    <xdr:ext cx="534377" cy="259045"/>
    <xdr:sp macro="" textlink="">
      <xdr:nvSpPr>
        <xdr:cNvPr id="470" name="普通建設事業費 （ うち更新整備　）該当値テキスト"/>
        <xdr:cNvSpPr txBox="1"/>
      </xdr:nvSpPr>
      <xdr:spPr>
        <a:xfrm>
          <a:off x="10528300" y="165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83565</xdr:rowOff>
    </xdr:from>
    <xdr:to>
      <xdr:col>14</xdr:col>
      <xdr:colOff>79375</xdr:colOff>
      <xdr:row>97</xdr:row>
      <xdr:rowOff>13715</xdr:rowOff>
    </xdr:to>
    <xdr:sp macro="" textlink="">
      <xdr:nvSpPr>
        <xdr:cNvPr id="471" name="円/楕円 470"/>
        <xdr:cNvSpPr/>
      </xdr:nvSpPr>
      <xdr:spPr>
        <a:xfrm>
          <a:off x="9588500" y="165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30242</xdr:rowOff>
    </xdr:from>
    <xdr:ext cx="534377" cy="259045"/>
    <xdr:sp macro="" textlink="">
      <xdr:nvSpPr>
        <xdr:cNvPr id="472" name="テキスト ボックス 471"/>
        <xdr:cNvSpPr txBox="1"/>
      </xdr:nvSpPr>
      <xdr:spPr>
        <a:xfrm>
          <a:off x="9372111" y="163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22746</xdr:rowOff>
    </xdr:from>
    <xdr:to>
      <xdr:col>12</xdr:col>
      <xdr:colOff>561975</xdr:colOff>
      <xdr:row>96</xdr:row>
      <xdr:rowOff>124346</xdr:rowOff>
    </xdr:to>
    <xdr:sp macro="" textlink="">
      <xdr:nvSpPr>
        <xdr:cNvPr id="473" name="円/楕円 472"/>
        <xdr:cNvSpPr/>
      </xdr:nvSpPr>
      <xdr:spPr>
        <a:xfrm>
          <a:off x="8699500" y="164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140873</xdr:rowOff>
    </xdr:from>
    <xdr:ext cx="534377" cy="259045"/>
    <xdr:sp macro="" textlink="">
      <xdr:nvSpPr>
        <xdr:cNvPr id="474" name="テキスト ボックス 473"/>
        <xdr:cNvSpPr txBox="1"/>
      </xdr:nvSpPr>
      <xdr:spPr>
        <a:xfrm>
          <a:off x="8483111" y="162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143243</xdr:rowOff>
    </xdr:from>
    <xdr:to>
      <xdr:col>23</xdr:col>
      <xdr:colOff>517525</xdr:colOff>
      <xdr:row>39</xdr:row>
      <xdr:rowOff>17219</xdr:rowOff>
    </xdr:to>
    <xdr:cxnSp macro="">
      <xdr:nvCxnSpPr>
        <xdr:cNvPr id="505" name="直線コネクタ 504"/>
        <xdr:cNvCxnSpPr/>
      </xdr:nvCxnSpPr>
      <xdr:spPr>
        <a:xfrm flipV="1">
          <a:off x="15481300" y="6658343"/>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17219</xdr:rowOff>
    </xdr:from>
    <xdr:to>
      <xdr:col>22</xdr:col>
      <xdr:colOff>365125</xdr:colOff>
      <xdr:row>39</xdr:row>
      <xdr:rowOff>74385</xdr:rowOff>
    </xdr:to>
    <xdr:cxnSp macro="">
      <xdr:nvCxnSpPr>
        <xdr:cNvPr id="508" name="直線コネクタ 507"/>
        <xdr:cNvCxnSpPr/>
      </xdr:nvCxnSpPr>
      <xdr:spPr>
        <a:xfrm flipV="1">
          <a:off x="14592300" y="6703769"/>
          <a:ext cx="889000" cy="5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88113</xdr:rowOff>
    </xdr:from>
    <xdr:ext cx="469744" cy="259045"/>
    <xdr:sp macro="" textlink="">
      <xdr:nvSpPr>
        <xdr:cNvPr id="510" name="テキスト ボックス 509"/>
        <xdr:cNvSpPr txBox="1"/>
      </xdr:nvSpPr>
      <xdr:spPr>
        <a:xfrm>
          <a:off x="15246427" y="677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51950</xdr:rowOff>
    </xdr:from>
    <xdr:to>
      <xdr:col>21</xdr:col>
      <xdr:colOff>161925</xdr:colOff>
      <xdr:row>39</xdr:row>
      <xdr:rowOff>74385</xdr:rowOff>
    </xdr:to>
    <xdr:cxnSp macro="">
      <xdr:nvCxnSpPr>
        <xdr:cNvPr id="511" name="直線コネクタ 510"/>
        <xdr:cNvCxnSpPr/>
      </xdr:nvCxnSpPr>
      <xdr:spPr>
        <a:xfrm>
          <a:off x="13703300" y="6567050"/>
          <a:ext cx="889000" cy="19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51950</xdr:rowOff>
    </xdr:from>
    <xdr:to>
      <xdr:col>19</xdr:col>
      <xdr:colOff>644525</xdr:colOff>
      <xdr:row>38</xdr:row>
      <xdr:rowOff>83758</xdr:rowOff>
    </xdr:to>
    <xdr:cxnSp macro="">
      <xdr:nvCxnSpPr>
        <xdr:cNvPr id="514" name="直線コネクタ 513"/>
        <xdr:cNvCxnSpPr/>
      </xdr:nvCxnSpPr>
      <xdr:spPr>
        <a:xfrm flipV="1">
          <a:off x="12814300" y="6567050"/>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92443</xdr:rowOff>
    </xdr:from>
    <xdr:to>
      <xdr:col>23</xdr:col>
      <xdr:colOff>568325</xdr:colOff>
      <xdr:row>39</xdr:row>
      <xdr:rowOff>22593</xdr:rowOff>
    </xdr:to>
    <xdr:sp macro="" textlink="">
      <xdr:nvSpPr>
        <xdr:cNvPr id="524" name="円/楕円 523"/>
        <xdr:cNvSpPr/>
      </xdr:nvSpPr>
      <xdr:spPr>
        <a:xfrm>
          <a:off x="16268700" y="6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115320</xdr:rowOff>
    </xdr:from>
    <xdr:ext cx="469744" cy="259045"/>
    <xdr:sp macro="" textlink="">
      <xdr:nvSpPr>
        <xdr:cNvPr id="525" name="災害復旧事業費該当値テキスト"/>
        <xdr:cNvSpPr txBox="1"/>
      </xdr:nvSpPr>
      <xdr:spPr>
        <a:xfrm>
          <a:off x="16370300" y="64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137869</xdr:rowOff>
    </xdr:from>
    <xdr:to>
      <xdr:col>22</xdr:col>
      <xdr:colOff>415925</xdr:colOff>
      <xdr:row>39</xdr:row>
      <xdr:rowOff>68019</xdr:rowOff>
    </xdr:to>
    <xdr:sp macro="" textlink="">
      <xdr:nvSpPr>
        <xdr:cNvPr id="526" name="円/楕円 525"/>
        <xdr:cNvSpPr/>
      </xdr:nvSpPr>
      <xdr:spPr>
        <a:xfrm>
          <a:off x="15430500" y="66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84546</xdr:rowOff>
    </xdr:from>
    <xdr:ext cx="469744" cy="259045"/>
    <xdr:sp macro="" textlink="">
      <xdr:nvSpPr>
        <xdr:cNvPr id="527" name="テキスト ボックス 526"/>
        <xdr:cNvSpPr txBox="1"/>
      </xdr:nvSpPr>
      <xdr:spPr>
        <a:xfrm>
          <a:off x="15246427" y="64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23585</xdr:rowOff>
    </xdr:from>
    <xdr:to>
      <xdr:col>21</xdr:col>
      <xdr:colOff>212725</xdr:colOff>
      <xdr:row>39</xdr:row>
      <xdr:rowOff>125185</xdr:rowOff>
    </xdr:to>
    <xdr:sp macro="" textlink="">
      <xdr:nvSpPr>
        <xdr:cNvPr id="528" name="円/楕円 527"/>
        <xdr:cNvSpPr/>
      </xdr:nvSpPr>
      <xdr:spPr>
        <a:xfrm>
          <a:off x="14541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116312</xdr:rowOff>
    </xdr:from>
    <xdr:ext cx="469744" cy="259045"/>
    <xdr:sp macro="" textlink="">
      <xdr:nvSpPr>
        <xdr:cNvPr id="529" name="テキスト ボックス 528"/>
        <xdr:cNvSpPr txBox="1"/>
      </xdr:nvSpPr>
      <xdr:spPr>
        <a:xfrm>
          <a:off x="14357427" y="680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1150</xdr:rowOff>
    </xdr:from>
    <xdr:to>
      <xdr:col>20</xdr:col>
      <xdr:colOff>9525</xdr:colOff>
      <xdr:row>38</xdr:row>
      <xdr:rowOff>102750</xdr:rowOff>
    </xdr:to>
    <xdr:sp macro="" textlink="">
      <xdr:nvSpPr>
        <xdr:cNvPr id="530" name="円/楕円 529"/>
        <xdr:cNvSpPr/>
      </xdr:nvSpPr>
      <xdr:spPr>
        <a:xfrm>
          <a:off x="13652500" y="65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119277</xdr:rowOff>
    </xdr:from>
    <xdr:ext cx="534377" cy="259045"/>
    <xdr:sp macro="" textlink="">
      <xdr:nvSpPr>
        <xdr:cNvPr id="531" name="テキスト ボックス 530"/>
        <xdr:cNvSpPr txBox="1"/>
      </xdr:nvSpPr>
      <xdr:spPr>
        <a:xfrm>
          <a:off x="13436111" y="62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32958</xdr:rowOff>
    </xdr:from>
    <xdr:to>
      <xdr:col>18</xdr:col>
      <xdr:colOff>492125</xdr:colOff>
      <xdr:row>38</xdr:row>
      <xdr:rowOff>134558</xdr:rowOff>
    </xdr:to>
    <xdr:sp macro="" textlink="">
      <xdr:nvSpPr>
        <xdr:cNvPr id="532" name="円/楕円 531"/>
        <xdr:cNvSpPr/>
      </xdr:nvSpPr>
      <xdr:spPr>
        <a:xfrm>
          <a:off x="127635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125685</xdr:rowOff>
    </xdr:from>
    <xdr:ext cx="534377" cy="259045"/>
    <xdr:sp macro="" textlink="">
      <xdr:nvSpPr>
        <xdr:cNvPr id="533" name="テキスト ボックス 532"/>
        <xdr:cNvSpPr txBox="1"/>
      </xdr:nvSpPr>
      <xdr:spPr>
        <a:xfrm>
          <a:off x="12547111" y="66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62829</xdr:rowOff>
    </xdr:from>
    <xdr:to>
      <xdr:col>23</xdr:col>
      <xdr:colOff>517525</xdr:colOff>
      <xdr:row>76</xdr:row>
      <xdr:rowOff>91534</xdr:rowOff>
    </xdr:to>
    <xdr:cxnSp macro="">
      <xdr:nvCxnSpPr>
        <xdr:cNvPr id="615" name="直線コネクタ 614"/>
        <xdr:cNvCxnSpPr/>
      </xdr:nvCxnSpPr>
      <xdr:spPr>
        <a:xfrm>
          <a:off x="15481300" y="13093029"/>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60285</xdr:rowOff>
    </xdr:from>
    <xdr:to>
      <xdr:col>22</xdr:col>
      <xdr:colOff>365125</xdr:colOff>
      <xdr:row>76</xdr:row>
      <xdr:rowOff>62829</xdr:rowOff>
    </xdr:to>
    <xdr:cxnSp macro="">
      <xdr:nvCxnSpPr>
        <xdr:cNvPr id="618" name="直線コネクタ 617"/>
        <xdr:cNvCxnSpPr/>
      </xdr:nvCxnSpPr>
      <xdr:spPr>
        <a:xfrm>
          <a:off x="14592300" y="13090485"/>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35940</xdr:rowOff>
    </xdr:from>
    <xdr:ext cx="534377" cy="259045"/>
    <xdr:sp macro="" textlink="">
      <xdr:nvSpPr>
        <xdr:cNvPr id="620" name="テキスト ボックス 619"/>
        <xdr:cNvSpPr txBox="1"/>
      </xdr:nvSpPr>
      <xdr:spPr>
        <a:xfrm>
          <a:off x="15214111" y="13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60285</xdr:rowOff>
    </xdr:from>
    <xdr:to>
      <xdr:col>21</xdr:col>
      <xdr:colOff>161925</xdr:colOff>
      <xdr:row>76</xdr:row>
      <xdr:rowOff>87381</xdr:rowOff>
    </xdr:to>
    <xdr:cxnSp macro="">
      <xdr:nvCxnSpPr>
        <xdr:cNvPr id="621" name="直線コネクタ 620"/>
        <xdr:cNvCxnSpPr/>
      </xdr:nvCxnSpPr>
      <xdr:spPr>
        <a:xfrm flipV="1">
          <a:off x="13703300" y="13090485"/>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61382</xdr:rowOff>
    </xdr:from>
    <xdr:to>
      <xdr:col>19</xdr:col>
      <xdr:colOff>644525</xdr:colOff>
      <xdr:row>76</xdr:row>
      <xdr:rowOff>87381</xdr:rowOff>
    </xdr:to>
    <xdr:cxnSp macro="">
      <xdr:nvCxnSpPr>
        <xdr:cNvPr id="624" name="直線コネクタ 623"/>
        <xdr:cNvCxnSpPr/>
      </xdr:nvCxnSpPr>
      <xdr:spPr>
        <a:xfrm>
          <a:off x="12814300" y="13091582"/>
          <a:ext cx="8890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40734</xdr:rowOff>
    </xdr:from>
    <xdr:to>
      <xdr:col>23</xdr:col>
      <xdr:colOff>568325</xdr:colOff>
      <xdr:row>76</xdr:row>
      <xdr:rowOff>142334</xdr:rowOff>
    </xdr:to>
    <xdr:sp macro="" textlink="">
      <xdr:nvSpPr>
        <xdr:cNvPr id="634" name="円/楕円 633"/>
        <xdr:cNvSpPr/>
      </xdr:nvSpPr>
      <xdr:spPr>
        <a:xfrm>
          <a:off x="16268700" y="130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63611</xdr:rowOff>
    </xdr:from>
    <xdr:ext cx="534377" cy="259045"/>
    <xdr:sp macro="" textlink="">
      <xdr:nvSpPr>
        <xdr:cNvPr id="635" name="公債費該当値テキスト"/>
        <xdr:cNvSpPr txBox="1"/>
      </xdr:nvSpPr>
      <xdr:spPr>
        <a:xfrm>
          <a:off x="16370300" y="1292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12029</xdr:rowOff>
    </xdr:from>
    <xdr:to>
      <xdr:col>22</xdr:col>
      <xdr:colOff>415925</xdr:colOff>
      <xdr:row>76</xdr:row>
      <xdr:rowOff>113629</xdr:rowOff>
    </xdr:to>
    <xdr:sp macro="" textlink="">
      <xdr:nvSpPr>
        <xdr:cNvPr id="636" name="円/楕円 635"/>
        <xdr:cNvSpPr/>
      </xdr:nvSpPr>
      <xdr:spPr>
        <a:xfrm>
          <a:off x="15430500" y="130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130156</xdr:rowOff>
    </xdr:from>
    <xdr:ext cx="534377" cy="259045"/>
    <xdr:sp macro="" textlink="">
      <xdr:nvSpPr>
        <xdr:cNvPr id="637" name="テキスト ボックス 636"/>
        <xdr:cNvSpPr txBox="1"/>
      </xdr:nvSpPr>
      <xdr:spPr>
        <a:xfrm>
          <a:off x="15214111" y="128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9485</xdr:rowOff>
    </xdr:from>
    <xdr:to>
      <xdr:col>21</xdr:col>
      <xdr:colOff>212725</xdr:colOff>
      <xdr:row>76</xdr:row>
      <xdr:rowOff>111085</xdr:rowOff>
    </xdr:to>
    <xdr:sp macro="" textlink="">
      <xdr:nvSpPr>
        <xdr:cNvPr id="638" name="円/楕円 637"/>
        <xdr:cNvSpPr/>
      </xdr:nvSpPr>
      <xdr:spPr>
        <a:xfrm>
          <a:off x="14541500" y="130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127612</xdr:rowOff>
    </xdr:from>
    <xdr:ext cx="534377" cy="259045"/>
    <xdr:sp macro="" textlink="">
      <xdr:nvSpPr>
        <xdr:cNvPr id="639" name="テキスト ボックス 638"/>
        <xdr:cNvSpPr txBox="1"/>
      </xdr:nvSpPr>
      <xdr:spPr>
        <a:xfrm>
          <a:off x="14325111" y="128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36581</xdr:rowOff>
    </xdr:from>
    <xdr:to>
      <xdr:col>20</xdr:col>
      <xdr:colOff>9525</xdr:colOff>
      <xdr:row>76</xdr:row>
      <xdr:rowOff>138181</xdr:rowOff>
    </xdr:to>
    <xdr:sp macro="" textlink="">
      <xdr:nvSpPr>
        <xdr:cNvPr id="640" name="円/楕円 639"/>
        <xdr:cNvSpPr/>
      </xdr:nvSpPr>
      <xdr:spPr>
        <a:xfrm>
          <a:off x="13652500" y="130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154708</xdr:rowOff>
    </xdr:from>
    <xdr:ext cx="534377" cy="259045"/>
    <xdr:sp macro="" textlink="">
      <xdr:nvSpPr>
        <xdr:cNvPr id="641" name="テキスト ボックス 640"/>
        <xdr:cNvSpPr txBox="1"/>
      </xdr:nvSpPr>
      <xdr:spPr>
        <a:xfrm>
          <a:off x="13436111" y="1284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10582</xdr:rowOff>
    </xdr:from>
    <xdr:to>
      <xdr:col>18</xdr:col>
      <xdr:colOff>492125</xdr:colOff>
      <xdr:row>76</xdr:row>
      <xdr:rowOff>112182</xdr:rowOff>
    </xdr:to>
    <xdr:sp macro="" textlink="">
      <xdr:nvSpPr>
        <xdr:cNvPr id="642" name="円/楕円 641"/>
        <xdr:cNvSpPr/>
      </xdr:nvSpPr>
      <xdr:spPr>
        <a:xfrm>
          <a:off x="12763500" y="130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128709</xdr:rowOff>
    </xdr:from>
    <xdr:ext cx="534377" cy="259045"/>
    <xdr:sp macro="" textlink="">
      <xdr:nvSpPr>
        <xdr:cNvPr id="643" name="テキスト ボックス 642"/>
        <xdr:cNvSpPr txBox="1"/>
      </xdr:nvSpPr>
      <xdr:spPr>
        <a:xfrm>
          <a:off x="12547111" y="128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5296</xdr:rowOff>
    </xdr:from>
    <xdr:to>
      <xdr:col>23</xdr:col>
      <xdr:colOff>517525</xdr:colOff>
      <xdr:row>98</xdr:row>
      <xdr:rowOff>33249</xdr:rowOff>
    </xdr:to>
    <xdr:cxnSp macro="">
      <xdr:nvCxnSpPr>
        <xdr:cNvPr id="672" name="直線コネクタ 671"/>
        <xdr:cNvCxnSpPr/>
      </xdr:nvCxnSpPr>
      <xdr:spPr>
        <a:xfrm>
          <a:off x="15481300" y="16807396"/>
          <a:ext cx="8382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168630</xdr:rowOff>
    </xdr:from>
    <xdr:to>
      <xdr:col>22</xdr:col>
      <xdr:colOff>365125</xdr:colOff>
      <xdr:row>98</xdr:row>
      <xdr:rowOff>5296</xdr:rowOff>
    </xdr:to>
    <xdr:cxnSp macro="">
      <xdr:nvCxnSpPr>
        <xdr:cNvPr id="675" name="直線コネクタ 674"/>
        <xdr:cNvCxnSpPr/>
      </xdr:nvCxnSpPr>
      <xdr:spPr>
        <a:xfrm>
          <a:off x="14592300" y="16799280"/>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26091</xdr:rowOff>
    </xdr:from>
    <xdr:ext cx="534377" cy="259045"/>
    <xdr:sp macro="" textlink="">
      <xdr:nvSpPr>
        <xdr:cNvPr id="677" name="テキスト ボックス 676"/>
        <xdr:cNvSpPr txBox="1"/>
      </xdr:nvSpPr>
      <xdr:spPr>
        <a:xfrm>
          <a:off x="15214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49834</xdr:rowOff>
    </xdr:from>
    <xdr:to>
      <xdr:col>21</xdr:col>
      <xdr:colOff>161925</xdr:colOff>
      <xdr:row>97</xdr:row>
      <xdr:rowOff>168630</xdr:rowOff>
    </xdr:to>
    <xdr:cxnSp macro="">
      <xdr:nvCxnSpPr>
        <xdr:cNvPr id="678" name="直線コネクタ 677"/>
        <xdr:cNvCxnSpPr/>
      </xdr:nvCxnSpPr>
      <xdr:spPr>
        <a:xfrm>
          <a:off x="13703300" y="16680484"/>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49834</xdr:rowOff>
    </xdr:from>
    <xdr:to>
      <xdr:col>19</xdr:col>
      <xdr:colOff>644525</xdr:colOff>
      <xdr:row>98</xdr:row>
      <xdr:rowOff>147980</xdr:rowOff>
    </xdr:to>
    <xdr:cxnSp macro="">
      <xdr:nvCxnSpPr>
        <xdr:cNvPr id="681" name="直線コネクタ 680"/>
        <xdr:cNvCxnSpPr/>
      </xdr:nvCxnSpPr>
      <xdr:spPr>
        <a:xfrm flipV="1">
          <a:off x="12814300" y="16680484"/>
          <a:ext cx="889000" cy="2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153899</xdr:rowOff>
    </xdr:from>
    <xdr:to>
      <xdr:col>23</xdr:col>
      <xdr:colOff>568325</xdr:colOff>
      <xdr:row>98</xdr:row>
      <xdr:rowOff>84049</xdr:rowOff>
    </xdr:to>
    <xdr:sp macro="" textlink="">
      <xdr:nvSpPr>
        <xdr:cNvPr id="691" name="円/楕円 690"/>
        <xdr:cNvSpPr/>
      </xdr:nvSpPr>
      <xdr:spPr>
        <a:xfrm>
          <a:off x="16268700" y="16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132326</xdr:rowOff>
    </xdr:from>
    <xdr:ext cx="534377" cy="259045"/>
    <xdr:sp macro="" textlink="">
      <xdr:nvSpPr>
        <xdr:cNvPr id="692" name="積立金該当値テキスト"/>
        <xdr:cNvSpPr txBox="1"/>
      </xdr:nvSpPr>
      <xdr:spPr>
        <a:xfrm>
          <a:off x="16370300" y="167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125946</xdr:rowOff>
    </xdr:from>
    <xdr:to>
      <xdr:col>22</xdr:col>
      <xdr:colOff>415925</xdr:colOff>
      <xdr:row>98</xdr:row>
      <xdr:rowOff>56096</xdr:rowOff>
    </xdr:to>
    <xdr:sp macro="" textlink="">
      <xdr:nvSpPr>
        <xdr:cNvPr id="693" name="円/楕円 692"/>
        <xdr:cNvSpPr/>
      </xdr:nvSpPr>
      <xdr:spPr>
        <a:xfrm>
          <a:off x="15430500" y="167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47223</xdr:rowOff>
    </xdr:from>
    <xdr:ext cx="534377" cy="259045"/>
    <xdr:sp macro="" textlink="">
      <xdr:nvSpPr>
        <xdr:cNvPr id="694" name="テキスト ボックス 693"/>
        <xdr:cNvSpPr txBox="1"/>
      </xdr:nvSpPr>
      <xdr:spPr>
        <a:xfrm>
          <a:off x="15214111" y="168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117830</xdr:rowOff>
    </xdr:from>
    <xdr:to>
      <xdr:col>21</xdr:col>
      <xdr:colOff>212725</xdr:colOff>
      <xdr:row>98</xdr:row>
      <xdr:rowOff>47980</xdr:rowOff>
    </xdr:to>
    <xdr:sp macro="" textlink="">
      <xdr:nvSpPr>
        <xdr:cNvPr id="695" name="円/楕円 694"/>
        <xdr:cNvSpPr/>
      </xdr:nvSpPr>
      <xdr:spPr>
        <a:xfrm>
          <a:off x="14541500" y="167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39107</xdr:rowOff>
    </xdr:from>
    <xdr:ext cx="534377" cy="259045"/>
    <xdr:sp macro="" textlink="">
      <xdr:nvSpPr>
        <xdr:cNvPr id="696" name="テキスト ボックス 695"/>
        <xdr:cNvSpPr txBox="1"/>
      </xdr:nvSpPr>
      <xdr:spPr>
        <a:xfrm>
          <a:off x="14325111" y="168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170484</xdr:rowOff>
    </xdr:from>
    <xdr:to>
      <xdr:col>20</xdr:col>
      <xdr:colOff>9525</xdr:colOff>
      <xdr:row>97</xdr:row>
      <xdr:rowOff>100634</xdr:rowOff>
    </xdr:to>
    <xdr:sp macro="" textlink="">
      <xdr:nvSpPr>
        <xdr:cNvPr id="697" name="円/楕円 696"/>
        <xdr:cNvSpPr/>
      </xdr:nvSpPr>
      <xdr:spPr>
        <a:xfrm>
          <a:off x="13652500" y="166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117161</xdr:rowOff>
    </xdr:from>
    <xdr:ext cx="534377" cy="259045"/>
    <xdr:sp macro="" textlink="">
      <xdr:nvSpPr>
        <xdr:cNvPr id="698" name="テキスト ボックス 697"/>
        <xdr:cNvSpPr txBox="1"/>
      </xdr:nvSpPr>
      <xdr:spPr>
        <a:xfrm>
          <a:off x="13436111" y="164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97180</xdr:rowOff>
    </xdr:from>
    <xdr:to>
      <xdr:col>18</xdr:col>
      <xdr:colOff>492125</xdr:colOff>
      <xdr:row>99</xdr:row>
      <xdr:rowOff>27330</xdr:rowOff>
    </xdr:to>
    <xdr:sp macro="" textlink="">
      <xdr:nvSpPr>
        <xdr:cNvPr id="699" name="円/楕円 698"/>
        <xdr:cNvSpPr/>
      </xdr:nvSpPr>
      <xdr:spPr>
        <a:xfrm>
          <a:off x="12763500" y="168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18457</xdr:rowOff>
    </xdr:from>
    <xdr:ext cx="469744" cy="259045"/>
    <xdr:sp macro="" textlink="">
      <xdr:nvSpPr>
        <xdr:cNvPr id="700" name="テキスト ボックス 699"/>
        <xdr:cNvSpPr txBox="1"/>
      </xdr:nvSpPr>
      <xdr:spPr>
        <a:xfrm>
          <a:off x="12579427" y="169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73914</xdr:rowOff>
    </xdr:from>
    <xdr:to>
      <xdr:col>28</xdr:col>
      <xdr:colOff>314325</xdr:colOff>
      <xdr:row>39</xdr:row>
      <xdr:rowOff>44450</xdr:rowOff>
    </xdr:to>
    <xdr:cxnSp macro="">
      <xdr:nvCxnSpPr>
        <xdr:cNvPr id="738" name="直線コネクタ 737"/>
        <xdr:cNvCxnSpPr/>
      </xdr:nvCxnSpPr>
      <xdr:spPr>
        <a:xfrm>
          <a:off x="18656300" y="6074664"/>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2" name="テキスト ボックス 741"/>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23114</xdr:rowOff>
    </xdr:from>
    <xdr:to>
      <xdr:col>27</xdr:col>
      <xdr:colOff>161925</xdr:colOff>
      <xdr:row>35</xdr:row>
      <xdr:rowOff>124714</xdr:rowOff>
    </xdr:to>
    <xdr:sp macro="" textlink="">
      <xdr:nvSpPr>
        <xdr:cNvPr id="756" name="円/楕円 755"/>
        <xdr:cNvSpPr/>
      </xdr:nvSpPr>
      <xdr:spPr>
        <a:xfrm>
          <a:off x="18605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141241</xdr:rowOff>
    </xdr:from>
    <xdr:ext cx="469744" cy="259045"/>
    <xdr:sp macro="" textlink="">
      <xdr:nvSpPr>
        <xdr:cNvPr id="757" name="テキスト ボックス 756"/>
        <xdr:cNvSpPr txBox="1"/>
      </xdr:nvSpPr>
      <xdr:spPr>
        <a:xfrm>
          <a:off x="18421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59279</xdr:rowOff>
    </xdr:from>
    <xdr:to>
      <xdr:col>32</xdr:col>
      <xdr:colOff>187325</xdr:colOff>
      <xdr:row>58</xdr:row>
      <xdr:rowOff>73132</xdr:rowOff>
    </xdr:to>
    <xdr:cxnSp macro="">
      <xdr:nvCxnSpPr>
        <xdr:cNvPr id="784" name="直線コネクタ 783"/>
        <xdr:cNvCxnSpPr/>
      </xdr:nvCxnSpPr>
      <xdr:spPr>
        <a:xfrm>
          <a:off x="21323300" y="10003379"/>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59279</xdr:rowOff>
    </xdr:from>
    <xdr:to>
      <xdr:col>31</xdr:col>
      <xdr:colOff>34925</xdr:colOff>
      <xdr:row>58</xdr:row>
      <xdr:rowOff>71440</xdr:rowOff>
    </xdr:to>
    <xdr:cxnSp macro="">
      <xdr:nvCxnSpPr>
        <xdr:cNvPr id="787" name="直線コネクタ 786"/>
        <xdr:cNvCxnSpPr/>
      </xdr:nvCxnSpPr>
      <xdr:spPr>
        <a:xfrm flipV="1">
          <a:off x="20434300" y="1000337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9" name="テキスト ボックス 788"/>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71440</xdr:rowOff>
    </xdr:from>
    <xdr:to>
      <xdr:col>29</xdr:col>
      <xdr:colOff>517525</xdr:colOff>
      <xdr:row>58</xdr:row>
      <xdr:rowOff>86664</xdr:rowOff>
    </xdr:to>
    <xdr:cxnSp macro="">
      <xdr:nvCxnSpPr>
        <xdr:cNvPr id="790" name="直線コネクタ 789"/>
        <xdr:cNvCxnSpPr/>
      </xdr:nvCxnSpPr>
      <xdr:spPr>
        <a:xfrm flipV="1">
          <a:off x="19545300" y="10015540"/>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86664</xdr:rowOff>
    </xdr:from>
    <xdr:to>
      <xdr:col>28</xdr:col>
      <xdr:colOff>314325</xdr:colOff>
      <xdr:row>58</xdr:row>
      <xdr:rowOff>93203</xdr:rowOff>
    </xdr:to>
    <xdr:cxnSp macro="">
      <xdr:nvCxnSpPr>
        <xdr:cNvPr id="793" name="直線コネクタ 792"/>
        <xdr:cNvCxnSpPr/>
      </xdr:nvCxnSpPr>
      <xdr:spPr>
        <a:xfrm flipV="1">
          <a:off x="18656300" y="10030764"/>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22332</xdr:rowOff>
    </xdr:from>
    <xdr:to>
      <xdr:col>32</xdr:col>
      <xdr:colOff>238125</xdr:colOff>
      <xdr:row>58</xdr:row>
      <xdr:rowOff>123932</xdr:rowOff>
    </xdr:to>
    <xdr:sp macro="" textlink="">
      <xdr:nvSpPr>
        <xdr:cNvPr id="803" name="円/楕円 802"/>
        <xdr:cNvSpPr/>
      </xdr:nvSpPr>
      <xdr:spPr>
        <a:xfrm>
          <a:off x="221107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139428</xdr:rowOff>
    </xdr:from>
    <xdr:ext cx="469744" cy="259045"/>
    <xdr:sp macro="" textlink="">
      <xdr:nvSpPr>
        <xdr:cNvPr id="804" name="貸付金該当値テキスト"/>
        <xdr:cNvSpPr txBox="1"/>
      </xdr:nvSpPr>
      <xdr:spPr>
        <a:xfrm>
          <a:off x="22212300" y="99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8479</xdr:rowOff>
    </xdr:from>
    <xdr:to>
      <xdr:col>31</xdr:col>
      <xdr:colOff>85725</xdr:colOff>
      <xdr:row>58</xdr:row>
      <xdr:rowOff>110079</xdr:rowOff>
    </xdr:to>
    <xdr:sp macro="" textlink="">
      <xdr:nvSpPr>
        <xdr:cNvPr id="805" name="円/楕円 804"/>
        <xdr:cNvSpPr/>
      </xdr:nvSpPr>
      <xdr:spPr>
        <a:xfrm>
          <a:off x="212725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101206</xdr:rowOff>
    </xdr:from>
    <xdr:ext cx="469744" cy="259045"/>
    <xdr:sp macro="" textlink="">
      <xdr:nvSpPr>
        <xdr:cNvPr id="806" name="テキスト ボックス 805"/>
        <xdr:cNvSpPr txBox="1"/>
      </xdr:nvSpPr>
      <xdr:spPr>
        <a:xfrm>
          <a:off x="21088427" y="100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20640</xdr:rowOff>
    </xdr:from>
    <xdr:to>
      <xdr:col>29</xdr:col>
      <xdr:colOff>568325</xdr:colOff>
      <xdr:row>58</xdr:row>
      <xdr:rowOff>122240</xdr:rowOff>
    </xdr:to>
    <xdr:sp macro="" textlink="">
      <xdr:nvSpPr>
        <xdr:cNvPr id="807" name="円/楕円 806"/>
        <xdr:cNvSpPr/>
      </xdr:nvSpPr>
      <xdr:spPr>
        <a:xfrm>
          <a:off x="20383500" y="99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113367</xdr:rowOff>
    </xdr:from>
    <xdr:ext cx="469744" cy="259045"/>
    <xdr:sp macro="" textlink="">
      <xdr:nvSpPr>
        <xdr:cNvPr id="808" name="テキスト ボックス 807"/>
        <xdr:cNvSpPr txBox="1"/>
      </xdr:nvSpPr>
      <xdr:spPr>
        <a:xfrm>
          <a:off x="20199427" y="100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35864</xdr:rowOff>
    </xdr:from>
    <xdr:to>
      <xdr:col>28</xdr:col>
      <xdr:colOff>365125</xdr:colOff>
      <xdr:row>58</xdr:row>
      <xdr:rowOff>137464</xdr:rowOff>
    </xdr:to>
    <xdr:sp macro="" textlink="">
      <xdr:nvSpPr>
        <xdr:cNvPr id="809" name="円/楕円 808"/>
        <xdr:cNvSpPr/>
      </xdr:nvSpPr>
      <xdr:spPr>
        <a:xfrm>
          <a:off x="19494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128591</xdr:rowOff>
    </xdr:from>
    <xdr:ext cx="469744" cy="259045"/>
    <xdr:sp macro="" textlink="">
      <xdr:nvSpPr>
        <xdr:cNvPr id="810" name="テキスト ボックス 809"/>
        <xdr:cNvSpPr txBox="1"/>
      </xdr:nvSpPr>
      <xdr:spPr>
        <a:xfrm>
          <a:off x="193104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42403</xdr:rowOff>
    </xdr:from>
    <xdr:to>
      <xdr:col>27</xdr:col>
      <xdr:colOff>161925</xdr:colOff>
      <xdr:row>58</xdr:row>
      <xdr:rowOff>144003</xdr:rowOff>
    </xdr:to>
    <xdr:sp macro="" textlink="">
      <xdr:nvSpPr>
        <xdr:cNvPr id="811" name="円/楕円 810"/>
        <xdr:cNvSpPr/>
      </xdr:nvSpPr>
      <xdr:spPr>
        <a:xfrm>
          <a:off x="18605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135130</xdr:rowOff>
    </xdr:from>
    <xdr:ext cx="469744" cy="259045"/>
    <xdr:sp macro="" textlink="">
      <xdr:nvSpPr>
        <xdr:cNvPr id="812" name="テキスト ボックス 811"/>
        <xdr:cNvSpPr txBox="1"/>
      </xdr:nvSpPr>
      <xdr:spPr>
        <a:xfrm>
          <a:off x="18421427" y="100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72867</xdr:rowOff>
    </xdr:from>
    <xdr:to>
      <xdr:col>32</xdr:col>
      <xdr:colOff>187325</xdr:colOff>
      <xdr:row>75</xdr:row>
      <xdr:rowOff>76688</xdr:rowOff>
    </xdr:to>
    <xdr:cxnSp macro="">
      <xdr:nvCxnSpPr>
        <xdr:cNvPr id="844" name="直線コネクタ 843"/>
        <xdr:cNvCxnSpPr/>
      </xdr:nvCxnSpPr>
      <xdr:spPr>
        <a:xfrm flipV="1">
          <a:off x="21323300" y="12931617"/>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76688</xdr:rowOff>
    </xdr:from>
    <xdr:to>
      <xdr:col>31</xdr:col>
      <xdr:colOff>34925</xdr:colOff>
      <xdr:row>75</xdr:row>
      <xdr:rowOff>131650</xdr:rowOff>
    </xdr:to>
    <xdr:cxnSp macro="">
      <xdr:nvCxnSpPr>
        <xdr:cNvPr id="847" name="直線コネクタ 846"/>
        <xdr:cNvCxnSpPr/>
      </xdr:nvCxnSpPr>
      <xdr:spPr>
        <a:xfrm flipV="1">
          <a:off x="20434300" y="12935438"/>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9" name="テキスト ボックス 848"/>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131650</xdr:rowOff>
    </xdr:from>
    <xdr:to>
      <xdr:col>29</xdr:col>
      <xdr:colOff>517525</xdr:colOff>
      <xdr:row>76</xdr:row>
      <xdr:rowOff>10965</xdr:rowOff>
    </xdr:to>
    <xdr:cxnSp macro="">
      <xdr:nvCxnSpPr>
        <xdr:cNvPr id="850" name="直線コネクタ 849"/>
        <xdr:cNvCxnSpPr/>
      </xdr:nvCxnSpPr>
      <xdr:spPr>
        <a:xfrm flipV="1">
          <a:off x="19545300" y="12990400"/>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10965</xdr:rowOff>
    </xdr:from>
    <xdr:to>
      <xdr:col>28</xdr:col>
      <xdr:colOff>314325</xdr:colOff>
      <xdr:row>76</xdr:row>
      <xdr:rowOff>18461</xdr:rowOff>
    </xdr:to>
    <xdr:cxnSp macro="">
      <xdr:nvCxnSpPr>
        <xdr:cNvPr id="853" name="直線コネクタ 852"/>
        <xdr:cNvCxnSpPr/>
      </xdr:nvCxnSpPr>
      <xdr:spPr>
        <a:xfrm flipV="1">
          <a:off x="18656300" y="13041165"/>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22067</xdr:rowOff>
    </xdr:from>
    <xdr:to>
      <xdr:col>32</xdr:col>
      <xdr:colOff>238125</xdr:colOff>
      <xdr:row>75</xdr:row>
      <xdr:rowOff>123667</xdr:rowOff>
    </xdr:to>
    <xdr:sp macro="" textlink="">
      <xdr:nvSpPr>
        <xdr:cNvPr id="863" name="円/楕円 862"/>
        <xdr:cNvSpPr/>
      </xdr:nvSpPr>
      <xdr:spPr>
        <a:xfrm>
          <a:off x="22110700" y="128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44944</xdr:rowOff>
    </xdr:from>
    <xdr:ext cx="534377" cy="259045"/>
    <xdr:sp macro="" textlink="">
      <xdr:nvSpPr>
        <xdr:cNvPr id="864" name="繰出金該当値テキスト"/>
        <xdr:cNvSpPr txBox="1"/>
      </xdr:nvSpPr>
      <xdr:spPr>
        <a:xfrm>
          <a:off x="22212300" y="1273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63,593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25888</xdr:rowOff>
    </xdr:from>
    <xdr:to>
      <xdr:col>31</xdr:col>
      <xdr:colOff>85725</xdr:colOff>
      <xdr:row>75</xdr:row>
      <xdr:rowOff>127488</xdr:rowOff>
    </xdr:to>
    <xdr:sp macro="" textlink="">
      <xdr:nvSpPr>
        <xdr:cNvPr id="865" name="円/楕円 864"/>
        <xdr:cNvSpPr/>
      </xdr:nvSpPr>
      <xdr:spPr>
        <a:xfrm>
          <a:off x="21272500" y="128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144015</xdr:rowOff>
    </xdr:from>
    <xdr:ext cx="534377" cy="259045"/>
    <xdr:sp macro="" textlink="">
      <xdr:nvSpPr>
        <xdr:cNvPr id="866" name="テキスト ボックス 865"/>
        <xdr:cNvSpPr txBox="1"/>
      </xdr:nvSpPr>
      <xdr:spPr>
        <a:xfrm>
          <a:off x="21056111" y="126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80850</xdr:rowOff>
    </xdr:from>
    <xdr:to>
      <xdr:col>29</xdr:col>
      <xdr:colOff>568325</xdr:colOff>
      <xdr:row>76</xdr:row>
      <xdr:rowOff>11001</xdr:rowOff>
    </xdr:to>
    <xdr:sp macro="" textlink="">
      <xdr:nvSpPr>
        <xdr:cNvPr id="867" name="円/楕円 866"/>
        <xdr:cNvSpPr/>
      </xdr:nvSpPr>
      <xdr:spPr>
        <a:xfrm>
          <a:off x="20383500" y="12939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27527</xdr:rowOff>
    </xdr:from>
    <xdr:ext cx="534377" cy="259045"/>
    <xdr:sp macro="" textlink="">
      <xdr:nvSpPr>
        <xdr:cNvPr id="868" name="テキスト ボックス 867"/>
        <xdr:cNvSpPr txBox="1"/>
      </xdr:nvSpPr>
      <xdr:spPr>
        <a:xfrm>
          <a:off x="20167111" y="127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131615</xdr:rowOff>
    </xdr:from>
    <xdr:to>
      <xdr:col>28</xdr:col>
      <xdr:colOff>365125</xdr:colOff>
      <xdr:row>76</xdr:row>
      <xdr:rowOff>61765</xdr:rowOff>
    </xdr:to>
    <xdr:sp macro="" textlink="">
      <xdr:nvSpPr>
        <xdr:cNvPr id="869" name="円/楕円 868"/>
        <xdr:cNvSpPr/>
      </xdr:nvSpPr>
      <xdr:spPr>
        <a:xfrm>
          <a:off x="19494500" y="12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78292</xdr:rowOff>
    </xdr:from>
    <xdr:ext cx="534377" cy="259045"/>
    <xdr:sp macro="" textlink="">
      <xdr:nvSpPr>
        <xdr:cNvPr id="870" name="テキスト ボックス 869"/>
        <xdr:cNvSpPr txBox="1"/>
      </xdr:nvSpPr>
      <xdr:spPr>
        <a:xfrm>
          <a:off x="19278111" y="127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139110</xdr:rowOff>
    </xdr:from>
    <xdr:to>
      <xdr:col>27</xdr:col>
      <xdr:colOff>161925</xdr:colOff>
      <xdr:row>76</xdr:row>
      <xdr:rowOff>69261</xdr:rowOff>
    </xdr:to>
    <xdr:sp macro="" textlink="">
      <xdr:nvSpPr>
        <xdr:cNvPr id="871" name="円/楕円 870"/>
        <xdr:cNvSpPr/>
      </xdr:nvSpPr>
      <xdr:spPr>
        <a:xfrm>
          <a:off x="18605500" y="12997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85787</xdr:rowOff>
    </xdr:from>
    <xdr:ext cx="534377" cy="259045"/>
    <xdr:sp macro="" textlink="">
      <xdr:nvSpPr>
        <xdr:cNvPr id="872" name="テキスト ボックス 871"/>
        <xdr:cNvSpPr txBox="1"/>
      </xdr:nvSpPr>
      <xdr:spPr>
        <a:xfrm>
          <a:off x="18389111" y="127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歳出決算総額は、住民一人当たり５５４，７１７円となっている。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１０５，７０８円となっている。類似団体と比較して面積が広く、支所や出張所等の施設を配置していることから、類似団体より職員数が多く、平均を上回っている。</a:t>
          </a:r>
          <a:endParaRPr kumimoji="1" lang="en-US" altLang="ja-JP" sz="1300">
            <a:latin typeface="ＭＳ Ｐゴシック"/>
          </a:endParaRPr>
        </a:p>
        <a:p>
          <a:r>
            <a:rPr kumimoji="1" lang="ja-JP" altLang="en-US" sz="1300">
              <a:latin typeface="ＭＳ Ｐゴシック"/>
            </a:rPr>
            <a:t>　扶助費は、住民一人当たり９３，０８１円となっており、類似団体平均との差が大きくなっているが、これは、子育て環境の充実を目的として子ども医療費助成の支給対象年齢を引き上げていることによるものである。平成２８年度においては、年金生活者等支援臨時福祉給付金が実施されたため、事業費が増加し、一人当たりコストがさらに上昇した。</a:t>
          </a:r>
          <a:endParaRPr kumimoji="1" lang="en-US" altLang="ja-JP" sz="1300">
            <a:latin typeface="ＭＳ Ｐゴシック"/>
          </a:endParaRPr>
        </a:p>
        <a:p>
          <a:r>
            <a:rPr kumimoji="1" lang="ja-JP" altLang="en-US" sz="1300">
              <a:latin typeface="ＭＳ Ｐゴシック"/>
            </a:rPr>
            <a:t>　新規整備に係る普通建設事業費の住民一人当たりコストが近年増加しているのは、町道新設改良工事を進めていることによる事業費の増加が要因である。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171378</xdr:rowOff>
    </xdr:from>
    <xdr:to>
      <xdr:col>6</xdr:col>
      <xdr:colOff>511175</xdr:colOff>
      <xdr:row>32</xdr:row>
      <xdr:rowOff>125004</xdr:rowOff>
    </xdr:to>
    <xdr:cxnSp macro="">
      <xdr:nvCxnSpPr>
        <xdr:cNvPr id="63" name="直線コネクタ 62"/>
        <xdr:cNvCxnSpPr/>
      </xdr:nvCxnSpPr>
      <xdr:spPr>
        <a:xfrm>
          <a:off x="3797300" y="5486328"/>
          <a:ext cx="8382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171378</xdr:rowOff>
    </xdr:from>
    <xdr:to>
      <xdr:col>5</xdr:col>
      <xdr:colOff>358775</xdr:colOff>
      <xdr:row>32</xdr:row>
      <xdr:rowOff>128923</xdr:rowOff>
    </xdr:to>
    <xdr:cxnSp macro="">
      <xdr:nvCxnSpPr>
        <xdr:cNvPr id="66" name="直線コネクタ 65"/>
        <xdr:cNvCxnSpPr/>
      </xdr:nvCxnSpPr>
      <xdr:spPr>
        <a:xfrm flipV="1">
          <a:off x="2908300" y="5486328"/>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12137</xdr:rowOff>
    </xdr:from>
    <xdr:ext cx="469744" cy="259045"/>
    <xdr:sp macro="" textlink="">
      <xdr:nvSpPr>
        <xdr:cNvPr id="68" name="テキスト ボックス 67"/>
        <xdr:cNvSpPr txBox="1"/>
      </xdr:nvSpPr>
      <xdr:spPr>
        <a:xfrm>
          <a:off x="3562427"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128923</xdr:rowOff>
    </xdr:from>
    <xdr:to>
      <xdr:col>4</xdr:col>
      <xdr:colOff>155575</xdr:colOff>
      <xdr:row>33</xdr:row>
      <xdr:rowOff>53158</xdr:rowOff>
    </xdr:to>
    <xdr:cxnSp macro="">
      <xdr:nvCxnSpPr>
        <xdr:cNvPr id="69" name="直線コネクタ 68"/>
        <xdr:cNvCxnSpPr/>
      </xdr:nvCxnSpPr>
      <xdr:spPr>
        <a:xfrm flipV="1">
          <a:off x="2019300" y="5615323"/>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23114</xdr:rowOff>
    </xdr:from>
    <xdr:to>
      <xdr:col>2</xdr:col>
      <xdr:colOff>638175</xdr:colOff>
      <xdr:row>33</xdr:row>
      <xdr:rowOff>53158</xdr:rowOff>
    </xdr:to>
    <xdr:cxnSp macro="">
      <xdr:nvCxnSpPr>
        <xdr:cNvPr id="72" name="直線コネクタ 71"/>
        <xdr:cNvCxnSpPr/>
      </xdr:nvCxnSpPr>
      <xdr:spPr>
        <a:xfrm>
          <a:off x="1130300" y="5680964"/>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74204</xdr:rowOff>
    </xdr:from>
    <xdr:to>
      <xdr:col>6</xdr:col>
      <xdr:colOff>561975</xdr:colOff>
      <xdr:row>33</xdr:row>
      <xdr:rowOff>4354</xdr:rowOff>
    </xdr:to>
    <xdr:sp macro="" textlink="">
      <xdr:nvSpPr>
        <xdr:cNvPr id="82" name="円/楕円 81"/>
        <xdr:cNvSpPr/>
      </xdr:nvSpPr>
      <xdr:spPr>
        <a:xfrm>
          <a:off x="45847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97081</xdr:rowOff>
    </xdr:from>
    <xdr:ext cx="469744" cy="259045"/>
    <xdr:sp macro="" textlink="">
      <xdr:nvSpPr>
        <xdr:cNvPr id="83" name="議会費該当値テキスト"/>
        <xdr:cNvSpPr txBox="1"/>
      </xdr:nvSpPr>
      <xdr:spPr>
        <a:xfrm>
          <a:off x="4686300" y="5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120578</xdr:rowOff>
    </xdr:from>
    <xdr:to>
      <xdr:col>5</xdr:col>
      <xdr:colOff>409575</xdr:colOff>
      <xdr:row>32</xdr:row>
      <xdr:rowOff>50728</xdr:rowOff>
    </xdr:to>
    <xdr:sp macro="" textlink="">
      <xdr:nvSpPr>
        <xdr:cNvPr id="84" name="円/楕円 83"/>
        <xdr:cNvSpPr/>
      </xdr:nvSpPr>
      <xdr:spPr>
        <a:xfrm>
          <a:off x="3746500" y="54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67255</xdr:rowOff>
    </xdr:from>
    <xdr:ext cx="469744" cy="259045"/>
    <xdr:sp macro="" textlink="">
      <xdr:nvSpPr>
        <xdr:cNvPr id="85" name="テキスト ボックス 84"/>
        <xdr:cNvSpPr txBox="1"/>
      </xdr:nvSpPr>
      <xdr:spPr>
        <a:xfrm>
          <a:off x="3562427" y="52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78123</xdr:rowOff>
    </xdr:from>
    <xdr:to>
      <xdr:col>4</xdr:col>
      <xdr:colOff>206375</xdr:colOff>
      <xdr:row>33</xdr:row>
      <xdr:rowOff>8273</xdr:rowOff>
    </xdr:to>
    <xdr:sp macro="" textlink="">
      <xdr:nvSpPr>
        <xdr:cNvPr id="86" name="円/楕円 85"/>
        <xdr:cNvSpPr/>
      </xdr:nvSpPr>
      <xdr:spPr>
        <a:xfrm>
          <a:off x="2857500" y="55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24800</xdr:rowOff>
    </xdr:from>
    <xdr:ext cx="469744" cy="259045"/>
    <xdr:sp macro="" textlink="">
      <xdr:nvSpPr>
        <xdr:cNvPr id="87" name="テキスト ボックス 86"/>
        <xdr:cNvSpPr txBox="1"/>
      </xdr:nvSpPr>
      <xdr:spPr>
        <a:xfrm>
          <a:off x="2673427" y="53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2358</xdr:rowOff>
    </xdr:from>
    <xdr:to>
      <xdr:col>3</xdr:col>
      <xdr:colOff>3175</xdr:colOff>
      <xdr:row>33</xdr:row>
      <xdr:rowOff>103958</xdr:rowOff>
    </xdr:to>
    <xdr:sp macro="" textlink="">
      <xdr:nvSpPr>
        <xdr:cNvPr id="88" name="円/楕円 87"/>
        <xdr:cNvSpPr/>
      </xdr:nvSpPr>
      <xdr:spPr>
        <a:xfrm>
          <a:off x="1968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120485</xdr:rowOff>
    </xdr:from>
    <xdr:ext cx="469744" cy="259045"/>
    <xdr:sp macro="" textlink="">
      <xdr:nvSpPr>
        <xdr:cNvPr id="89" name="テキスト ボックス 88"/>
        <xdr:cNvSpPr txBox="1"/>
      </xdr:nvSpPr>
      <xdr:spPr>
        <a:xfrm>
          <a:off x="1784427"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143764</xdr:rowOff>
    </xdr:from>
    <xdr:to>
      <xdr:col>1</xdr:col>
      <xdr:colOff>485775</xdr:colOff>
      <xdr:row>33</xdr:row>
      <xdr:rowOff>73914</xdr:rowOff>
    </xdr:to>
    <xdr:sp macro="" textlink="">
      <xdr:nvSpPr>
        <xdr:cNvPr id="90" name="円/楕円 89"/>
        <xdr:cNvSpPr/>
      </xdr:nvSpPr>
      <xdr:spPr>
        <a:xfrm>
          <a:off x="1079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90441</xdr:rowOff>
    </xdr:from>
    <xdr:ext cx="469744" cy="259045"/>
    <xdr:sp macro="" textlink="">
      <xdr:nvSpPr>
        <xdr:cNvPr id="91" name="テキスト ボックス 90"/>
        <xdr:cNvSpPr txBox="1"/>
      </xdr:nvSpPr>
      <xdr:spPr>
        <a:xfrm>
          <a:off x="895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35611</xdr:rowOff>
    </xdr:from>
    <xdr:to>
      <xdr:col>6</xdr:col>
      <xdr:colOff>511175</xdr:colOff>
      <xdr:row>56</xdr:row>
      <xdr:rowOff>43090</xdr:rowOff>
    </xdr:to>
    <xdr:cxnSp macro="">
      <xdr:nvCxnSpPr>
        <xdr:cNvPr id="123" name="直線コネクタ 122"/>
        <xdr:cNvCxnSpPr/>
      </xdr:nvCxnSpPr>
      <xdr:spPr>
        <a:xfrm flipV="1">
          <a:off x="3797300" y="9636811"/>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43090</xdr:rowOff>
    </xdr:from>
    <xdr:to>
      <xdr:col>5</xdr:col>
      <xdr:colOff>358775</xdr:colOff>
      <xdr:row>56</xdr:row>
      <xdr:rowOff>79959</xdr:rowOff>
    </xdr:to>
    <xdr:cxnSp macro="">
      <xdr:nvCxnSpPr>
        <xdr:cNvPr id="126" name="直線コネクタ 125"/>
        <xdr:cNvCxnSpPr/>
      </xdr:nvCxnSpPr>
      <xdr:spPr>
        <a:xfrm flipV="1">
          <a:off x="2908300" y="9644290"/>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125827</xdr:rowOff>
    </xdr:from>
    <xdr:ext cx="534377" cy="259045"/>
    <xdr:sp macro="" textlink="">
      <xdr:nvSpPr>
        <xdr:cNvPr id="128" name="テキスト ボックス 127"/>
        <xdr:cNvSpPr txBox="1"/>
      </xdr:nvSpPr>
      <xdr:spPr>
        <a:xfrm>
          <a:off x="3530111"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112420</xdr:rowOff>
    </xdr:from>
    <xdr:to>
      <xdr:col>4</xdr:col>
      <xdr:colOff>155575</xdr:colOff>
      <xdr:row>56</xdr:row>
      <xdr:rowOff>79959</xdr:rowOff>
    </xdr:to>
    <xdr:cxnSp macro="">
      <xdr:nvCxnSpPr>
        <xdr:cNvPr id="129" name="直線コネクタ 128"/>
        <xdr:cNvCxnSpPr/>
      </xdr:nvCxnSpPr>
      <xdr:spPr>
        <a:xfrm>
          <a:off x="2019300" y="9542170"/>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112420</xdr:rowOff>
    </xdr:from>
    <xdr:to>
      <xdr:col>2</xdr:col>
      <xdr:colOff>638175</xdr:colOff>
      <xdr:row>57</xdr:row>
      <xdr:rowOff>19685</xdr:rowOff>
    </xdr:to>
    <xdr:cxnSp macro="">
      <xdr:nvCxnSpPr>
        <xdr:cNvPr id="132" name="直線コネクタ 131"/>
        <xdr:cNvCxnSpPr/>
      </xdr:nvCxnSpPr>
      <xdr:spPr>
        <a:xfrm flipV="1">
          <a:off x="1130300" y="9542170"/>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156261</xdr:rowOff>
    </xdr:from>
    <xdr:to>
      <xdr:col>6</xdr:col>
      <xdr:colOff>561975</xdr:colOff>
      <xdr:row>56</xdr:row>
      <xdr:rowOff>86411</xdr:rowOff>
    </xdr:to>
    <xdr:sp macro="" textlink="">
      <xdr:nvSpPr>
        <xdr:cNvPr id="142" name="円/楕円 141"/>
        <xdr:cNvSpPr/>
      </xdr:nvSpPr>
      <xdr:spPr>
        <a:xfrm>
          <a:off x="4584700" y="9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7688</xdr:rowOff>
    </xdr:from>
    <xdr:ext cx="534377" cy="259045"/>
    <xdr:sp macro="" textlink="">
      <xdr:nvSpPr>
        <xdr:cNvPr id="143" name="総務費該当値テキスト"/>
        <xdr:cNvSpPr txBox="1"/>
      </xdr:nvSpPr>
      <xdr:spPr>
        <a:xfrm>
          <a:off x="4686300" y="94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163740</xdr:rowOff>
    </xdr:from>
    <xdr:to>
      <xdr:col>5</xdr:col>
      <xdr:colOff>409575</xdr:colOff>
      <xdr:row>56</xdr:row>
      <xdr:rowOff>93890</xdr:rowOff>
    </xdr:to>
    <xdr:sp macro="" textlink="">
      <xdr:nvSpPr>
        <xdr:cNvPr id="144" name="円/楕円 143"/>
        <xdr:cNvSpPr/>
      </xdr:nvSpPr>
      <xdr:spPr>
        <a:xfrm>
          <a:off x="3746500" y="95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110417</xdr:rowOff>
    </xdr:from>
    <xdr:ext cx="534377" cy="259045"/>
    <xdr:sp macro="" textlink="">
      <xdr:nvSpPr>
        <xdr:cNvPr id="145" name="テキスト ボックス 144"/>
        <xdr:cNvSpPr txBox="1"/>
      </xdr:nvSpPr>
      <xdr:spPr>
        <a:xfrm>
          <a:off x="3530111" y="93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29159</xdr:rowOff>
    </xdr:from>
    <xdr:to>
      <xdr:col>4</xdr:col>
      <xdr:colOff>206375</xdr:colOff>
      <xdr:row>56</xdr:row>
      <xdr:rowOff>130759</xdr:rowOff>
    </xdr:to>
    <xdr:sp macro="" textlink="">
      <xdr:nvSpPr>
        <xdr:cNvPr id="146" name="円/楕円 145"/>
        <xdr:cNvSpPr/>
      </xdr:nvSpPr>
      <xdr:spPr>
        <a:xfrm>
          <a:off x="28575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121886</xdr:rowOff>
    </xdr:from>
    <xdr:ext cx="534377" cy="259045"/>
    <xdr:sp macro="" textlink="">
      <xdr:nvSpPr>
        <xdr:cNvPr id="147" name="テキスト ボックス 146"/>
        <xdr:cNvSpPr txBox="1"/>
      </xdr:nvSpPr>
      <xdr:spPr>
        <a:xfrm>
          <a:off x="2641111"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61620</xdr:rowOff>
    </xdr:from>
    <xdr:to>
      <xdr:col>3</xdr:col>
      <xdr:colOff>3175</xdr:colOff>
      <xdr:row>55</xdr:row>
      <xdr:rowOff>163220</xdr:rowOff>
    </xdr:to>
    <xdr:sp macro="" textlink="">
      <xdr:nvSpPr>
        <xdr:cNvPr id="148" name="円/楕円 147"/>
        <xdr:cNvSpPr/>
      </xdr:nvSpPr>
      <xdr:spPr>
        <a:xfrm>
          <a:off x="1968500" y="94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8297</xdr:rowOff>
    </xdr:from>
    <xdr:ext cx="534377" cy="259045"/>
    <xdr:sp macro="" textlink="">
      <xdr:nvSpPr>
        <xdr:cNvPr id="149" name="テキスト ボックス 148"/>
        <xdr:cNvSpPr txBox="1"/>
      </xdr:nvSpPr>
      <xdr:spPr>
        <a:xfrm>
          <a:off x="1752111" y="92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140335</xdr:rowOff>
    </xdr:from>
    <xdr:to>
      <xdr:col>1</xdr:col>
      <xdr:colOff>485775</xdr:colOff>
      <xdr:row>57</xdr:row>
      <xdr:rowOff>70485</xdr:rowOff>
    </xdr:to>
    <xdr:sp macro="" textlink="">
      <xdr:nvSpPr>
        <xdr:cNvPr id="150" name="円/楕円 149"/>
        <xdr:cNvSpPr/>
      </xdr:nvSpPr>
      <xdr:spPr>
        <a:xfrm>
          <a:off x="107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61612</xdr:rowOff>
    </xdr:from>
    <xdr:ext cx="534377" cy="259045"/>
    <xdr:sp macro="" textlink="">
      <xdr:nvSpPr>
        <xdr:cNvPr id="151" name="テキスト ボックス 150"/>
        <xdr:cNvSpPr txBox="1"/>
      </xdr:nvSpPr>
      <xdr:spPr>
        <a:xfrm>
          <a:off x="863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91872</xdr:rowOff>
    </xdr:from>
    <xdr:to>
      <xdr:col>6</xdr:col>
      <xdr:colOff>511175</xdr:colOff>
      <xdr:row>74</xdr:row>
      <xdr:rowOff>21933</xdr:rowOff>
    </xdr:to>
    <xdr:cxnSp macro="">
      <xdr:nvCxnSpPr>
        <xdr:cNvPr id="181" name="直線コネクタ 180"/>
        <xdr:cNvCxnSpPr/>
      </xdr:nvCxnSpPr>
      <xdr:spPr>
        <a:xfrm flipV="1">
          <a:off x="3797300" y="12607722"/>
          <a:ext cx="838200" cy="10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21933</xdr:rowOff>
    </xdr:from>
    <xdr:to>
      <xdr:col>5</xdr:col>
      <xdr:colOff>358775</xdr:colOff>
      <xdr:row>74</xdr:row>
      <xdr:rowOff>95148</xdr:rowOff>
    </xdr:to>
    <xdr:cxnSp macro="">
      <xdr:nvCxnSpPr>
        <xdr:cNvPr id="184" name="直線コネクタ 183"/>
        <xdr:cNvCxnSpPr/>
      </xdr:nvCxnSpPr>
      <xdr:spPr>
        <a:xfrm flipV="1">
          <a:off x="2908300" y="12709233"/>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95148</xdr:rowOff>
    </xdr:from>
    <xdr:to>
      <xdr:col>4</xdr:col>
      <xdr:colOff>155575</xdr:colOff>
      <xdr:row>75</xdr:row>
      <xdr:rowOff>69241</xdr:rowOff>
    </xdr:to>
    <xdr:cxnSp macro="">
      <xdr:nvCxnSpPr>
        <xdr:cNvPr id="187" name="直線コネクタ 186"/>
        <xdr:cNvCxnSpPr/>
      </xdr:nvCxnSpPr>
      <xdr:spPr>
        <a:xfrm flipV="1">
          <a:off x="2019300" y="12782448"/>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54673</xdr:rowOff>
    </xdr:from>
    <xdr:to>
      <xdr:col>2</xdr:col>
      <xdr:colOff>638175</xdr:colOff>
      <xdr:row>75</xdr:row>
      <xdr:rowOff>69241</xdr:rowOff>
    </xdr:to>
    <xdr:cxnSp macro="">
      <xdr:nvCxnSpPr>
        <xdr:cNvPr id="190" name="直線コネクタ 189"/>
        <xdr:cNvCxnSpPr/>
      </xdr:nvCxnSpPr>
      <xdr:spPr>
        <a:xfrm>
          <a:off x="1130300" y="12913423"/>
          <a:ext cx="889000" cy="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41072</xdr:rowOff>
    </xdr:from>
    <xdr:to>
      <xdr:col>6</xdr:col>
      <xdr:colOff>561975</xdr:colOff>
      <xdr:row>73</xdr:row>
      <xdr:rowOff>142672</xdr:rowOff>
    </xdr:to>
    <xdr:sp macro="" textlink="">
      <xdr:nvSpPr>
        <xdr:cNvPr id="200" name="円/楕円 199"/>
        <xdr:cNvSpPr/>
      </xdr:nvSpPr>
      <xdr:spPr>
        <a:xfrm>
          <a:off x="4584700" y="125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63949</xdr:rowOff>
    </xdr:from>
    <xdr:ext cx="599010" cy="259045"/>
    <xdr:sp macro="" textlink="">
      <xdr:nvSpPr>
        <xdr:cNvPr id="201" name="民生費該当値テキスト"/>
        <xdr:cNvSpPr txBox="1"/>
      </xdr:nvSpPr>
      <xdr:spPr>
        <a:xfrm>
          <a:off x="4686300" y="1240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167,266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142583</xdr:rowOff>
    </xdr:from>
    <xdr:to>
      <xdr:col>5</xdr:col>
      <xdr:colOff>409575</xdr:colOff>
      <xdr:row>74</xdr:row>
      <xdr:rowOff>72733</xdr:rowOff>
    </xdr:to>
    <xdr:sp macro="" textlink="">
      <xdr:nvSpPr>
        <xdr:cNvPr id="202" name="円/楕円 201"/>
        <xdr:cNvSpPr/>
      </xdr:nvSpPr>
      <xdr:spPr>
        <a:xfrm>
          <a:off x="3746500" y="126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89260</xdr:rowOff>
    </xdr:from>
    <xdr:ext cx="599010" cy="259045"/>
    <xdr:sp macro="" textlink="">
      <xdr:nvSpPr>
        <xdr:cNvPr id="203" name="テキスト ボックス 202"/>
        <xdr:cNvSpPr txBox="1"/>
      </xdr:nvSpPr>
      <xdr:spPr>
        <a:xfrm>
          <a:off x="3497794" y="124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44348</xdr:rowOff>
    </xdr:from>
    <xdr:to>
      <xdr:col>4</xdr:col>
      <xdr:colOff>206375</xdr:colOff>
      <xdr:row>74</xdr:row>
      <xdr:rowOff>145948</xdr:rowOff>
    </xdr:to>
    <xdr:sp macro="" textlink="">
      <xdr:nvSpPr>
        <xdr:cNvPr id="204" name="円/楕円 203"/>
        <xdr:cNvSpPr/>
      </xdr:nvSpPr>
      <xdr:spPr>
        <a:xfrm>
          <a:off x="2857500" y="127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162475</xdr:rowOff>
    </xdr:from>
    <xdr:ext cx="599010" cy="259045"/>
    <xdr:sp macro="" textlink="">
      <xdr:nvSpPr>
        <xdr:cNvPr id="205" name="テキスト ボックス 204"/>
        <xdr:cNvSpPr txBox="1"/>
      </xdr:nvSpPr>
      <xdr:spPr>
        <a:xfrm>
          <a:off x="2608794" y="1250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18441</xdr:rowOff>
    </xdr:from>
    <xdr:to>
      <xdr:col>3</xdr:col>
      <xdr:colOff>3175</xdr:colOff>
      <xdr:row>75</xdr:row>
      <xdr:rowOff>120041</xdr:rowOff>
    </xdr:to>
    <xdr:sp macro="" textlink="">
      <xdr:nvSpPr>
        <xdr:cNvPr id="206" name="円/楕円 205"/>
        <xdr:cNvSpPr/>
      </xdr:nvSpPr>
      <xdr:spPr>
        <a:xfrm>
          <a:off x="1968500" y="128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136568</xdr:rowOff>
    </xdr:from>
    <xdr:ext cx="599010" cy="259045"/>
    <xdr:sp macro="" textlink="">
      <xdr:nvSpPr>
        <xdr:cNvPr id="207" name="テキスト ボックス 206"/>
        <xdr:cNvSpPr txBox="1"/>
      </xdr:nvSpPr>
      <xdr:spPr>
        <a:xfrm>
          <a:off x="1719794" y="1265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3873</xdr:rowOff>
    </xdr:from>
    <xdr:to>
      <xdr:col>1</xdr:col>
      <xdr:colOff>485775</xdr:colOff>
      <xdr:row>75</xdr:row>
      <xdr:rowOff>105473</xdr:rowOff>
    </xdr:to>
    <xdr:sp macro="" textlink="">
      <xdr:nvSpPr>
        <xdr:cNvPr id="208" name="円/楕円 207"/>
        <xdr:cNvSpPr/>
      </xdr:nvSpPr>
      <xdr:spPr>
        <a:xfrm>
          <a:off x="1079500" y="128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122000</xdr:rowOff>
    </xdr:from>
    <xdr:ext cx="599010" cy="259045"/>
    <xdr:sp macro="" textlink="">
      <xdr:nvSpPr>
        <xdr:cNvPr id="209" name="テキスト ボックス 208"/>
        <xdr:cNvSpPr txBox="1"/>
      </xdr:nvSpPr>
      <xdr:spPr>
        <a:xfrm>
          <a:off x="830794" y="1263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86770</xdr:rowOff>
    </xdr:from>
    <xdr:to>
      <xdr:col>6</xdr:col>
      <xdr:colOff>511175</xdr:colOff>
      <xdr:row>97</xdr:row>
      <xdr:rowOff>91785</xdr:rowOff>
    </xdr:to>
    <xdr:cxnSp macro="">
      <xdr:nvCxnSpPr>
        <xdr:cNvPr id="240" name="直線コネクタ 239"/>
        <xdr:cNvCxnSpPr/>
      </xdr:nvCxnSpPr>
      <xdr:spPr>
        <a:xfrm>
          <a:off x="3797300" y="16717420"/>
          <a:ext cx="8382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86770</xdr:rowOff>
    </xdr:from>
    <xdr:to>
      <xdr:col>5</xdr:col>
      <xdr:colOff>358775</xdr:colOff>
      <xdr:row>97</xdr:row>
      <xdr:rowOff>91891</xdr:rowOff>
    </xdr:to>
    <xdr:cxnSp macro="">
      <xdr:nvCxnSpPr>
        <xdr:cNvPr id="243" name="直線コネクタ 242"/>
        <xdr:cNvCxnSpPr/>
      </xdr:nvCxnSpPr>
      <xdr:spPr>
        <a:xfrm flipV="1">
          <a:off x="2908300" y="16717420"/>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91891</xdr:rowOff>
    </xdr:from>
    <xdr:to>
      <xdr:col>4</xdr:col>
      <xdr:colOff>155575</xdr:colOff>
      <xdr:row>97</xdr:row>
      <xdr:rowOff>107787</xdr:rowOff>
    </xdr:to>
    <xdr:cxnSp macro="">
      <xdr:nvCxnSpPr>
        <xdr:cNvPr id="246" name="直線コネクタ 245"/>
        <xdr:cNvCxnSpPr/>
      </xdr:nvCxnSpPr>
      <xdr:spPr>
        <a:xfrm flipV="1">
          <a:off x="2019300" y="16722541"/>
          <a:ext cx="8890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68835</xdr:rowOff>
    </xdr:from>
    <xdr:to>
      <xdr:col>2</xdr:col>
      <xdr:colOff>638175</xdr:colOff>
      <xdr:row>97</xdr:row>
      <xdr:rowOff>107787</xdr:rowOff>
    </xdr:to>
    <xdr:cxnSp macro="">
      <xdr:nvCxnSpPr>
        <xdr:cNvPr id="249" name="直線コネクタ 248"/>
        <xdr:cNvCxnSpPr/>
      </xdr:nvCxnSpPr>
      <xdr:spPr>
        <a:xfrm>
          <a:off x="1130300" y="16699485"/>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40985</xdr:rowOff>
    </xdr:from>
    <xdr:to>
      <xdr:col>6</xdr:col>
      <xdr:colOff>561975</xdr:colOff>
      <xdr:row>97</xdr:row>
      <xdr:rowOff>142585</xdr:rowOff>
    </xdr:to>
    <xdr:sp macro="" textlink="">
      <xdr:nvSpPr>
        <xdr:cNvPr id="259" name="円/楕円 258"/>
        <xdr:cNvSpPr/>
      </xdr:nvSpPr>
      <xdr:spPr>
        <a:xfrm>
          <a:off x="45847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63862</xdr:rowOff>
    </xdr:from>
    <xdr:ext cx="534377" cy="259045"/>
    <xdr:sp macro="" textlink="">
      <xdr:nvSpPr>
        <xdr:cNvPr id="260" name="衛生費該当値テキスト"/>
        <xdr:cNvSpPr txBox="1"/>
      </xdr:nvSpPr>
      <xdr:spPr>
        <a:xfrm>
          <a:off x="4686300" y="1652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35970</xdr:rowOff>
    </xdr:from>
    <xdr:to>
      <xdr:col>5</xdr:col>
      <xdr:colOff>409575</xdr:colOff>
      <xdr:row>97</xdr:row>
      <xdr:rowOff>137570</xdr:rowOff>
    </xdr:to>
    <xdr:sp macro="" textlink="">
      <xdr:nvSpPr>
        <xdr:cNvPr id="261" name="円/楕円 260"/>
        <xdr:cNvSpPr/>
      </xdr:nvSpPr>
      <xdr:spPr>
        <a:xfrm>
          <a:off x="3746500" y="166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154097</xdr:rowOff>
    </xdr:from>
    <xdr:ext cx="534377" cy="259045"/>
    <xdr:sp macro="" textlink="">
      <xdr:nvSpPr>
        <xdr:cNvPr id="262" name="テキスト ボックス 261"/>
        <xdr:cNvSpPr txBox="1"/>
      </xdr:nvSpPr>
      <xdr:spPr>
        <a:xfrm>
          <a:off x="3530111" y="164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41091</xdr:rowOff>
    </xdr:from>
    <xdr:to>
      <xdr:col>4</xdr:col>
      <xdr:colOff>206375</xdr:colOff>
      <xdr:row>97</xdr:row>
      <xdr:rowOff>142691</xdr:rowOff>
    </xdr:to>
    <xdr:sp macro="" textlink="">
      <xdr:nvSpPr>
        <xdr:cNvPr id="263" name="円/楕円 262"/>
        <xdr:cNvSpPr/>
      </xdr:nvSpPr>
      <xdr:spPr>
        <a:xfrm>
          <a:off x="2857500" y="166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159218</xdr:rowOff>
    </xdr:from>
    <xdr:ext cx="534377" cy="259045"/>
    <xdr:sp macro="" textlink="">
      <xdr:nvSpPr>
        <xdr:cNvPr id="264" name="テキスト ボックス 263"/>
        <xdr:cNvSpPr txBox="1"/>
      </xdr:nvSpPr>
      <xdr:spPr>
        <a:xfrm>
          <a:off x="2641111" y="164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56987</xdr:rowOff>
    </xdr:from>
    <xdr:to>
      <xdr:col>3</xdr:col>
      <xdr:colOff>3175</xdr:colOff>
      <xdr:row>97</xdr:row>
      <xdr:rowOff>158587</xdr:rowOff>
    </xdr:to>
    <xdr:sp macro="" textlink="">
      <xdr:nvSpPr>
        <xdr:cNvPr id="265" name="円/楕円 264"/>
        <xdr:cNvSpPr/>
      </xdr:nvSpPr>
      <xdr:spPr>
        <a:xfrm>
          <a:off x="1968500" y="166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3664</xdr:rowOff>
    </xdr:from>
    <xdr:ext cx="534377" cy="259045"/>
    <xdr:sp macro="" textlink="">
      <xdr:nvSpPr>
        <xdr:cNvPr id="266" name="テキスト ボックス 265"/>
        <xdr:cNvSpPr txBox="1"/>
      </xdr:nvSpPr>
      <xdr:spPr>
        <a:xfrm>
          <a:off x="1752111" y="16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18035</xdr:rowOff>
    </xdr:from>
    <xdr:to>
      <xdr:col>1</xdr:col>
      <xdr:colOff>485775</xdr:colOff>
      <xdr:row>97</xdr:row>
      <xdr:rowOff>119635</xdr:rowOff>
    </xdr:to>
    <xdr:sp macro="" textlink="">
      <xdr:nvSpPr>
        <xdr:cNvPr id="267" name="円/楕円 266"/>
        <xdr:cNvSpPr/>
      </xdr:nvSpPr>
      <xdr:spPr>
        <a:xfrm>
          <a:off x="1079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136162</xdr:rowOff>
    </xdr:from>
    <xdr:ext cx="534377" cy="259045"/>
    <xdr:sp macro="" textlink="">
      <xdr:nvSpPr>
        <xdr:cNvPr id="268" name="テキスト ボックス 267"/>
        <xdr:cNvSpPr txBox="1"/>
      </xdr:nvSpPr>
      <xdr:spPr>
        <a:xfrm>
          <a:off x="863111" y="164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100838</xdr:rowOff>
    </xdr:from>
    <xdr:to>
      <xdr:col>14</xdr:col>
      <xdr:colOff>28575</xdr:colOff>
      <xdr:row>39</xdr:row>
      <xdr:rowOff>98878</xdr:rowOff>
    </xdr:to>
    <xdr:cxnSp macro="">
      <xdr:nvCxnSpPr>
        <xdr:cNvPr id="302" name="直線コネクタ 301"/>
        <xdr:cNvCxnSpPr/>
      </xdr:nvCxnSpPr>
      <xdr:spPr>
        <a:xfrm>
          <a:off x="8750300" y="6444488"/>
          <a:ext cx="889000" cy="3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139047</xdr:rowOff>
    </xdr:from>
    <xdr:to>
      <xdr:col>12</xdr:col>
      <xdr:colOff>511175</xdr:colOff>
      <xdr:row>37</xdr:row>
      <xdr:rowOff>100838</xdr:rowOff>
    </xdr:to>
    <xdr:cxnSp macro="">
      <xdr:nvCxnSpPr>
        <xdr:cNvPr id="305" name="直線コネクタ 304"/>
        <xdr:cNvCxnSpPr/>
      </xdr:nvCxnSpPr>
      <xdr:spPr>
        <a:xfrm>
          <a:off x="7861300" y="6311247"/>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125984</xdr:rowOff>
    </xdr:from>
    <xdr:to>
      <xdr:col>11</xdr:col>
      <xdr:colOff>307975</xdr:colOff>
      <xdr:row>36</xdr:row>
      <xdr:rowOff>139047</xdr:rowOff>
    </xdr:to>
    <xdr:cxnSp macro="">
      <xdr:nvCxnSpPr>
        <xdr:cNvPr id="308" name="直線コネクタ 307"/>
        <xdr:cNvCxnSpPr/>
      </xdr:nvCxnSpPr>
      <xdr:spPr>
        <a:xfrm>
          <a:off x="6972300" y="5783834"/>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50038</xdr:rowOff>
    </xdr:from>
    <xdr:to>
      <xdr:col>12</xdr:col>
      <xdr:colOff>561975</xdr:colOff>
      <xdr:row>37</xdr:row>
      <xdr:rowOff>151638</xdr:rowOff>
    </xdr:to>
    <xdr:sp macro="" textlink="">
      <xdr:nvSpPr>
        <xdr:cNvPr id="322" name="円/楕円 321"/>
        <xdr:cNvSpPr/>
      </xdr:nvSpPr>
      <xdr:spPr>
        <a:xfrm>
          <a:off x="8699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142765</xdr:rowOff>
    </xdr:from>
    <xdr:ext cx="469744" cy="259045"/>
    <xdr:sp macro="" textlink="">
      <xdr:nvSpPr>
        <xdr:cNvPr id="323" name="テキスト ボックス 322"/>
        <xdr:cNvSpPr txBox="1"/>
      </xdr:nvSpPr>
      <xdr:spPr>
        <a:xfrm>
          <a:off x="8515427"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88247</xdr:rowOff>
    </xdr:from>
    <xdr:to>
      <xdr:col>11</xdr:col>
      <xdr:colOff>358775</xdr:colOff>
      <xdr:row>37</xdr:row>
      <xdr:rowOff>18397</xdr:rowOff>
    </xdr:to>
    <xdr:sp macro="" textlink="">
      <xdr:nvSpPr>
        <xdr:cNvPr id="324" name="円/楕円 323"/>
        <xdr:cNvSpPr/>
      </xdr:nvSpPr>
      <xdr:spPr>
        <a:xfrm>
          <a:off x="7810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9524</xdr:rowOff>
    </xdr:from>
    <xdr:ext cx="469744" cy="259045"/>
    <xdr:sp macro="" textlink="">
      <xdr:nvSpPr>
        <xdr:cNvPr id="325" name="テキスト ボックス 324"/>
        <xdr:cNvSpPr txBox="1"/>
      </xdr:nvSpPr>
      <xdr:spPr>
        <a:xfrm>
          <a:off x="7626427"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75184</xdr:rowOff>
    </xdr:from>
    <xdr:to>
      <xdr:col>10</xdr:col>
      <xdr:colOff>155575</xdr:colOff>
      <xdr:row>34</xdr:row>
      <xdr:rowOff>5334</xdr:rowOff>
    </xdr:to>
    <xdr:sp macro="" textlink="">
      <xdr:nvSpPr>
        <xdr:cNvPr id="326" name="円/楕円 325"/>
        <xdr:cNvSpPr/>
      </xdr:nvSpPr>
      <xdr:spPr>
        <a:xfrm>
          <a:off x="6921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21861</xdr:rowOff>
    </xdr:from>
    <xdr:ext cx="469744" cy="259045"/>
    <xdr:sp macro="" textlink="">
      <xdr:nvSpPr>
        <xdr:cNvPr id="327" name="テキスト ボックス 326"/>
        <xdr:cNvSpPr txBox="1"/>
      </xdr:nvSpPr>
      <xdr:spPr>
        <a:xfrm>
          <a:off x="6737427" y="55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36906</xdr:rowOff>
    </xdr:from>
    <xdr:to>
      <xdr:col>15</xdr:col>
      <xdr:colOff>180975</xdr:colOff>
      <xdr:row>56</xdr:row>
      <xdr:rowOff>111125</xdr:rowOff>
    </xdr:to>
    <xdr:cxnSp macro="">
      <xdr:nvCxnSpPr>
        <xdr:cNvPr id="356" name="直線コネクタ 355"/>
        <xdr:cNvCxnSpPr/>
      </xdr:nvCxnSpPr>
      <xdr:spPr>
        <a:xfrm>
          <a:off x="9639300" y="9638106"/>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36906</xdr:rowOff>
    </xdr:from>
    <xdr:to>
      <xdr:col>14</xdr:col>
      <xdr:colOff>28575</xdr:colOff>
      <xdr:row>56</xdr:row>
      <xdr:rowOff>166141</xdr:rowOff>
    </xdr:to>
    <xdr:cxnSp macro="">
      <xdr:nvCxnSpPr>
        <xdr:cNvPr id="359" name="直線コネクタ 358"/>
        <xdr:cNvCxnSpPr/>
      </xdr:nvCxnSpPr>
      <xdr:spPr>
        <a:xfrm flipV="1">
          <a:off x="8750300" y="9638106"/>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16446</xdr:rowOff>
    </xdr:from>
    <xdr:to>
      <xdr:col>12</xdr:col>
      <xdr:colOff>511175</xdr:colOff>
      <xdr:row>56</xdr:row>
      <xdr:rowOff>166141</xdr:rowOff>
    </xdr:to>
    <xdr:cxnSp macro="">
      <xdr:nvCxnSpPr>
        <xdr:cNvPr id="362" name="直線コネクタ 361"/>
        <xdr:cNvCxnSpPr/>
      </xdr:nvCxnSpPr>
      <xdr:spPr>
        <a:xfrm>
          <a:off x="7861300" y="9617646"/>
          <a:ext cx="889000" cy="1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16446</xdr:rowOff>
    </xdr:from>
    <xdr:to>
      <xdr:col>11</xdr:col>
      <xdr:colOff>307975</xdr:colOff>
      <xdr:row>56</xdr:row>
      <xdr:rowOff>77508</xdr:rowOff>
    </xdr:to>
    <xdr:cxnSp macro="">
      <xdr:nvCxnSpPr>
        <xdr:cNvPr id="365" name="直線コネクタ 364"/>
        <xdr:cNvCxnSpPr/>
      </xdr:nvCxnSpPr>
      <xdr:spPr>
        <a:xfrm flipV="1">
          <a:off x="6972300" y="9617646"/>
          <a:ext cx="8890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60325</xdr:rowOff>
    </xdr:from>
    <xdr:to>
      <xdr:col>15</xdr:col>
      <xdr:colOff>231775</xdr:colOff>
      <xdr:row>56</xdr:row>
      <xdr:rowOff>161925</xdr:rowOff>
    </xdr:to>
    <xdr:sp macro="" textlink="">
      <xdr:nvSpPr>
        <xdr:cNvPr id="375" name="円/楕円 374"/>
        <xdr:cNvSpPr/>
      </xdr:nvSpPr>
      <xdr:spPr>
        <a:xfrm>
          <a:off x="10426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83202</xdr:rowOff>
    </xdr:from>
    <xdr:ext cx="534377" cy="259045"/>
    <xdr:sp macro="" textlink="">
      <xdr:nvSpPr>
        <xdr:cNvPr id="376" name="農林水産業費該当値テキスト"/>
        <xdr:cNvSpPr txBox="1"/>
      </xdr:nvSpPr>
      <xdr:spPr>
        <a:xfrm>
          <a:off x="10528300" y="95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35,250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157556</xdr:rowOff>
    </xdr:from>
    <xdr:to>
      <xdr:col>14</xdr:col>
      <xdr:colOff>79375</xdr:colOff>
      <xdr:row>56</xdr:row>
      <xdr:rowOff>87706</xdr:rowOff>
    </xdr:to>
    <xdr:sp macro="" textlink="">
      <xdr:nvSpPr>
        <xdr:cNvPr id="377" name="円/楕円 376"/>
        <xdr:cNvSpPr/>
      </xdr:nvSpPr>
      <xdr:spPr>
        <a:xfrm>
          <a:off x="95885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104233</xdr:rowOff>
    </xdr:from>
    <xdr:ext cx="534377" cy="259045"/>
    <xdr:sp macro="" textlink="">
      <xdr:nvSpPr>
        <xdr:cNvPr id="378" name="テキスト ボックス 377"/>
        <xdr:cNvSpPr txBox="1"/>
      </xdr:nvSpPr>
      <xdr:spPr>
        <a:xfrm>
          <a:off x="9372111" y="93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115341</xdr:rowOff>
    </xdr:from>
    <xdr:to>
      <xdr:col>12</xdr:col>
      <xdr:colOff>561975</xdr:colOff>
      <xdr:row>57</xdr:row>
      <xdr:rowOff>45491</xdr:rowOff>
    </xdr:to>
    <xdr:sp macro="" textlink="">
      <xdr:nvSpPr>
        <xdr:cNvPr id="379" name="円/楕円 378"/>
        <xdr:cNvSpPr/>
      </xdr:nvSpPr>
      <xdr:spPr>
        <a:xfrm>
          <a:off x="8699500" y="97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62018</xdr:rowOff>
    </xdr:from>
    <xdr:ext cx="534377" cy="259045"/>
    <xdr:sp macro="" textlink="">
      <xdr:nvSpPr>
        <xdr:cNvPr id="380" name="テキスト ボックス 379"/>
        <xdr:cNvSpPr txBox="1"/>
      </xdr:nvSpPr>
      <xdr:spPr>
        <a:xfrm>
          <a:off x="8483111" y="94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137096</xdr:rowOff>
    </xdr:from>
    <xdr:to>
      <xdr:col>11</xdr:col>
      <xdr:colOff>358775</xdr:colOff>
      <xdr:row>56</xdr:row>
      <xdr:rowOff>67246</xdr:rowOff>
    </xdr:to>
    <xdr:sp macro="" textlink="">
      <xdr:nvSpPr>
        <xdr:cNvPr id="381" name="円/楕円 380"/>
        <xdr:cNvSpPr/>
      </xdr:nvSpPr>
      <xdr:spPr>
        <a:xfrm>
          <a:off x="7810500" y="95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83773</xdr:rowOff>
    </xdr:from>
    <xdr:ext cx="534377" cy="259045"/>
    <xdr:sp macro="" textlink="">
      <xdr:nvSpPr>
        <xdr:cNvPr id="382" name="テキスト ボックス 381"/>
        <xdr:cNvSpPr txBox="1"/>
      </xdr:nvSpPr>
      <xdr:spPr>
        <a:xfrm>
          <a:off x="7594111" y="93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26708</xdr:rowOff>
    </xdr:from>
    <xdr:to>
      <xdr:col>10</xdr:col>
      <xdr:colOff>155575</xdr:colOff>
      <xdr:row>56</xdr:row>
      <xdr:rowOff>128308</xdr:rowOff>
    </xdr:to>
    <xdr:sp macro="" textlink="">
      <xdr:nvSpPr>
        <xdr:cNvPr id="383" name="円/楕円 382"/>
        <xdr:cNvSpPr/>
      </xdr:nvSpPr>
      <xdr:spPr>
        <a:xfrm>
          <a:off x="6921500" y="96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144835</xdr:rowOff>
    </xdr:from>
    <xdr:ext cx="534377" cy="259045"/>
    <xdr:sp macro="" textlink="">
      <xdr:nvSpPr>
        <xdr:cNvPr id="384" name="テキスト ボックス 383"/>
        <xdr:cNvSpPr txBox="1"/>
      </xdr:nvSpPr>
      <xdr:spPr>
        <a:xfrm>
          <a:off x="6705111" y="94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145141</xdr:rowOff>
    </xdr:from>
    <xdr:to>
      <xdr:col>15</xdr:col>
      <xdr:colOff>180975</xdr:colOff>
      <xdr:row>75</xdr:row>
      <xdr:rowOff>164137</xdr:rowOff>
    </xdr:to>
    <xdr:cxnSp macro="">
      <xdr:nvCxnSpPr>
        <xdr:cNvPr id="411" name="直線コネクタ 410"/>
        <xdr:cNvCxnSpPr/>
      </xdr:nvCxnSpPr>
      <xdr:spPr>
        <a:xfrm>
          <a:off x="9639300" y="13003891"/>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145141</xdr:rowOff>
    </xdr:from>
    <xdr:to>
      <xdr:col>14</xdr:col>
      <xdr:colOff>28575</xdr:colOff>
      <xdr:row>76</xdr:row>
      <xdr:rowOff>17924</xdr:rowOff>
    </xdr:to>
    <xdr:cxnSp macro="">
      <xdr:nvCxnSpPr>
        <xdr:cNvPr id="414" name="直線コネクタ 413"/>
        <xdr:cNvCxnSpPr/>
      </xdr:nvCxnSpPr>
      <xdr:spPr>
        <a:xfrm flipV="1">
          <a:off x="8750300" y="13003891"/>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166676</xdr:rowOff>
    </xdr:from>
    <xdr:ext cx="534377" cy="259045"/>
    <xdr:sp macro="" textlink="">
      <xdr:nvSpPr>
        <xdr:cNvPr id="416" name="テキスト ボックス 415"/>
        <xdr:cNvSpPr txBox="1"/>
      </xdr:nvSpPr>
      <xdr:spPr>
        <a:xfrm>
          <a:off x="9372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36602</xdr:rowOff>
    </xdr:from>
    <xdr:to>
      <xdr:col>12</xdr:col>
      <xdr:colOff>511175</xdr:colOff>
      <xdr:row>76</xdr:row>
      <xdr:rowOff>17924</xdr:rowOff>
    </xdr:to>
    <xdr:cxnSp macro="">
      <xdr:nvCxnSpPr>
        <xdr:cNvPr id="417" name="直線コネクタ 416"/>
        <xdr:cNvCxnSpPr/>
      </xdr:nvCxnSpPr>
      <xdr:spPr>
        <a:xfrm>
          <a:off x="7861300" y="12895352"/>
          <a:ext cx="889000" cy="15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36602</xdr:rowOff>
    </xdr:from>
    <xdr:to>
      <xdr:col>11</xdr:col>
      <xdr:colOff>307975</xdr:colOff>
      <xdr:row>75</xdr:row>
      <xdr:rowOff>154032</xdr:rowOff>
    </xdr:to>
    <xdr:cxnSp macro="">
      <xdr:nvCxnSpPr>
        <xdr:cNvPr id="420" name="直線コネクタ 419"/>
        <xdr:cNvCxnSpPr/>
      </xdr:nvCxnSpPr>
      <xdr:spPr>
        <a:xfrm flipV="1">
          <a:off x="6972300" y="12895352"/>
          <a:ext cx="889000" cy="1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113337</xdr:rowOff>
    </xdr:from>
    <xdr:to>
      <xdr:col>15</xdr:col>
      <xdr:colOff>231775</xdr:colOff>
      <xdr:row>76</xdr:row>
      <xdr:rowOff>43487</xdr:rowOff>
    </xdr:to>
    <xdr:sp macro="" textlink="">
      <xdr:nvSpPr>
        <xdr:cNvPr id="430" name="円/楕円 429"/>
        <xdr:cNvSpPr/>
      </xdr:nvSpPr>
      <xdr:spPr>
        <a:xfrm>
          <a:off x="10426700" y="129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136214</xdr:rowOff>
    </xdr:from>
    <xdr:ext cx="534377" cy="259045"/>
    <xdr:sp macro="" textlink="">
      <xdr:nvSpPr>
        <xdr:cNvPr id="431" name="商工費該当値テキスト"/>
        <xdr:cNvSpPr txBox="1"/>
      </xdr:nvSpPr>
      <xdr:spPr>
        <a:xfrm>
          <a:off x="10528300" y="128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94341</xdr:rowOff>
    </xdr:from>
    <xdr:to>
      <xdr:col>14</xdr:col>
      <xdr:colOff>79375</xdr:colOff>
      <xdr:row>76</xdr:row>
      <xdr:rowOff>24492</xdr:rowOff>
    </xdr:to>
    <xdr:sp macro="" textlink="">
      <xdr:nvSpPr>
        <xdr:cNvPr id="432" name="円/楕円 431"/>
        <xdr:cNvSpPr/>
      </xdr:nvSpPr>
      <xdr:spPr>
        <a:xfrm>
          <a:off x="9588500" y="12953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41018</xdr:rowOff>
    </xdr:from>
    <xdr:ext cx="534377" cy="259045"/>
    <xdr:sp macro="" textlink="">
      <xdr:nvSpPr>
        <xdr:cNvPr id="433" name="テキスト ボックス 432"/>
        <xdr:cNvSpPr txBox="1"/>
      </xdr:nvSpPr>
      <xdr:spPr>
        <a:xfrm>
          <a:off x="9372111" y="127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138574</xdr:rowOff>
    </xdr:from>
    <xdr:to>
      <xdr:col>12</xdr:col>
      <xdr:colOff>561975</xdr:colOff>
      <xdr:row>76</xdr:row>
      <xdr:rowOff>68724</xdr:rowOff>
    </xdr:to>
    <xdr:sp macro="" textlink="">
      <xdr:nvSpPr>
        <xdr:cNvPr id="434" name="円/楕円 433"/>
        <xdr:cNvSpPr/>
      </xdr:nvSpPr>
      <xdr:spPr>
        <a:xfrm>
          <a:off x="8699500" y="129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85251</xdr:rowOff>
    </xdr:from>
    <xdr:ext cx="534377" cy="259045"/>
    <xdr:sp macro="" textlink="">
      <xdr:nvSpPr>
        <xdr:cNvPr id="435" name="テキスト ボックス 434"/>
        <xdr:cNvSpPr txBox="1"/>
      </xdr:nvSpPr>
      <xdr:spPr>
        <a:xfrm>
          <a:off x="8483111" y="127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157252</xdr:rowOff>
    </xdr:from>
    <xdr:to>
      <xdr:col>11</xdr:col>
      <xdr:colOff>358775</xdr:colOff>
      <xdr:row>75</xdr:row>
      <xdr:rowOff>87402</xdr:rowOff>
    </xdr:to>
    <xdr:sp macro="" textlink="">
      <xdr:nvSpPr>
        <xdr:cNvPr id="436" name="円/楕円 435"/>
        <xdr:cNvSpPr/>
      </xdr:nvSpPr>
      <xdr:spPr>
        <a:xfrm>
          <a:off x="7810500" y="128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103929</xdr:rowOff>
    </xdr:from>
    <xdr:ext cx="534377" cy="259045"/>
    <xdr:sp macro="" textlink="">
      <xdr:nvSpPr>
        <xdr:cNvPr id="437" name="テキスト ボックス 436"/>
        <xdr:cNvSpPr txBox="1"/>
      </xdr:nvSpPr>
      <xdr:spPr>
        <a:xfrm>
          <a:off x="7594111" y="126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103233</xdr:rowOff>
    </xdr:from>
    <xdr:to>
      <xdr:col>10</xdr:col>
      <xdr:colOff>155575</xdr:colOff>
      <xdr:row>76</xdr:row>
      <xdr:rowOff>33384</xdr:rowOff>
    </xdr:to>
    <xdr:sp macro="" textlink="">
      <xdr:nvSpPr>
        <xdr:cNvPr id="438" name="円/楕円 437"/>
        <xdr:cNvSpPr/>
      </xdr:nvSpPr>
      <xdr:spPr>
        <a:xfrm>
          <a:off x="6921500" y="12961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49910</xdr:rowOff>
    </xdr:from>
    <xdr:ext cx="534377" cy="259045"/>
    <xdr:sp macro="" textlink="">
      <xdr:nvSpPr>
        <xdr:cNvPr id="439" name="テキスト ボックス 438"/>
        <xdr:cNvSpPr txBox="1"/>
      </xdr:nvSpPr>
      <xdr:spPr>
        <a:xfrm>
          <a:off x="6705111" y="127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137010</xdr:rowOff>
    </xdr:from>
    <xdr:to>
      <xdr:col>15</xdr:col>
      <xdr:colOff>180975</xdr:colOff>
      <xdr:row>96</xdr:row>
      <xdr:rowOff>163544</xdr:rowOff>
    </xdr:to>
    <xdr:cxnSp macro="">
      <xdr:nvCxnSpPr>
        <xdr:cNvPr id="468" name="直線コネクタ 467"/>
        <xdr:cNvCxnSpPr/>
      </xdr:nvCxnSpPr>
      <xdr:spPr>
        <a:xfrm flipV="1">
          <a:off x="9639300" y="16596210"/>
          <a:ext cx="8382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163544</xdr:rowOff>
    </xdr:from>
    <xdr:to>
      <xdr:col>14</xdr:col>
      <xdr:colOff>28575</xdr:colOff>
      <xdr:row>97</xdr:row>
      <xdr:rowOff>69520</xdr:rowOff>
    </xdr:to>
    <xdr:cxnSp macro="">
      <xdr:nvCxnSpPr>
        <xdr:cNvPr id="471" name="直線コネクタ 470"/>
        <xdr:cNvCxnSpPr/>
      </xdr:nvCxnSpPr>
      <xdr:spPr>
        <a:xfrm flipV="1">
          <a:off x="8750300" y="16622744"/>
          <a:ext cx="889000" cy="7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35095</xdr:rowOff>
    </xdr:from>
    <xdr:ext cx="534377" cy="259045"/>
    <xdr:sp macro="" textlink="">
      <xdr:nvSpPr>
        <xdr:cNvPr id="473" name="テキスト ボックス 472"/>
        <xdr:cNvSpPr txBox="1"/>
      </xdr:nvSpPr>
      <xdr:spPr>
        <a:xfrm>
          <a:off x="9372111"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63722</xdr:rowOff>
    </xdr:from>
    <xdr:to>
      <xdr:col>12</xdr:col>
      <xdr:colOff>511175</xdr:colOff>
      <xdr:row>97</xdr:row>
      <xdr:rowOff>69520</xdr:rowOff>
    </xdr:to>
    <xdr:cxnSp macro="">
      <xdr:nvCxnSpPr>
        <xdr:cNvPr id="474" name="直線コネクタ 473"/>
        <xdr:cNvCxnSpPr/>
      </xdr:nvCxnSpPr>
      <xdr:spPr>
        <a:xfrm>
          <a:off x="7861300" y="16694372"/>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57786</xdr:rowOff>
    </xdr:from>
    <xdr:to>
      <xdr:col>11</xdr:col>
      <xdr:colOff>307975</xdr:colOff>
      <xdr:row>97</xdr:row>
      <xdr:rowOff>63722</xdr:rowOff>
    </xdr:to>
    <xdr:cxnSp macro="">
      <xdr:nvCxnSpPr>
        <xdr:cNvPr id="477" name="直線コネクタ 476"/>
        <xdr:cNvCxnSpPr/>
      </xdr:nvCxnSpPr>
      <xdr:spPr>
        <a:xfrm>
          <a:off x="6972300" y="1668843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86210</xdr:rowOff>
    </xdr:from>
    <xdr:to>
      <xdr:col>15</xdr:col>
      <xdr:colOff>231775</xdr:colOff>
      <xdr:row>97</xdr:row>
      <xdr:rowOff>16360</xdr:rowOff>
    </xdr:to>
    <xdr:sp macro="" textlink="">
      <xdr:nvSpPr>
        <xdr:cNvPr id="487" name="円/楕円 486"/>
        <xdr:cNvSpPr/>
      </xdr:nvSpPr>
      <xdr:spPr>
        <a:xfrm>
          <a:off x="10426700" y="165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109087</xdr:rowOff>
    </xdr:from>
    <xdr:ext cx="534377" cy="259045"/>
    <xdr:sp macro="" textlink="">
      <xdr:nvSpPr>
        <xdr:cNvPr id="488" name="土木費該当値テキスト"/>
        <xdr:cNvSpPr txBox="1"/>
      </xdr:nvSpPr>
      <xdr:spPr>
        <a:xfrm>
          <a:off x="10528300" y="163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112744</xdr:rowOff>
    </xdr:from>
    <xdr:to>
      <xdr:col>14</xdr:col>
      <xdr:colOff>79375</xdr:colOff>
      <xdr:row>97</xdr:row>
      <xdr:rowOff>42894</xdr:rowOff>
    </xdr:to>
    <xdr:sp macro="" textlink="">
      <xdr:nvSpPr>
        <xdr:cNvPr id="489" name="円/楕円 488"/>
        <xdr:cNvSpPr/>
      </xdr:nvSpPr>
      <xdr:spPr>
        <a:xfrm>
          <a:off x="9588500" y="165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59421</xdr:rowOff>
    </xdr:from>
    <xdr:ext cx="534377" cy="259045"/>
    <xdr:sp macro="" textlink="">
      <xdr:nvSpPr>
        <xdr:cNvPr id="490" name="テキスト ボックス 489"/>
        <xdr:cNvSpPr txBox="1"/>
      </xdr:nvSpPr>
      <xdr:spPr>
        <a:xfrm>
          <a:off x="9372111" y="163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18720</xdr:rowOff>
    </xdr:from>
    <xdr:to>
      <xdr:col>12</xdr:col>
      <xdr:colOff>561975</xdr:colOff>
      <xdr:row>97</xdr:row>
      <xdr:rowOff>120320</xdr:rowOff>
    </xdr:to>
    <xdr:sp macro="" textlink="">
      <xdr:nvSpPr>
        <xdr:cNvPr id="491" name="円/楕円 490"/>
        <xdr:cNvSpPr/>
      </xdr:nvSpPr>
      <xdr:spPr>
        <a:xfrm>
          <a:off x="8699500" y="166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111447</xdr:rowOff>
    </xdr:from>
    <xdr:ext cx="534377" cy="259045"/>
    <xdr:sp macro="" textlink="">
      <xdr:nvSpPr>
        <xdr:cNvPr id="492" name="テキスト ボックス 491"/>
        <xdr:cNvSpPr txBox="1"/>
      </xdr:nvSpPr>
      <xdr:spPr>
        <a:xfrm>
          <a:off x="8483111" y="167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12922</xdr:rowOff>
    </xdr:from>
    <xdr:to>
      <xdr:col>11</xdr:col>
      <xdr:colOff>358775</xdr:colOff>
      <xdr:row>97</xdr:row>
      <xdr:rowOff>114522</xdr:rowOff>
    </xdr:to>
    <xdr:sp macro="" textlink="">
      <xdr:nvSpPr>
        <xdr:cNvPr id="493" name="円/楕円 492"/>
        <xdr:cNvSpPr/>
      </xdr:nvSpPr>
      <xdr:spPr>
        <a:xfrm>
          <a:off x="7810500" y="166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105649</xdr:rowOff>
    </xdr:from>
    <xdr:ext cx="534377" cy="259045"/>
    <xdr:sp macro="" textlink="">
      <xdr:nvSpPr>
        <xdr:cNvPr id="494" name="テキスト ボックス 493"/>
        <xdr:cNvSpPr txBox="1"/>
      </xdr:nvSpPr>
      <xdr:spPr>
        <a:xfrm>
          <a:off x="7594111" y="167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6986</xdr:rowOff>
    </xdr:from>
    <xdr:to>
      <xdr:col>10</xdr:col>
      <xdr:colOff>155575</xdr:colOff>
      <xdr:row>97</xdr:row>
      <xdr:rowOff>108586</xdr:rowOff>
    </xdr:to>
    <xdr:sp macro="" textlink="">
      <xdr:nvSpPr>
        <xdr:cNvPr id="495" name="円/楕円 494"/>
        <xdr:cNvSpPr/>
      </xdr:nvSpPr>
      <xdr:spPr>
        <a:xfrm>
          <a:off x="6921500" y="166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99713</xdr:rowOff>
    </xdr:from>
    <xdr:ext cx="534377" cy="259045"/>
    <xdr:sp macro="" textlink="">
      <xdr:nvSpPr>
        <xdr:cNvPr id="496" name="テキスト ボックス 495"/>
        <xdr:cNvSpPr txBox="1"/>
      </xdr:nvSpPr>
      <xdr:spPr>
        <a:xfrm>
          <a:off x="6705111" y="167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154692</xdr:rowOff>
    </xdr:from>
    <xdr:to>
      <xdr:col>23</xdr:col>
      <xdr:colOff>517525</xdr:colOff>
      <xdr:row>37</xdr:row>
      <xdr:rowOff>3759</xdr:rowOff>
    </xdr:to>
    <xdr:cxnSp macro="">
      <xdr:nvCxnSpPr>
        <xdr:cNvPr id="525" name="直線コネクタ 524"/>
        <xdr:cNvCxnSpPr/>
      </xdr:nvCxnSpPr>
      <xdr:spPr>
        <a:xfrm flipV="1">
          <a:off x="15481300" y="6326892"/>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166427</xdr:rowOff>
    </xdr:from>
    <xdr:to>
      <xdr:col>22</xdr:col>
      <xdr:colOff>365125</xdr:colOff>
      <xdr:row>37</xdr:row>
      <xdr:rowOff>3759</xdr:rowOff>
    </xdr:to>
    <xdr:cxnSp macro="">
      <xdr:nvCxnSpPr>
        <xdr:cNvPr id="528" name="直線コネクタ 527"/>
        <xdr:cNvCxnSpPr/>
      </xdr:nvCxnSpPr>
      <xdr:spPr>
        <a:xfrm>
          <a:off x="14592300" y="633862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76283</xdr:rowOff>
    </xdr:from>
    <xdr:to>
      <xdr:col>21</xdr:col>
      <xdr:colOff>161925</xdr:colOff>
      <xdr:row>36</xdr:row>
      <xdr:rowOff>166427</xdr:rowOff>
    </xdr:to>
    <xdr:cxnSp macro="">
      <xdr:nvCxnSpPr>
        <xdr:cNvPr id="531" name="直線コネクタ 530"/>
        <xdr:cNvCxnSpPr/>
      </xdr:nvCxnSpPr>
      <xdr:spPr>
        <a:xfrm>
          <a:off x="13703300" y="5905583"/>
          <a:ext cx="889000" cy="4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76283</xdr:rowOff>
    </xdr:from>
    <xdr:to>
      <xdr:col>19</xdr:col>
      <xdr:colOff>644525</xdr:colOff>
      <xdr:row>36</xdr:row>
      <xdr:rowOff>57080</xdr:rowOff>
    </xdr:to>
    <xdr:cxnSp macro="">
      <xdr:nvCxnSpPr>
        <xdr:cNvPr id="534" name="直線コネクタ 533"/>
        <xdr:cNvCxnSpPr/>
      </xdr:nvCxnSpPr>
      <xdr:spPr>
        <a:xfrm flipV="1">
          <a:off x="12814300" y="5905583"/>
          <a:ext cx="889000" cy="3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103892</xdr:rowOff>
    </xdr:from>
    <xdr:to>
      <xdr:col>23</xdr:col>
      <xdr:colOff>568325</xdr:colOff>
      <xdr:row>37</xdr:row>
      <xdr:rowOff>34042</xdr:rowOff>
    </xdr:to>
    <xdr:sp macro="" textlink="">
      <xdr:nvSpPr>
        <xdr:cNvPr id="544" name="円/楕円 543"/>
        <xdr:cNvSpPr/>
      </xdr:nvSpPr>
      <xdr:spPr>
        <a:xfrm>
          <a:off x="16268700" y="62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82319</xdr:rowOff>
    </xdr:from>
    <xdr:ext cx="534377" cy="259045"/>
    <xdr:sp macro="" textlink="">
      <xdr:nvSpPr>
        <xdr:cNvPr id="545" name="消防費該当値テキスト"/>
        <xdr:cNvSpPr txBox="1"/>
      </xdr:nvSpPr>
      <xdr:spPr>
        <a:xfrm>
          <a:off x="16370300" y="62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124409</xdr:rowOff>
    </xdr:from>
    <xdr:to>
      <xdr:col>22</xdr:col>
      <xdr:colOff>415925</xdr:colOff>
      <xdr:row>37</xdr:row>
      <xdr:rowOff>54559</xdr:rowOff>
    </xdr:to>
    <xdr:sp macro="" textlink="">
      <xdr:nvSpPr>
        <xdr:cNvPr id="546" name="円/楕円 545"/>
        <xdr:cNvSpPr/>
      </xdr:nvSpPr>
      <xdr:spPr>
        <a:xfrm>
          <a:off x="154305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45686</xdr:rowOff>
    </xdr:from>
    <xdr:ext cx="534377" cy="259045"/>
    <xdr:sp macro="" textlink="">
      <xdr:nvSpPr>
        <xdr:cNvPr id="547" name="テキスト ボックス 546"/>
        <xdr:cNvSpPr txBox="1"/>
      </xdr:nvSpPr>
      <xdr:spPr>
        <a:xfrm>
          <a:off x="15214111" y="6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115627</xdr:rowOff>
    </xdr:from>
    <xdr:to>
      <xdr:col>21</xdr:col>
      <xdr:colOff>212725</xdr:colOff>
      <xdr:row>37</xdr:row>
      <xdr:rowOff>45777</xdr:rowOff>
    </xdr:to>
    <xdr:sp macro="" textlink="">
      <xdr:nvSpPr>
        <xdr:cNvPr id="548" name="円/楕円 547"/>
        <xdr:cNvSpPr/>
      </xdr:nvSpPr>
      <xdr:spPr>
        <a:xfrm>
          <a:off x="14541500" y="62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36904</xdr:rowOff>
    </xdr:from>
    <xdr:ext cx="534377" cy="259045"/>
    <xdr:sp macro="" textlink="">
      <xdr:nvSpPr>
        <xdr:cNvPr id="549" name="テキスト ボックス 548"/>
        <xdr:cNvSpPr txBox="1"/>
      </xdr:nvSpPr>
      <xdr:spPr>
        <a:xfrm>
          <a:off x="14325111" y="63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25483</xdr:rowOff>
    </xdr:from>
    <xdr:to>
      <xdr:col>20</xdr:col>
      <xdr:colOff>9525</xdr:colOff>
      <xdr:row>34</xdr:row>
      <xdr:rowOff>127083</xdr:rowOff>
    </xdr:to>
    <xdr:sp macro="" textlink="">
      <xdr:nvSpPr>
        <xdr:cNvPr id="550" name="円/楕円 549"/>
        <xdr:cNvSpPr/>
      </xdr:nvSpPr>
      <xdr:spPr>
        <a:xfrm>
          <a:off x="13652500" y="58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143610</xdr:rowOff>
    </xdr:from>
    <xdr:ext cx="534377" cy="259045"/>
    <xdr:sp macro="" textlink="">
      <xdr:nvSpPr>
        <xdr:cNvPr id="551" name="テキスト ボックス 550"/>
        <xdr:cNvSpPr txBox="1"/>
      </xdr:nvSpPr>
      <xdr:spPr>
        <a:xfrm>
          <a:off x="13436111" y="56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6280</xdr:rowOff>
    </xdr:from>
    <xdr:to>
      <xdr:col>18</xdr:col>
      <xdr:colOff>492125</xdr:colOff>
      <xdr:row>36</xdr:row>
      <xdr:rowOff>107880</xdr:rowOff>
    </xdr:to>
    <xdr:sp macro="" textlink="">
      <xdr:nvSpPr>
        <xdr:cNvPr id="552" name="円/楕円 551"/>
        <xdr:cNvSpPr/>
      </xdr:nvSpPr>
      <xdr:spPr>
        <a:xfrm>
          <a:off x="12763500" y="61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124407</xdr:rowOff>
    </xdr:from>
    <xdr:ext cx="534377" cy="259045"/>
    <xdr:sp macro="" textlink="">
      <xdr:nvSpPr>
        <xdr:cNvPr id="553" name="テキスト ボックス 552"/>
        <xdr:cNvSpPr txBox="1"/>
      </xdr:nvSpPr>
      <xdr:spPr>
        <a:xfrm>
          <a:off x="12547111" y="59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28410</xdr:rowOff>
    </xdr:from>
    <xdr:to>
      <xdr:col>23</xdr:col>
      <xdr:colOff>517525</xdr:colOff>
      <xdr:row>58</xdr:row>
      <xdr:rowOff>65316</xdr:rowOff>
    </xdr:to>
    <xdr:cxnSp macro="">
      <xdr:nvCxnSpPr>
        <xdr:cNvPr id="583" name="直線コネクタ 582"/>
        <xdr:cNvCxnSpPr/>
      </xdr:nvCxnSpPr>
      <xdr:spPr>
        <a:xfrm>
          <a:off x="15481300" y="9972510"/>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4635</xdr:rowOff>
    </xdr:from>
    <xdr:to>
      <xdr:col>22</xdr:col>
      <xdr:colOff>365125</xdr:colOff>
      <xdr:row>58</xdr:row>
      <xdr:rowOff>28410</xdr:rowOff>
    </xdr:to>
    <xdr:cxnSp macro="">
      <xdr:nvCxnSpPr>
        <xdr:cNvPr id="586" name="直線コネクタ 585"/>
        <xdr:cNvCxnSpPr/>
      </xdr:nvCxnSpPr>
      <xdr:spPr>
        <a:xfrm>
          <a:off x="14592300" y="994873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4635</xdr:rowOff>
    </xdr:from>
    <xdr:to>
      <xdr:col>21</xdr:col>
      <xdr:colOff>161925</xdr:colOff>
      <xdr:row>58</xdr:row>
      <xdr:rowOff>66269</xdr:rowOff>
    </xdr:to>
    <xdr:cxnSp macro="">
      <xdr:nvCxnSpPr>
        <xdr:cNvPr id="589" name="直線コネクタ 588"/>
        <xdr:cNvCxnSpPr/>
      </xdr:nvCxnSpPr>
      <xdr:spPr>
        <a:xfrm flipV="1">
          <a:off x="13703300" y="9948735"/>
          <a:ext cx="889000" cy="6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66269</xdr:rowOff>
    </xdr:from>
    <xdr:to>
      <xdr:col>19</xdr:col>
      <xdr:colOff>644525</xdr:colOff>
      <xdr:row>58</xdr:row>
      <xdr:rowOff>117818</xdr:rowOff>
    </xdr:to>
    <xdr:cxnSp macro="">
      <xdr:nvCxnSpPr>
        <xdr:cNvPr id="592" name="直線コネクタ 591"/>
        <xdr:cNvCxnSpPr/>
      </xdr:nvCxnSpPr>
      <xdr:spPr>
        <a:xfrm flipV="1">
          <a:off x="12814300" y="10010369"/>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14516</xdr:rowOff>
    </xdr:from>
    <xdr:to>
      <xdr:col>23</xdr:col>
      <xdr:colOff>568325</xdr:colOff>
      <xdr:row>58</xdr:row>
      <xdr:rowOff>116116</xdr:rowOff>
    </xdr:to>
    <xdr:sp macro="" textlink="">
      <xdr:nvSpPr>
        <xdr:cNvPr id="602" name="円/楕円 601"/>
        <xdr:cNvSpPr/>
      </xdr:nvSpPr>
      <xdr:spPr>
        <a:xfrm>
          <a:off x="16268700" y="99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164393</xdr:rowOff>
    </xdr:from>
    <xdr:ext cx="534377" cy="259045"/>
    <xdr:sp macro="" textlink="">
      <xdr:nvSpPr>
        <xdr:cNvPr id="603" name="教育費該当値テキスト"/>
        <xdr:cNvSpPr txBox="1"/>
      </xdr:nvSpPr>
      <xdr:spPr>
        <a:xfrm>
          <a:off x="16370300" y="99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149060</xdr:rowOff>
    </xdr:from>
    <xdr:to>
      <xdr:col>22</xdr:col>
      <xdr:colOff>415925</xdr:colOff>
      <xdr:row>58</xdr:row>
      <xdr:rowOff>79210</xdr:rowOff>
    </xdr:to>
    <xdr:sp macro="" textlink="">
      <xdr:nvSpPr>
        <xdr:cNvPr id="604" name="円/楕円 603"/>
        <xdr:cNvSpPr/>
      </xdr:nvSpPr>
      <xdr:spPr>
        <a:xfrm>
          <a:off x="15430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70337</xdr:rowOff>
    </xdr:from>
    <xdr:ext cx="534377" cy="259045"/>
    <xdr:sp macro="" textlink="">
      <xdr:nvSpPr>
        <xdr:cNvPr id="605" name="テキスト ボックス 604"/>
        <xdr:cNvSpPr txBox="1"/>
      </xdr:nvSpPr>
      <xdr:spPr>
        <a:xfrm>
          <a:off x="15214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125285</xdr:rowOff>
    </xdr:from>
    <xdr:to>
      <xdr:col>21</xdr:col>
      <xdr:colOff>212725</xdr:colOff>
      <xdr:row>58</xdr:row>
      <xdr:rowOff>55435</xdr:rowOff>
    </xdr:to>
    <xdr:sp macro="" textlink="">
      <xdr:nvSpPr>
        <xdr:cNvPr id="606" name="円/楕円 605"/>
        <xdr:cNvSpPr/>
      </xdr:nvSpPr>
      <xdr:spPr>
        <a:xfrm>
          <a:off x="14541500" y="98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46562</xdr:rowOff>
    </xdr:from>
    <xdr:ext cx="534377" cy="259045"/>
    <xdr:sp macro="" textlink="">
      <xdr:nvSpPr>
        <xdr:cNvPr id="607" name="テキスト ボックス 606"/>
        <xdr:cNvSpPr txBox="1"/>
      </xdr:nvSpPr>
      <xdr:spPr>
        <a:xfrm>
          <a:off x="14325111" y="999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15469</xdr:rowOff>
    </xdr:from>
    <xdr:to>
      <xdr:col>20</xdr:col>
      <xdr:colOff>9525</xdr:colOff>
      <xdr:row>58</xdr:row>
      <xdr:rowOff>117069</xdr:rowOff>
    </xdr:to>
    <xdr:sp macro="" textlink="">
      <xdr:nvSpPr>
        <xdr:cNvPr id="608" name="円/楕円 607"/>
        <xdr:cNvSpPr/>
      </xdr:nvSpPr>
      <xdr:spPr>
        <a:xfrm>
          <a:off x="13652500" y="9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108196</xdr:rowOff>
    </xdr:from>
    <xdr:ext cx="534377" cy="259045"/>
    <xdr:sp macro="" textlink="">
      <xdr:nvSpPr>
        <xdr:cNvPr id="609" name="テキスト ボックス 608"/>
        <xdr:cNvSpPr txBox="1"/>
      </xdr:nvSpPr>
      <xdr:spPr>
        <a:xfrm>
          <a:off x="13436111" y="100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67018</xdr:rowOff>
    </xdr:from>
    <xdr:to>
      <xdr:col>18</xdr:col>
      <xdr:colOff>492125</xdr:colOff>
      <xdr:row>58</xdr:row>
      <xdr:rowOff>168618</xdr:rowOff>
    </xdr:to>
    <xdr:sp macro="" textlink="">
      <xdr:nvSpPr>
        <xdr:cNvPr id="610" name="円/楕円 609"/>
        <xdr:cNvSpPr/>
      </xdr:nvSpPr>
      <xdr:spPr>
        <a:xfrm>
          <a:off x="12763500" y="100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159745</xdr:rowOff>
    </xdr:from>
    <xdr:ext cx="534377" cy="259045"/>
    <xdr:sp macro="" textlink="">
      <xdr:nvSpPr>
        <xdr:cNvPr id="611" name="テキスト ボックス 610"/>
        <xdr:cNvSpPr txBox="1"/>
      </xdr:nvSpPr>
      <xdr:spPr>
        <a:xfrm>
          <a:off x="12547111" y="101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143244</xdr:rowOff>
    </xdr:from>
    <xdr:to>
      <xdr:col>23</xdr:col>
      <xdr:colOff>517525</xdr:colOff>
      <xdr:row>79</xdr:row>
      <xdr:rowOff>17219</xdr:rowOff>
    </xdr:to>
    <xdr:cxnSp macro="">
      <xdr:nvCxnSpPr>
        <xdr:cNvPr id="642" name="直線コネクタ 641"/>
        <xdr:cNvCxnSpPr/>
      </xdr:nvCxnSpPr>
      <xdr:spPr>
        <a:xfrm flipV="1">
          <a:off x="15481300" y="13516344"/>
          <a:ext cx="838200" cy="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17219</xdr:rowOff>
    </xdr:from>
    <xdr:to>
      <xdr:col>22</xdr:col>
      <xdr:colOff>365125</xdr:colOff>
      <xdr:row>79</xdr:row>
      <xdr:rowOff>74386</xdr:rowOff>
    </xdr:to>
    <xdr:cxnSp macro="">
      <xdr:nvCxnSpPr>
        <xdr:cNvPr id="645" name="直線コネクタ 644"/>
        <xdr:cNvCxnSpPr/>
      </xdr:nvCxnSpPr>
      <xdr:spPr>
        <a:xfrm flipV="1">
          <a:off x="14592300" y="13561769"/>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88113</xdr:rowOff>
    </xdr:from>
    <xdr:ext cx="469744" cy="259045"/>
    <xdr:sp macro="" textlink="">
      <xdr:nvSpPr>
        <xdr:cNvPr id="647" name="テキスト ボックス 646"/>
        <xdr:cNvSpPr txBox="1"/>
      </xdr:nvSpPr>
      <xdr:spPr>
        <a:xfrm>
          <a:off x="15246427" y="13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51950</xdr:rowOff>
    </xdr:from>
    <xdr:to>
      <xdr:col>21</xdr:col>
      <xdr:colOff>161925</xdr:colOff>
      <xdr:row>79</xdr:row>
      <xdr:rowOff>74386</xdr:rowOff>
    </xdr:to>
    <xdr:cxnSp macro="">
      <xdr:nvCxnSpPr>
        <xdr:cNvPr id="648" name="直線コネクタ 647"/>
        <xdr:cNvCxnSpPr/>
      </xdr:nvCxnSpPr>
      <xdr:spPr>
        <a:xfrm>
          <a:off x="13703300" y="13425050"/>
          <a:ext cx="889000" cy="1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51950</xdr:rowOff>
    </xdr:from>
    <xdr:to>
      <xdr:col>19</xdr:col>
      <xdr:colOff>644525</xdr:colOff>
      <xdr:row>78</xdr:row>
      <xdr:rowOff>83758</xdr:rowOff>
    </xdr:to>
    <xdr:cxnSp macro="">
      <xdr:nvCxnSpPr>
        <xdr:cNvPr id="651" name="直線コネクタ 650"/>
        <xdr:cNvCxnSpPr/>
      </xdr:nvCxnSpPr>
      <xdr:spPr>
        <a:xfrm flipV="1">
          <a:off x="12814300" y="13425050"/>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92444</xdr:rowOff>
    </xdr:from>
    <xdr:to>
      <xdr:col>23</xdr:col>
      <xdr:colOff>568325</xdr:colOff>
      <xdr:row>79</xdr:row>
      <xdr:rowOff>22594</xdr:rowOff>
    </xdr:to>
    <xdr:sp macro="" textlink="">
      <xdr:nvSpPr>
        <xdr:cNvPr id="661" name="円/楕円 660"/>
        <xdr:cNvSpPr/>
      </xdr:nvSpPr>
      <xdr:spPr>
        <a:xfrm>
          <a:off x="162687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115321</xdr:rowOff>
    </xdr:from>
    <xdr:ext cx="469744" cy="259045"/>
    <xdr:sp macro="" textlink="">
      <xdr:nvSpPr>
        <xdr:cNvPr id="662" name="災害復旧費該当値テキスト"/>
        <xdr:cNvSpPr txBox="1"/>
      </xdr:nvSpPr>
      <xdr:spPr>
        <a:xfrm>
          <a:off x="16370300" y="133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137869</xdr:rowOff>
    </xdr:from>
    <xdr:to>
      <xdr:col>22</xdr:col>
      <xdr:colOff>415925</xdr:colOff>
      <xdr:row>79</xdr:row>
      <xdr:rowOff>68019</xdr:rowOff>
    </xdr:to>
    <xdr:sp macro="" textlink="">
      <xdr:nvSpPr>
        <xdr:cNvPr id="663" name="円/楕円 662"/>
        <xdr:cNvSpPr/>
      </xdr:nvSpPr>
      <xdr:spPr>
        <a:xfrm>
          <a:off x="15430500" y="13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84546</xdr:rowOff>
    </xdr:from>
    <xdr:ext cx="469744" cy="259045"/>
    <xdr:sp macro="" textlink="">
      <xdr:nvSpPr>
        <xdr:cNvPr id="664" name="テキスト ボックス 663"/>
        <xdr:cNvSpPr txBox="1"/>
      </xdr:nvSpPr>
      <xdr:spPr>
        <a:xfrm>
          <a:off x="15246427" y="132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23586</xdr:rowOff>
    </xdr:from>
    <xdr:to>
      <xdr:col>21</xdr:col>
      <xdr:colOff>212725</xdr:colOff>
      <xdr:row>79</xdr:row>
      <xdr:rowOff>125186</xdr:rowOff>
    </xdr:to>
    <xdr:sp macro="" textlink="">
      <xdr:nvSpPr>
        <xdr:cNvPr id="665" name="円/楕円 664"/>
        <xdr:cNvSpPr/>
      </xdr:nvSpPr>
      <xdr:spPr>
        <a:xfrm>
          <a:off x="14541500" y="135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116313</xdr:rowOff>
    </xdr:from>
    <xdr:ext cx="469744" cy="259045"/>
    <xdr:sp macro="" textlink="">
      <xdr:nvSpPr>
        <xdr:cNvPr id="666" name="テキスト ボックス 665"/>
        <xdr:cNvSpPr txBox="1"/>
      </xdr:nvSpPr>
      <xdr:spPr>
        <a:xfrm>
          <a:off x="14357427" y="136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1150</xdr:rowOff>
    </xdr:from>
    <xdr:to>
      <xdr:col>20</xdr:col>
      <xdr:colOff>9525</xdr:colOff>
      <xdr:row>78</xdr:row>
      <xdr:rowOff>102750</xdr:rowOff>
    </xdr:to>
    <xdr:sp macro="" textlink="">
      <xdr:nvSpPr>
        <xdr:cNvPr id="667" name="円/楕円 666"/>
        <xdr:cNvSpPr/>
      </xdr:nvSpPr>
      <xdr:spPr>
        <a:xfrm>
          <a:off x="13652500" y="133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119277</xdr:rowOff>
    </xdr:from>
    <xdr:ext cx="534377" cy="259045"/>
    <xdr:sp macro="" textlink="">
      <xdr:nvSpPr>
        <xdr:cNvPr id="668" name="テキスト ボックス 667"/>
        <xdr:cNvSpPr txBox="1"/>
      </xdr:nvSpPr>
      <xdr:spPr>
        <a:xfrm>
          <a:off x="13436111" y="131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32958</xdr:rowOff>
    </xdr:from>
    <xdr:to>
      <xdr:col>18</xdr:col>
      <xdr:colOff>492125</xdr:colOff>
      <xdr:row>78</xdr:row>
      <xdr:rowOff>134558</xdr:rowOff>
    </xdr:to>
    <xdr:sp macro="" textlink="">
      <xdr:nvSpPr>
        <xdr:cNvPr id="669" name="円/楕円 668"/>
        <xdr:cNvSpPr/>
      </xdr:nvSpPr>
      <xdr:spPr>
        <a:xfrm>
          <a:off x="12763500" y="13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125685</xdr:rowOff>
    </xdr:from>
    <xdr:ext cx="534377" cy="259045"/>
    <xdr:sp macro="" textlink="">
      <xdr:nvSpPr>
        <xdr:cNvPr id="670" name="テキスト ボックス 669"/>
        <xdr:cNvSpPr txBox="1"/>
      </xdr:nvSpPr>
      <xdr:spPr>
        <a:xfrm>
          <a:off x="12547111" y="134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62829</xdr:rowOff>
    </xdr:from>
    <xdr:to>
      <xdr:col>23</xdr:col>
      <xdr:colOff>517525</xdr:colOff>
      <xdr:row>96</xdr:row>
      <xdr:rowOff>91534</xdr:rowOff>
    </xdr:to>
    <xdr:cxnSp macro="">
      <xdr:nvCxnSpPr>
        <xdr:cNvPr id="699" name="直線コネクタ 698"/>
        <xdr:cNvCxnSpPr/>
      </xdr:nvCxnSpPr>
      <xdr:spPr>
        <a:xfrm>
          <a:off x="15481300" y="16522029"/>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60285</xdr:rowOff>
    </xdr:from>
    <xdr:to>
      <xdr:col>22</xdr:col>
      <xdr:colOff>365125</xdr:colOff>
      <xdr:row>96</xdr:row>
      <xdr:rowOff>62829</xdr:rowOff>
    </xdr:to>
    <xdr:cxnSp macro="">
      <xdr:nvCxnSpPr>
        <xdr:cNvPr id="702" name="直線コネクタ 701"/>
        <xdr:cNvCxnSpPr/>
      </xdr:nvCxnSpPr>
      <xdr:spPr>
        <a:xfrm>
          <a:off x="14592300" y="16519485"/>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35924</xdr:rowOff>
    </xdr:from>
    <xdr:ext cx="534377" cy="259045"/>
    <xdr:sp macro="" textlink="">
      <xdr:nvSpPr>
        <xdr:cNvPr id="704" name="テキスト ボックス 703"/>
        <xdr:cNvSpPr txBox="1"/>
      </xdr:nvSpPr>
      <xdr:spPr>
        <a:xfrm>
          <a:off x="15214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60285</xdr:rowOff>
    </xdr:from>
    <xdr:to>
      <xdr:col>21</xdr:col>
      <xdr:colOff>161925</xdr:colOff>
      <xdr:row>96</xdr:row>
      <xdr:rowOff>87381</xdr:rowOff>
    </xdr:to>
    <xdr:cxnSp macro="">
      <xdr:nvCxnSpPr>
        <xdr:cNvPr id="705" name="直線コネクタ 704"/>
        <xdr:cNvCxnSpPr/>
      </xdr:nvCxnSpPr>
      <xdr:spPr>
        <a:xfrm flipV="1">
          <a:off x="13703300" y="16519485"/>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61382</xdr:rowOff>
    </xdr:from>
    <xdr:to>
      <xdr:col>19</xdr:col>
      <xdr:colOff>644525</xdr:colOff>
      <xdr:row>96</xdr:row>
      <xdr:rowOff>87381</xdr:rowOff>
    </xdr:to>
    <xdr:cxnSp macro="">
      <xdr:nvCxnSpPr>
        <xdr:cNvPr id="708" name="直線コネクタ 707"/>
        <xdr:cNvCxnSpPr/>
      </xdr:nvCxnSpPr>
      <xdr:spPr>
        <a:xfrm>
          <a:off x="12814300" y="16520582"/>
          <a:ext cx="8890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40734</xdr:rowOff>
    </xdr:from>
    <xdr:to>
      <xdr:col>23</xdr:col>
      <xdr:colOff>568325</xdr:colOff>
      <xdr:row>96</xdr:row>
      <xdr:rowOff>142334</xdr:rowOff>
    </xdr:to>
    <xdr:sp macro="" textlink="">
      <xdr:nvSpPr>
        <xdr:cNvPr id="718" name="円/楕円 717"/>
        <xdr:cNvSpPr/>
      </xdr:nvSpPr>
      <xdr:spPr>
        <a:xfrm>
          <a:off x="16268700" y="164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63611</xdr:rowOff>
    </xdr:from>
    <xdr:ext cx="534377" cy="259045"/>
    <xdr:sp macro="" textlink="">
      <xdr:nvSpPr>
        <xdr:cNvPr id="719" name="公債費該当値テキスト"/>
        <xdr:cNvSpPr txBox="1"/>
      </xdr:nvSpPr>
      <xdr:spPr>
        <a:xfrm>
          <a:off x="16370300" y="163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12029</xdr:rowOff>
    </xdr:from>
    <xdr:to>
      <xdr:col>22</xdr:col>
      <xdr:colOff>415925</xdr:colOff>
      <xdr:row>96</xdr:row>
      <xdr:rowOff>113629</xdr:rowOff>
    </xdr:to>
    <xdr:sp macro="" textlink="">
      <xdr:nvSpPr>
        <xdr:cNvPr id="720" name="円/楕円 719"/>
        <xdr:cNvSpPr/>
      </xdr:nvSpPr>
      <xdr:spPr>
        <a:xfrm>
          <a:off x="15430500" y="16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130156</xdr:rowOff>
    </xdr:from>
    <xdr:ext cx="534377" cy="259045"/>
    <xdr:sp macro="" textlink="">
      <xdr:nvSpPr>
        <xdr:cNvPr id="721" name="テキスト ボックス 720"/>
        <xdr:cNvSpPr txBox="1"/>
      </xdr:nvSpPr>
      <xdr:spPr>
        <a:xfrm>
          <a:off x="15214111" y="162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9485</xdr:rowOff>
    </xdr:from>
    <xdr:to>
      <xdr:col>21</xdr:col>
      <xdr:colOff>212725</xdr:colOff>
      <xdr:row>96</xdr:row>
      <xdr:rowOff>111085</xdr:rowOff>
    </xdr:to>
    <xdr:sp macro="" textlink="">
      <xdr:nvSpPr>
        <xdr:cNvPr id="722" name="円/楕円 721"/>
        <xdr:cNvSpPr/>
      </xdr:nvSpPr>
      <xdr:spPr>
        <a:xfrm>
          <a:off x="14541500" y="16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127612</xdr:rowOff>
    </xdr:from>
    <xdr:ext cx="534377" cy="259045"/>
    <xdr:sp macro="" textlink="">
      <xdr:nvSpPr>
        <xdr:cNvPr id="723" name="テキスト ボックス 722"/>
        <xdr:cNvSpPr txBox="1"/>
      </xdr:nvSpPr>
      <xdr:spPr>
        <a:xfrm>
          <a:off x="14325111" y="162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36581</xdr:rowOff>
    </xdr:from>
    <xdr:to>
      <xdr:col>20</xdr:col>
      <xdr:colOff>9525</xdr:colOff>
      <xdr:row>96</xdr:row>
      <xdr:rowOff>138181</xdr:rowOff>
    </xdr:to>
    <xdr:sp macro="" textlink="">
      <xdr:nvSpPr>
        <xdr:cNvPr id="724" name="円/楕円 723"/>
        <xdr:cNvSpPr/>
      </xdr:nvSpPr>
      <xdr:spPr>
        <a:xfrm>
          <a:off x="13652500" y="164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154708</xdr:rowOff>
    </xdr:from>
    <xdr:ext cx="534377" cy="259045"/>
    <xdr:sp macro="" textlink="">
      <xdr:nvSpPr>
        <xdr:cNvPr id="725" name="テキスト ボックス 724"/>
        <xdr:cNvSpPr txBox="1"/>
      </xdr:nvSpPr>
      <xdr:spPr>
        <a:xfrm>
          <a:off x="13436111" y="1627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10582</xdr:rowOff>
    </xdr:from>
    <xdr:to>
      <xdr:col>18</xdr:col>
      <xdr:colOff>492125</xdr:colOff>
      <xdr:row>96</xdr:row>
      <xdr:rowOff>112182</xdr:rowOff>
    </xdr:to>
    <xdr:sp macro="" textlink="">
      <xdr:nvSpPr>
        <xdr:cNvPr id="726" name="円/楕円 725"/>
        <xdr:cNvSpPr/>
      </xdr:nvSpPr>
      <xdr:spPr>
        <a:xfrm>
          <a:off x="12763500" y="164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128709</xdr:rowOff>
    </xdr:from>
    <xdr:ext cx="534377" cy="259045"/>
    <xdr:sp macro="" textlink="">
      <xdr:nvSpPr>
        <xdr:cNvPr id="727" name="テキスト ボックス 726"/>
        <xdr:cNvSpPr txBox="1"/>
      </xdr:nvSpPr>
      <xdr:spPr>
        <a:xfrm>
          <a:off x="12547111" y="162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住民一人当たり１６７，２６６円となっている。子ども医療費の支給対象年齢を引き上げているため類似団体平均よりも高い水準で推移している。平成２８年度は、年金生活者等支援臨時福祉給付金支給に伴い扶助費が増加したことが前年度からの主な増加要因である。</a:t>
          </a:r>
          <a:endParaRPr kumimoji="1" lang="en-US" altLang="ja-JP" sz="1300">
            <a:latin typeface="ＭＳ Ｐゴシック"/>
          </a:endParaRPr>
        </a:p>
        <a:p>
          <a:r>
            <a:rPr kumimoji="1" lang="ja-JP" altLang="en-US" sz="1300">
              <a:latin typeface="ＭＳ Ｐゴシック"/>
            </a:rPr>
            <a:t>　農林水産業費は住民一人当たり３５，２５０円となっている。平成２８年度は前年度と比較し、一人当たりコストは減少しているものの、漁港の機能保全工事を計画的に進めていることや、水産物直売施設の整備を行ったことから事業費が増嵩しており、類似団体平均より高い水準にある。</a:t>
          </a:r>
          <a:endParaRPr kumimoji="1" lang="en-US" altLang="ja-JP" sz="1300">
            <a:latin typeface="ＭＳ Ｐゴシック"/>
          </a:endParaRPr>
        </a:p>
        <a:p>
          <a:r>
            <a:rPr kumimoji="1" lang="ja-JP" altLang="en-US" sz="1300">
              <a:latin typeface="ＭＳ Ｐゴシック"/>
            </a:rPr>
            <a:t>　商工費は住民一人当たり２１，４３１円となっている。町が所有する公園施設や温泉施設の運営委託及び維持管理等により、類似団体平均より高い水準で推移している。</a:t>
          </a:r>
          <a:endParaRPr kumimoji="1" lang="en-US" altLang="ja-JP" sz="1300">
            <a:latin typeface="ＭＳ Ｐゴシック"/>
          </a:endParaRPr>
        </a:p>
        <a:p>
          <a:r>
            <a:rPr kumimoji="1" lang="ja-JP" altLang="en-US" sz="1300">
              <a:latin typeface="ＭＳ Ｐゴシック"/>
            </a:rPr>
            <a:t>　土木費が住民一人当たり５５，３５３円と、近年増加傾向にあるのは、町道新設改良事業を計画的に実施しているため、普通建設事業費が増加してきたことが要因である。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末における財政調整基金の残高は約１，４６０百万円となっている。今後、地方交付税の減少等により、標準財政規模の縮小が想定されるため、基金残高が現状で推移する場合、比率はさらに上昇す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一般会計及び関連会計全てにおいて黒字となっている。また、一般会計を除き、ほとんどの会計において、標準財政規模比が上昇し、黒字総額も増加した。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農業集落排水事業特別会計については、大規模な修繕や施設更新等に伴う一般会計からの繰出金について、増加が見込まれることに留意が必要である。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現状、赤字が発生することは見込まれないが、健全な財政状況を維持するため、継続して事業の検証、使用料の見直し・適正化等に取り組んでいく。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strike="noStrike">
              <a:solidFill>
                <a:srgbClr val="FF0000"/>
              </a:solidFill>
              <a:latin typeface="ＭＳ ゴシック" pitchFamily="49" charset="-128"/>
              <a:ea typeface="ＭＳ ゴシック" pitchFamily="49" charset="-128"/>
            </a:rPr>
            <a:t>　</a:t>
          </a:r>
          <a:r>
            <a:rPr kumimoji="1" lang="ja-JP" altLang="en-US" sz="1400" strike="noStrike" baseline="0">
              <a:solidFill>
                <a:sysClr val="windowText" lastClr="000000"/>
              </a:solidFill>
              <a:latin typeface="ＭＳ ゴシック" pitchFamily="49" charset="-128"/>
              <a:ea typeface="ＭＳ ゴシック" pitchFamily="49" charset="-128"/>
            </a:rPr>
            <a:t>元利償還金等、算入公債費等ともに減少してきたが、実質公債費比率の</a:t>
          </a:r>
          <a:r>
            <a:rPr kumimoji="1" lang="ja-JP" altLang="en-US" sz="1400" strike="noStrike">
              <a:solidFill>
                <a:sysClr val="windowText" lastClr="000000"/>
              </a:solidFill>
              <a:latin typeface="ＭＳ ゴシック" pitchFamily="49" charset="-128"/>
              <a:ea typeface="ＭＳ ゴシック" pitchFamily="49" charset="-128"/>
            </a:rPr>
            <a:t>分子は</a:t>
          </a:r>
          <a:r>
            <a:rPr kumimoji="1" lang="ja-JP" altLang="en-US" sz="1400">
              <a:solidFill>
                <a:sysClr val="windowText" lastClr="000000"/>
              </a:solidFill>
              <a:latin typeface="ＭＳ ゴシック" pitchFamily="49" charset="-128"/>
              <a:ea typeface="ＭＳ ゴシック" pitchFamily="49" charset="-128"/>
            </a:rPr>
            <a:t>近年ほぼ同水準である。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しかし、今後は、元利償還金については年度により短期的に増加することが見込まれ、算入公債費等はやや減少傾向にあることから、実質</a:t>
          </a:r>
          <a:r>
            <a:rPr kumimoji="1" lang="ja-JP" altLang="en-US" sz="1400">
              <a:latin typeface="ＭＳ ゴシック" pitchFamily="49" charset="-128"/>
              <a:ea typeface="ＭＳ ゴシック" pitchFamily="49" charset="-128"/>
            </a:rPr>
            <a:t>公債費比率の急激な上昇につながらないよう努めていく。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平成２８年度は、地方債現在高の減少及び充当可能基金の増等により、平成２７年度に引き続きマイナスとなった。</a:t>
          </a:r>
          <a:r>
            <a:rPr kumimoji="1" lang="ja-JP" altLang="en-US" sz="1400" baseline="0">
              <a:solidFill>
                <a:sysClr val="windowText" lastClr="000000"/>
              </a:solidFill>
              <a:latin typeface="ＭＳ ゴシック" pitchFamily="49" charset="-128"/>
              <a:ea typeface="ＭＳ ゴシック" pitchFamily="49" charset="-128"/>
            </a:rPr>
            <a:t>地方債残高、基準財政需要額については、起債借入の抑制を図っており、減少している。新規の起債借入の場合には基準財政需要額算入率が高いものに限っており、実質的な町の負担は減少している。引き続き将来負担比率の抑制を図り健全財政に努める。</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類似団体平均値より高い水準にはあるが、平成２８年度に策定した公共施設等総合管理計画に基づき、今後、施設の維持管理を適切に進めていく。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0" name="直線コネクタ 69"/>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1"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2" name="直線コネクタ 71"/>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3"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4" name="直線コネクタ 73"/>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5"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6" name="フローチャート : 判断 75"/>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7" name="フローチャート : 判断 76"/>
        <xdr:cNvSpPr/>
      </xdr:nvSpPr>
      <xdr:spPr>
        <a:xfrm>
          <a:off x="4000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148953</xdr:rowOff>
    </xdr:from>
    <xdr:to>
      <xdr:col>3</xdr:col>
      <xdr:colOff>511175</xdr:colOff>
      <xdr:row>28</xdr:row>
      <xdr:rowOff>79103</xdr:rowOff>
    </xdr:to>
    <xdr:sp macro="" textlink="">
      <xdr:nvSpPr>
        <xdr:cNvPr id="83" name="円/楕円 82"/>
        <xdr:cNvSpPr/>
      </xdr:nvSpPr>
      <xdr:spPr>
        <a:xfrm>
          <a:off x="4000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108511</xdr:rowOff>
    </xdr:from>
    <xdr:ext cx="405111" cy="259045"/>
    <xdr:sp macro="" textlink="">
      <xdr:nvSpPr>
        <xdr:cNvPr id="84" name="n_1aveValue有形固定資産減価償却率"/>
        <xdr:cNvSpPr txBox="1"/>
      </xdr:nvSpPr>
      <xdr:spPr>
        <a:xfrm>
          <a:off x="3836043" y="586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95630</xdr:rowOff>
    </xdr:from>
    <xdr:ext cx="405111" cy="259045"/>
    <xdr:sp macro="" textlink="">
      <xdr:nvSpPr>
        <xdr:cNvPr id="85" name="n_1mainValue有形固定資産減価償却率"/>
        <xdr:cNvSpPr txBox="1"/>
      </xdr:nvSpPr>
      <xdr:spPr>
        <a:xfrm>
          <a:off x="3836043"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825_&#33446;&#2127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68.7</v>
          </cell>
        </row>
        <row r="55">
          <cell r="G55" t="str">
            <v>類似団体内平均値</v>
          </cell>
          <cell r="N55">
            <v>44.9</v>
          </cell>
        </row>
        <row r="57">
          <cell r="N57">
            <v>61.9</v>
          </cell>
        </row>
        <row r="72">
          <cell r="K72" t="str">
            <v>H24</v>
          </cell>
          <cell r="L72" t="str">
            <v>H25</v>
          </cell>
          <cell r="M72" t="str">
            <v>H26</v>
          </cell>
          <cell r="N72" t="str">
            <v>H27</v>
          </cell>
          <cell r="O72" t="str">
            <v>H28</v>
          </cell>
        </row>
        <row r="73">
          <cell r="G73" t="str">
            <v>当該団体値</v>
          </cell>
          <cell r="K73">
            <v>8.9</v>
          </cell>
          <cell r="L73">
            <v>1.6</v>
          </cell>
        </row>
        <row r="75">
          <cell r="K75">
            <v>5.0999999999999996</v>
          </cell>
          <cell r="L75">
            <v>4.7</v>
          </cell>
          <cell r="M75">
            <v>4.4000000000000004</v>
          </cell>
          <cell r="N75">
            <v>4.3</v>
          </cell>
          <cell r="O75">
            <v>4.3</v>
          </cell>
        </row>
        <row r="77">
          <cell r="G77" t="str">
            <v>類似団体内平均値</v>
          </cell>
          <cell r="K77">
            <v>61.3</v>
          </cell>
          <cell r="L77">
            <v>54.6</v>
          </cell>
          <cell r="M77">
            <v>48.7</v>
          </cell>
          <cell r="N77">
            <v>44.9</v>
          </cell>
          <cell r="O77">
            <v>32.9</v>
          </cell>
        </row>
        <row r="79">
          <cell r="K79">
            <v>11.7</v>
          </cell>
          <cell r="L79">
            <v>11.2</v>
          </cell>
          <cell r="M79">
            <v>10.4</v>
          </cell>
          <cell r="N79">
            <v>8.5</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10556038</v>
      </c>
      <c r="BO4" s="381"/>
      <c r="BP4" s="381"/>
      <c r="BQ4" s="381"/>
      <c r="BR4" s="381"/>
      <c r="BS4" s="381"/>
      <c r="BT4" s="381"/>
      <c r="BU4" s="382"/>
      <c r="BV4" s="380">
        <v>10743999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v>
      </c>
      <c r="CU4" s="387"/>
      <c r="CV4" s="387"/>
      <c r="CW4" s="387"/>
      <c r="CX4" s="387"/>
      <c r="CY4" s="387"/>
      <c r="CZ4" s="387"/>
      <c r="DA4" s="388"/>
      <c r="DB4" s="386">
        <v>7.7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10049814</v>
      </c>
      <c r="BO5" s="418"/>
      <c r="BP5" s="418"/>
      <c r="BQ5" s="418"/>
      <c r="BR5" s="418"/>
      <c r="BS5" s="418"/>
      <c r="BT5" s="418"/>
      <c r="BU5" s="419"/>
      <c r="BV5" s="417">
        <v>10209191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89.4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506224</v>
      </c>
      <c r="BO6" s="418"/>
      <c r="BP6" s="418"/>
      <c r="BQ6" s="418"/>
      <c r="BR6" s="418"/>
      <c r="BS6" s="418"/>
      <c r="BT6" s="418"/>
      <c r="BU6" s="419"/>
      <c r="BV6" s="417">
        <v>534808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97.6</v>
      </c>
      <c r="CU6" s="455"/>
      <c r="CV6" s="455"/>
      <c r="CW6" s="455"/>
      <c r="CX6" s="455"/>
      <c r="CY6" s="455"/>
      <c r="CZ6" s="455"/>
      <c r="DA6" s="456"/>
      <c r="DB6" s="454">
        <v>93.9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124200</v>
      </c>
      <c r="BO7" s="418"/>
      <c r="BP7" s="418"/>
      <c r="BQ7" s="418"/>
      <c r="BR7" s="418"/>
      <c r="BS7" s="418"/>
      <c r="BT7" s="418"/>
      <c r="BU7" s="419"/>
      <c r="BV7" s="417">
        <v>27617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6331736</v>
      </c>
      <c r="CU7" s="418"/>
      <c r="CV7" s="418"/>
      <c r="CW7" s="418"/>
      <c r="CX7" s="418"/>
      <c r="CY7" s="418"/>
      <c r="CZ7" s="418"/>
      <c r="DA7" s="419"/>
      <c r="DB7" s="417">
        <v>6593747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382024</v>
      </c>
      <c r="BO8" s="418"/>
      <c r="BP8" s="418"/>
      <c r="BQ8" s="418"/>
      <c r="BR8" s="418"/>
      <c r="BS8" s="418"/>
      <c r="BT8" s="418"/>
      <c r="BU8" s="419"/>
      <c r="BV8" s="417">
        <v>507191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17661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-125167</v>
      </c>
      <c r="BO9" s="418"/>
      <c r="BP9" s="418"/>
      <c r="BQ9" s="418"/>
      <c r="BR9" s="418"/>
      <c r="BS9" s="418"/>
      <c r="BT9" s="418"/>
      <c r="BU9" s="419"/>
      <c r="BV9" s="417">
        <v>-12494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14.1</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19316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1317</v>
      </c>
      <c r="BO10" s="418"/>
      <c r="BP10" s="418"/>
      <c r="BQ10" s="418"/>
      <c r="BR10" s="418"/>
      <c r="BS10" s="418"/>
      <c r="BT10" s="418"/>
      <c r="BU10" s="419"/>
      <c r="BV10" s="417">
        <v>1133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18117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18086</v>
      </c>
      <c r="S13" s="499"/>
      <c r="T13" s="499"/>
      <c r="U13" s="499"/>
      <c r="V13" s="500"/>
      <c r="W13" s="433" t="s">
        <v>124</v>
      </c>
      <c r="X13" s="434"/>
      <c r="Y13" s="434"/>
      <c r="Z13" s="434"/>
      <c r="AA13" s="434"/>
      <c r="AB13" s="424"/>
      <c r="AC13" s="468">
        <v>1224</v>
      </c>
      <c r="AD13" s="469"/>
      <c r="AE13" s="469"/>
      <c r="AF13" s="469"/>
      <c r="AG13" s="508"/>
      <c r="AH13" s="468">
        <v>1389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-123850</v>
      </c>
      <c r="BO13" s="418"/>
      <c r="BP13" s="418"/>
      <c r="BQ13" s="418"/>
      <c r="BR13" s="418"/>
      <c r="BS13" s="418"/>
      <c r="BT13" s="418"/>
      <c r="BU13" s="419"/>
      <c r="BV13" s="417">
        <v>-11361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4.3</v>
      </c>
      <c r="CU13" s="415"/>
      <c r="CV13" s="415"/>
      <c r="CW13" s="415"/>
      <c r="CX13" s="415"/>
      <c r="CY13" s="415"/>
      <c r="CZ13" s="415"/>
      <c r="DA13" s="416"/>
      <c r="DB13" s="414">
        <v>4.3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18455</v>
      </c>
      <c r="S14" s="499"/>
      <c r="T14" s="499"/>
      <c r="U14" s="499"/>
      <c r="V14" s="500"/>
      <c r="W14" s="407"/>
      <c r="X14" s="408"/>
      <c r="Y14" s="408"/>
      <c r="Z14" s="408"/>
      <c r="AA14" s="408"/>
      <c r="AB14" s="397"/>
      <c r="AC14" s="501">
        <v>15.5</v>
      </c>
      <c r="AD14" s="502"/>
      <c r="AE14" s="502"/>
      <c r="AF14" s="502"/>
      <c r="AG14" s="503"/>
      <c r="AH14" s="501">
        <v>16.5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18424</v>
      </c>
      <c r="S15" s="499"/>
      <c r="T15" s="499"/>
      <c r="U15" s="499"/>
      <c r="V15" s="500"/>
      <c r="W15" s="433" t="s">
        <v>131</v>
      </c>
      <c r="X15" s="434"/>
      <c r="Y15" s="434"/>
      <c r="Z15" s="434"/>
      <c r="AA15" s="434"/>
      <c r="AB15" s="424"/>
      <c r="AC15" s="468">
        <v>1804</v>
      </c>
      <c r="AD15" s="469"/>
      <c r="AE15" s="469"/>
      <c r="AF15" s="469"/>
      <c r="AG15" s="508"/>
      <c r="AH15" s="468">
        <v>2096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1748727</v>
      </c>
      <c r="BO15" s="381"/>
      <c r="BP15" s="381"/>
      <c r="BQ15" s="381"/>
      <c r="BR15" s="381"/>
      <c r="BS15" s="381"/>
      <c r="BT15" s="381"/>
      <c r="BU15" s="382"/>
      <c r="BV15" s="380">
        <v>1678977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22.9</v>
      </c>
      <c r="AD16" s="502"/>
      <c r="AE16" s="502"/>
      <c r="AF16" s="502"/>
      <c r="AG16" s="503"/>
      <c r="AH16" s="501">
        <v>24.9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5392155</v>
      </c>
      <c r="BO16" s="418"/>
      <c r="BP16" s="418"/>
      <c r="BQ16" s="418"/>
      <c r="BR16" s="418"/>
      <c r="BS16" s="418"/>
      <c r="BT16" s="418"/>
      <c r="BU16" s="419"/>
      <c r="BV16" s="417">
        <v>5453628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4845</v>
      </c>
      <c r="AD17" s="469"/>
      <c r="AE17" s="469"/>
      <c r="AF17" s="469"/>
      <c r="AG17" s="508"/>
      <c r="AH17" s="468">
        <v>4918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2202677</v>
      </c>
      <c r="BO17" s="418"/>
      <c r="BP17" s="418"/>
      <c r="BQ17" s="418"/>
      <c r="BR17" s="418"/>
      <c r="BS17" s="418"/>
      <c r="BT17" s="418"/>
      <c r="BU17" s="419"/>
      <c r="BV17" s="417">
        <v>2108467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233.98</v>
      </c>
      <c r="M18" s="530"/>
      <c r="N18" s="530"/>
      <c r="O18" s="530"/>
      <c r="P18" s="530"/>
      <c r="Q18" s="530"/>
      <c r="R18" s="531"/>
      <c r="S18" s="531"/>
      <c r="T18" s="531"/>
      <c r="U18" s="531"/>
      <c r="V18" s="532"/>
      <c r="W18" s="435"/>
      <c r="X18" s="436"/>
      <c r="Y18" s="436"/>
      <c r="Z18" s="436"/>
      <c r="AA18" s="436"/>
      <c r="AB18" s="427"/>
      <c r="AC18" s="533">
        <v>61.5</v>
      </c>
      <c r="AD18" s="534"/>
      <c r="AE18" s="534"/>
      <c r="AF18" s="534"/>
      <c r="AG18" s="535"/>
      <c r="AH18" s="533">
        <v>58.5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5884619</v>
      </c>
      <c r="BO18" s="418"/>
      <c r="BP18" s="418"/>
      <c r="BQ18" s="418"/>
      <c r="BR18" s="418"/>
      <c r="BS18" s="418"/>
      <c r="BT18" s="418"/>
      <c r="BU18" s="419"/>
      <c r="BV18" s="417">
        <v>6061232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7395986</v>
      </c>
      <c r="BO19" s="418"/>
      <c r="BP19" s="418"/>
      <c r="BQ19" s="418"/>
      <c r="BR19" s="418"/>
      <c r="BS19" s="418"/>
      <c r="BT19" s="418"/>
      <c r="BU19" s="419"/>
      <c r="BV19" s="417">
        <v>7979227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6481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9943349</v>
      </c>
      <c r="BO23" s="418"/>
      <c r="BP23" s="418"/>
      <c r="BQ23" s="418"/>
      <c r="BR23" s="418"/>
      <c r="BS23" s="418"/>
      <c r="BT23" s="418"/>
      <c r="BU23" s="419"/>
      <c r="BV23" s="417">
        <v>10093909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7980</v>
      </c>
      <c r="R24" s="469"/>
      <c r="S24" s="469"/>
      <c r="T24" s="469"/>
      <c r="U24" s="469"/>
      <c r="V24" s="508"/>
      <c r="W24" s="563"/>
      <c r="X24" s="551"/>
      <c r="Y24" s="552"/>
      <c r="Z24" s="467" t="s">
        <v>154</v>
      </c>
      <c r="AA24" s="447"/>
      <c r="AB24" s="447"/>
      <c r="AC24" s="447"/>
      <c r="AD24" s="447"/>
      <c r="AE24" s="447"/>
      <c r="AF24" s="447"/>
      <c r="AG24" s="448"/>
      <c r="AH24" s="468">
        <v>198</v>
      </c>
      <c r="AI24" s="469"/>
      <c r="AJ24" s="469"/>
      <c r="AK24" s="469"/>
      <c r="AL24" s="508"/>
      <c r="AM24" s="468">
        <v>584892</v>
      </c>
      <c r="AN24" s="469"/>
      <c r="AO24" s="469"/>
      <c r="AP24" s="469"/>
      <c r="AQ24" s="469"/>
      <c r="AR24" s="508"/>
      <c r="AS24" s="468">
        <v>2954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8750341</v>
      </c>
      <c r="BO24" s="418"/>
      <c r="BP24" s="418"/>
      <c r="BQ24" s="418"/>
      <c r="BR24" s="418"/>
      <c r="BS24" s="418"/>
      <c r="BT24" s="418"/>
      <c r="BU24" s="419"/>
      <c r="BV24" s="417">
        <v>8732098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6030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696918</v>
      </c>
      <c r="BO25" s="381"/>
      <c r="BP25" s="381"/>
      <c r="BQ25" s="381"/>
      <c r="BR25" s="381"/>
      <c r="BS25" s="381"/>
      <c r="BT25" s="381"/>
      <c r="BU25" s="382"/>
      <c r="BV25" s="380">
        <v>1136231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5430</v>
      </c>
      <c r="R26" s="469"/>
      <c r="S26" s="469"/>
      <c r="T26" s="469"/>
      <c r="U26" s="469"/>
      <c r="V26" s="508"/>
      <c r="W26" s="563"/>
      <c r="X26" s="551"/>
      <c r="Y26" s="552"/>
      <c r="Z26" s="467" t="s">
        <v>160</v>
      </c>
      <c r="AA26" s="573"/>
      <c r="AB26" s="573"/>
      <c r="AC26" s="573"/>
      <c r="AD26" s="573"/>
      <c r="AE26" s="573"/>
      <c r="AF26" s="573"/>
      <c r="AG26" s="574"/>
      <c r="AH26" s="468">
        <v>12</v>
      </c>
      <c r="AI26" s="469"/>
      <c r="AJ26" s="469"/>
      <c r="AK26" s="469"/>
      <c r="AL26" s="508"/>
      <c r="AM26" s="468">
        <v>28860</v>
      </c>
      <c r="AN26" s="469"/>
      <c r="AO26" s="469"/>
      <c r="AP26" s="469"/>
      <c r="AQ26" s="469"/>
      <c r="AR26" s="508"/>
      <c r="AS26" s="468">
        <v>2405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3250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13936</v>
      </c>
      <c r="AN27" s="469"/>
      <c r="AO27" s="469"/>
      <c r="AP27" s="469"/>
      <c r="AQ27" s="469"/>
      <c r="AR27" s="508"/>
      <c r="AS27" s="468">
        <v>3484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240060</v>
      </c>
      <c r="BO27" s="587"/>
      <c r="BP27" s="587"/>
      <c r="BQ27" s="587"/>
      <c r="BR27" s="587"/>
      <c r="BS27" s="587"/>
      <c r="BT27" s="587"/>
      <c r="BU27" s="588"/>
      <c r="BV27" s="586">
        <v>240060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2680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1459565</v>
      </c>
      <c r="BO28" s="381"/>
      <c r="BP28" s="381"/>
      <c r="BQ28" s="381"/>
      <c r="BR28" s="381"/>
      <c r="BS28" s="381"/>
      <c r="BT28" s="381"/>
      <c r="BU28" s="382"/>
      <c r="BV28" s="380">
        <v>1458248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2440</v>
      </c>
      <c r="R29" s="469"/>
      <c r="S29" s="469"/>
      <c r="T29" s="469"/>
      <c r="U29" s="469"/>
      <c r="V29" s="508"/>
      <c r="W29" s="564"/>
      <c r="X29" s="565"/>
      <c r="Y29" s="566"/>
      <c r="Z29" s="467" t="s">
        <v>170</v>
      </c>
      <c r="AA29" s="447"/>
      <c r="AB29" s="447"/>
      <c r="AC29" s="447"/>
      <c r="AD29" s="447"/>
      <c r="AE29" s="447"/>
      <c r="AF29" s="447"/>
      <c r="AG29" s="448"/>
      <c r="AH29" s="468">
        <v>202</v>
      </c>
      <c r="AI29" s="469"/>
      <c r="AJ29" s="469"/>
      <c r="AK29" s="469"/>
      <c r="AL29" s="508"/>
      <c r="AM29" s="468">
        <v>598828</v>
      </c>
      <c r="AN29" s="469"/>
      <c r="AO29" s="469"/>
      <c r="AP29" s="469"/>
      <c r="AQ29" s="469"/>
      <c r="AR29" s="508"/>
      <c r="AS29" s="468">
        <v>2964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63029</v>
      </c>
      <c r="BO29" s="418"/>
      <c r="BP29" s="418"/>
      <c r="BQ29" s="418"/>
      <c r="BR29" s="418"/>
      <c r="BS29" s="418"/>
      <c r="BT29" s="418"/>
      <c r="BU29" s="419"/>
      <c r="BV29" s="417">
        <v>62973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3423376</v>
      </c>
      <c r="BO30" s="587"/>
      <c r="BP30" s="587"/>
      <c r="BQ30" s="587"/>
      <c r="BR30" s="587"/>
      <c r="BS30" s="587"/>
      <c r="BT30" s="587"/>
      <c r="BU30" s="588"/>
      <c r="BV30" s="586">
        <v>3195879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御立岬</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町有温泉事業特別会計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生活排水処理事業特別会計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水俣芦北広域行政事務組合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あしきたマリンサービス</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奨学資金貸付事業特別会計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熊本県後期高齢者広域連合（一般会計）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熊本県後期高齢者広域連合（特別会計）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1623840</v>
      </c>
      <c r="S5" s="615"/>
      <c r="T5" s="615"/>
      <c r="U5" s="615"/>
      <c r="V5" s="615"/>
      <c r="W5" s="615"/>
      <c r="X5" s="615"/>
      <c r="Y5" s="616"/>
      <c r="Z5" s="617">
        <v>15.4</v>
      </c>
      <c r="AA5" s="617"/>
      <c r="AB5" s="617"/>
      <c r="AC5" s="617"/>
      <c r="AD5" s="618">
        <v>1623840</v>
      </c>
      <c r="AE5" s="618"/>
      <c r="AF5" s="618"/>
      <c r="AG5" s="618"/>
      <c r="AH5" s="618"/>
      <c r="AI5" s="618"/>
      <c r="AJ5" s="618"/>
      <c r="AK5" s="618"/>
      <c r="AL5" s="619">
        <v>26.9</v>
      </c>
      <c r="AM5" s="620"/>
      <c r="AN5" s="620"/>
      <c r="AO5" s="621"/>
      <c r="AP5" s="611" t="s">
        <v>209</v>
      </c>
      <c r="AQ5" s="612"/>
      <c r="AR5" s="612"/>
      <c r="AS5" s="612"/>
      <c r="AT5" s="612"/>
      <c r="AU5" s="612"/>
      <c r="AV5" s="612"/>
      <c r="AW5" s="612"/>
      <c r="AX5" s="612"/>
      <c r="AY5" s="612"/>
      <c r="AZ5" s="612"/>
      <c r="BA5" s="612"/>
      <c r="BB5" s="612"/>
      <c r="BC5" s="612"/>
      <c r="BD5" s="612"/>
      <c r="BE5" s="612"/>
      <c r="BF5" s="613"/>
      <c r="BG5" s="625">
        <v>1623324</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95763</v>
      </c>
      <c r="S6" s="626"/>
      <c r="T6" s="626"/>
      <c r="U6" s="626"/>
      <c r="V6" s="626"/>
      <c r="W6" s="626"/>
      <c r="X6" s="626"/>
      <c r="Y6" s="627"/>
      <c r="Z6" s="628">
        <v>0.9</v>
      </c>
      <c r="AA6" s="628"/>
      <c r="AB6" s="628"/>
      <c r="AC6" s="628"/>
      <c r="AD6" s="629">
        <v>95763</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1623324</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119484</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119445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1174</v>
      </c>
      <c r="S7" s="626"/>
      <c r="T7" s="626"/>
      <c r="U7" s="626"/>
      <c r="V7" s="626"/>
      <c r="W7" s="626"/>
      <c r="X7" s="626"/>
      <c r="Y7" s="627"/>
      <c r="Z7" s="628">
        <v>0</v>
      </c>
      <c r="AA7" s="628"/>
      <c r="AB7" s="628"/>
      <c r="AC7" s="628"/>
      <c r="AD7" s="629">
        <v>1174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520300</v>
      </c>
      <c r="BH7" s="626"/>
      <c r="BI7" s="626"/>
      <c r="BJ7" s="626"/>
      <c r="BK7" s="626"/>
      <c r="BL7" s="626"/>
      <c r="BM7" s="626"/>
      <c r="BN7" s="627"/>
      <c r="BO7" s="628">
        <v>32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1504827</v>
      </c>
      <c r="CS7" s="626"/>
      <c r="CT7" s="626"/>
      <c r="CU7" s="626"/>
      <c r="CV7" s="626"/>
      <c r="CW7" s="626"/>
      <c r="CX7" s="626"/>
      <c r="CY7" s="627"/>
      <c r="CZ7" s="628">
        <v>15</v>
      </c>
      <c r="DA7" s="628"/>
      <c r="DB7" s="628"/>
      <c r="DC7" s="628"/>
      <c r="DD7" s="634">
        <v>78321</v>
      </c>
      <c r="DE7" s="626"/>
      <c r="DF7" s="626"/>
      <c r="DG7" s="626"/>
      <c r="DH7" s="626"/>
      <c r="DI7" s="626"/>
      <c r="DJ7" s="626"/>
      <c r="DK7" s="626"/>
      <c r="DL7" s="626"/>
      <c r="DM7" s="626"/>
      <c r="DN7" s="626"/>
      <c r="DO7" s="626"/>
      <c r="DP7" s="627"/>
      <c r="DQ7" s="634">
        <v>1114786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2708</v>
      </c>
      <c r="S8" s="626"/>
      <c r="T8" s="626"/>
      <c r="U8" s="626"/>
      <c r="V8" s="626"/>
      <c r="W8" s="626"/>
      <c r="X8" s="626"/>
      <c r="Y8" s="627"/>
      <c r="Z8" s="628">
        <v>0</v>
      </c>
      <c r="AA8" s="628"/>
      <c r="AB8" s="628"/>
      <c r="AC8" s="628"/>
      <c r="AD8" s="629">
        <v>2708</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25879</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3030360</v>
      </c>
      <c r="CS8" s="626"/>
      <c r="CT8" s="626"/>
      <c r="CU8" s="626"/>
      <c r="CV8" s="626"/>
      <c r="CW8" s="626"/>
      <c r="CX8" s="626"/>
      <c r="CY8" s="627"/>
      <c r="CZ8" s="628">
        <v>30.2</v>
      </c>
      <c r="DA8" s="628"/>
      <c r="DB8" s="628"/>
      <c r="DC8" s="628"/>
      <c r="DD8" s="634">
        <v>43662</v>
      </c>
      <c r="DE8" s="626"/>
      <c r="DF8" s="626"/>
      <c r="DG8" s="626"/>
      <c r="DH8" s="626"/>
      <c r="DI8" s="626"/>
      <c r="DJ8" s="626"/>
      <c r="DK8" s="626"/>
      <c r="DL8" s="626"/>
      <c r="DM8" s="626"/>
      <c r="DN8" s="626"/>
      <c r="DO8" s="626"/>
      <c r="DP8" s="627"/>
      <c r="DQ8" s="634">
        <v>1558836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1970</v>
      </c>
      <c r="S9" s="626"/>
      <c r="T9" s="626"/>
      <c r="U9" s="626"/>
      <c r="V9" s="626"/>
      <c r="W9" s="626"/>
      <c r="X9" s="626"/>
      <c r="Y9" s="627"/>
      <c r="Z9" s="628">
        <v>0</v>
      </c>
      <c r="AA9" s="628"/>
      <c r="AB9" s="628"/>
      <c r="AC9" s="628"/>
      <c r="AD9" s="629">
        <v>1970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435808</v>
      </c>
      <c r="BH9" s="626"/>
      <c r="BI9" s="626"/>
      <c r="BJ9" s="626"/>
      <c r="BK9" s="626"/>
      <c r="BL9" s="626"/>
      <c r="BM9" s="626"/>
      <c r="BN9" s="627"/>
      <c r="BO9" s="628">
        <v>26.8</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970826</v>
      </c>
      <c r="CS9" s="626"/>
      <c r="CT9" s="626"/>
      <c r="CU9" s="626"/>
      <c r="CV9" s="626"/>
      <c r="CW9" s="626"/>
      <c r="CX9" s="626"/>
      <c r="CY9" s="627"/>
      <c r="CZ9" s="628">
        <v>9.6999999999999993</v>
      </c>
      <c r="DA9" s="628"/>
      <c r="DB9" s="628"/>
      <c r="DC9" s="628"/>
      <c r="DD9" s="634">
        <v>31337</v>
      </c>
      <c r="DE9" s="626"/>
      <c r="DF9" s="626"/>
      <c r="DG9" s="626"/>
      <c r="DH9" s="626"/>
      <c r="DI9" s="626"/>
      <c r="DJ9" s="626"/>
      <c r="DK9" s="626"/>
      <c r="DL9" s="626"/>
      <c r="DM9" s="626"/>
      <c r="DN9" s="626"/>
      <c r="DO9" s="626"/>
      <c r="DP9" s="627"/>
      <c r="DQ9" s="634">
        <v>921020</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299556</v>
      </c>
      <c r="S10" s="626"/>
      <c r="T10" s="626"/>
      <c r="U10" s="626"/>
      <c r="V10" s="626"/>
      <c r="W10" s="626"/>
      <c r="X10" s="626"/>
      <c r="Y10" s="627"/>
      <c r="Z10" s="628">
        <v>2.8</v>
      </c>
      <c r="AA10" s="628"/>
      <c r="AB10" s="628"/>
      <c r="AC10" s="628"/>
      <c r="AD10" s="629">
        <v>299556</v>
      </c>
      <c r="AE10" s="629"/>
      <c r="AF10" s="629"/>
      <c r="AG10" s="629"/>
      <c r="AH10" s="629"/>
      <c r="AI10" s="629"/>
      <c r="AJ10" s="629"/>
      <c r="AK10" s="629"/>
      <c r="AL10" s="630">
        <v>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35573</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23040</v>
      </c>
      <c r="BH11" s="626"/>
      <c r="BI11" s="626"/>
      <c r="BJ11" s="626"/>
      <c r="BK11" s="626"/>
      <c r="BL11" s="626"/>
      <c r="BM11" s="626"/>
      <c r="BN11" s="627"/>
      <c r="BO11" s="628">
        <v>1.4</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638630</v>
      </c>
      <c r="CS11" s="626"/>
      <c r="CT11" s="626"/>
      <c r="CU11" s="626"/>
      <c r="CV11" s="626"/>
      <c r="CW11" s="626"/>
      <c r="CX11" s="626"/>
      <c r="CY11" s="627"/>
      <c r="CZ11" s="628">
        <v>6.4</v>
      </c>
      <c r="DA11" s="628"/>
      <c r="DB11" s="628"/>
      <c r="DC11" s="628"/>
      <c r="DD11" s="634">
        <v>283270</v>
      </c>
      <c r="DE11" s="626"/>
      <c r="DF11" s="626"/>
      <c r="DG11" s="626"/>
      <c r="DH11" s="626"/>
      <c r="DI11" s="626"/>
      <c r="DJ11" s="626"/>
      <c r="DK11" s="626"/>
      <c r="DL11" s="626"/>
      <c r="DM11" s="626"/>
      <c r="DN11" s="626"/>
      <c r="DO11" s="626"/>
      <c r="DP11" s="627"/>
      <c r="DQ11" s="634">
        <v>333317</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955078</v>
      </c>
      <c r="BH12" s="626"/>
      <c r="BI12" s="626"/>
      <c r="BJ12" s="626"/>
      <c r="BK12" s="626"/>
      <c r="BL12" s="626"/>
      <c r="BM12" s="626"/>
      <c r="BN12" s="627"/>
      <c r="BO12" s="628">
        <v>58.8</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388266</v>
      </c>
      <c r="CS12" s="626"/>
      <c r="CT12" s="626"/>
      <c r="CU12" s="626"/>
      <c r="CV12" s="626"/>
      <c r="CW12" s="626"/>
      <c r="CX12" s="626"/>
      <c r="CY12" s="627"/>
      <c r="CZ12" s="628">
        <v>3.9</v>
      </c>
      <c r="DA12" s="628"/>
      <c r="DB12" s="628"/>
      <c r="DC12" s="628"/>
      <c r="DD12" s="634">
        <v>30483</v>
      </c>
      <c r="DE12" s="626"/>
      <c r="DF12" s="626"/>
      <c r="DG12" s="626"/>
      <c r="DH12" s="626"/>
      <c r="DI12" s="626"/>
      <c r="DJ12" s="626"/>
      <c r="DK12" s="626"/>
      <c r="DL12" s="626"/>
      <c r="DM12" s="626"/>
      <c r="DN12" s="626"/>
      <c r="DO12" s="626"/>
      <c r="DP12" s="627"/>
      <c r="DQ12" s="634">
        <v>271239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16183</v>
      </c>
      <c r="S13" s="626"/>
      <c r="T13" s="626"/>
      <c r="U13" s="626"/>
      <c r="V13" s="626"/>
      <c r="W13" s="626"/>
      <c r="X13" s="626"/>
      <c r="Y13" s="627"/>
      <c r="Z13" s="628">
        <v>0.2</v>
      </c>
      <c r="AA13" s="628"/>
      <c r="AB13" s="628"/>
      <c r="AC13" s="628"/>
      <c r="AD13" s="629">
        <v>16183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950589</v>
      </c>
      <c r="BH13" s="626"/>
      <c r="BI13" s="626"/>
      <c r="BJ13" s="626"/>
      <c r="BK13" s="626"/>
      <c r="BL13" s="626"/>
      <c r="BM13" s="626"/>
      <c r="BN13" s="627"/>
      <c r="BO13" s="628">
        <v>58.5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1002823</v>
      </c>
      <c r="CS13" s="626"/>
      <c r="CT13" s="626"/>
      <c r="CU13" s="626"/>
      <c r="CV13" s="626"/>
      <c r="CW13" s="626"/>
      <c r="CX13" s="626"/>
      <c r="CY13" s="627"/>
      <c r="CZ13" s="628">
        <v>10</v>
      </c>
      <c r="DA13" s="628"/>
      <c r="DB13" s="628"/>
      <c r="DC13" s="628"/>
      <c r="DD13" s="634">
        <v>683096</v>
      </c>
      <c r="DE13" s="626"/>
      <c r="DF13" s="626"/>
      <c r="DG13" s="626"/>
      <c r="DH13" s="626"/>
      <c r="DI13" s="626"/>
      <c r="DJ13" s="626"/>
      <c r="DK13" s="626"/>
      <c r="DL13" s="626"/>
      <c r="DM13" s="626"/>
      <c r="DN13" s="626"/>
      <c r="DO13" s="626"/>
      <c r="DP13" s="627"/>
      <c r="DQ13" s="634">
        <v>457632</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57319</v>
      </c>
      <c r="BH14" s="626"/>
      <c r="BI14" s="626"/>
      <c r="BJ14" s="626"/>
      <c r="BK14" s="626"/>
      <c r="BL14" s="626"/>
      <c r="BM14" s="626"/>
      <c r="BN14" s="627"/>
      <c r="BO14" s="628">
        <v>3.5</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384311</v>
      </c>
      <c r="CS14" s="626"/>
      <c r="CT14" s="626"/>
      <c r="CU14" s="626"/>
      <c r="CV14" s="626"/>
      <c r="CW14" s="626"/>
      <c r="CX14" s="626"/>
      <c r="CY14" s="627"/>
      <c r="CZ14" s="628">
        <v>3.8</v>
      </c>
      <c r="DA14" s="628"/>
      <c r="DB14" s="628"/>
      <c r="DC14" s="628"/>
      <c r="DD14" s="634">
        <v>28198</v>
      </c>
      <c r="DE14" s="626"/>
      <c r="DF14" s="626"/>
      <c r="DG14" s="626"/>
      <c r="DH14" s="626"/>
      <c r="DI14" s="626"/>
      <c r="DJ14" s="626"/>
      <c r="DK14" s="626"/>
      <c r="DL14" s="626"/>
      <c r="DM14" s="626"/>
      <c r="DN14" s="626"/>
      <c r="DO14" s="626"/>
      <c r="DP14" s="627"/>
      <c r="DQ14" s="634">
        <v>348732</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4224</v>
      </c>
      <c r="S15" s="626"/>
      <c r="T15" s="626"/>
      <c r="U15" s="626"/>
      <c r="V15" s="626"/>
      <c r="W15" s="626"/>
      <c r="X15" s="626"/>
      <c r="Y15" s="627"/>
      <c r="Z15" s="628">
        <v>0</v>
      </c>
      <c r="AA15" s="628"/>
      <c r="AB15" s="628"/>
      <c r="AC15" s="628"/>
      <c r="AD15" s="629">
        <v>4224</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90609</v>
      </c>
      <c r="BH15" s="626"/>
      <c r="BI15" s="626"/>
      <c r="BJ15" s="626"/>
      <c r="BK15" s="626"/>
      <c r="BL15" s="626"/>
      <c r="BM15" s="626"/>
      <c r="BN15" s="627"/>
      <c r="BO15" s="628">
        <v>5.6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758331</v>
      </c>
      <c r="CS15" s="626"/>
      <c r="CT15" s="626"/>
      <c r="CU15" s="626"/>
      <c r="CV15" s="626"/>
      <c r="CW15" s="626"/>
      <c r="CX15" s="626"/>
      <c r="CY15" s="627"/>
      <c r="CZ15" s="628">
        <v>7.5</v>
      </c>
      <c r="DA15" s="628"/>
      <c r="DB15" s="628"/>
      <c r="DC15" s="628"/>
      <c r="DD15" s="634">
        <v>45828</v>
      </c>
      <c r="DE15" s="626"/>
      <c r="DF15" s="626"/>
      <c r="DG15" s="626"/>
      <c r="DH15" s="626"/>
      <c r="DI15" s="626"/>
      <c r="DJ15" s="626"/>
      <c r="DK15" s="626"/>
      <c r="DL15" s="626"/>
      <c r="DM15" s="626"/>
      <c r="DN15" s="626"/>
      <c r="DO15" s="626"/>
      <c r="DP15" s="627"/>
      <c r="DQ15" s="634">
        <v>690477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4148196</v>
      </c>
      <c r="S16" s="626"/>
      <c r="T16" s="626"/>
      <c r="U16" s="626"/>
      <c r="V16" s="626"/>
      <c r="W16" s="626"/>
      <c r="X16" s="626"/>
      <c r="Y16" s="627"/>
      <c r="Z16" s="628">
        <v>39.299999999999997</v>
      </c>
      <c r="AA16" s="628"/>
      <c r="AB16" s="628"/>
      <c r="AC16" s="628"/>
      <c r="AD16" s="629">
        <v>3880271</v>
      </c>
      <c r="AE16" s="629"/>
      <c r="AF16" s="629"/>
      <c r="AG16" s="629"/>
      <c r="AH16" s="629"/>
      <c r="AI16" s="629"/>
      <c r="AJ16" s="629"/>
      <c r="AK16" s="629"/>
      <c r="AL16" s="630">
        <v>64.400000000000006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18</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140997</v>
      </c>
      <c r="CS16" s="626"/>
      <c r="CT16" s="626"/>
      <c r="CU16" s="626"/>
      <c r="CV16" s="626"/>
      <c r="CW16" s="626"/>
      <c r="CX16" s="626"/>
      <c r="CY16" s="627"/>
      <c r="CZ16" s="628">
        <v>1.4</v>
      </c>
      <c r="DA16" s="628"/>
      <c r="DB16" s="628"/>
      <c r="DC16" s="628"/>
      <c r="DD16" s="634" t="s">
        <v>112</v>
      </c>
      <c r="DE16" s="626"/>
      <c r="DF16" s="626"/>
      <c r="DG16" s="626"/>
      <c r="DH16" s="626"/>
      <c r="DI16" s="626"/>
      <c r="DJ16" s="626"/>
      <c r="DK16" s="626"/>
      <c r="DL16" s="626"/>
      <c r="DM16" s="626"/>
      <c r="DN16" s="626"/>
      <c r="DO16" s="626"/>
      <c r="DP16" s="627"/>
      <c r="DQ16" s="634">
        <v>32131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3880271</v>
      </c>
      <c r="S17" s="626"/>
      <c r="T17" s="626"/>
      <c r="U17" s="626"/>
      <c r="V17" s="626"/>
      <c r="W17" s="626"/>
      <c r="X17" s="626"/>
      <c r="Y17" s="627"/>
      <c r="Z17" s="628">
        <v>36.799999999999997</v>
      </c>
      <c r="AA17" s="628"/>
      <c r="AB17" s="628"/>
      <c r="AC17" s="628"/>
      <c r="AD17" s="629">
        <v>3880271</v>
      </c>
      <c r="AE17" s="629"/>
      <c r="AF17" s="629"/>
      <c r="AG17" s="629"/>
      <c r="AH17" s="629"/>
      <c r="AI17" s="629"/>
      <c r="AJ17" s="629"/>
      <c r="AK17" s="629"/>
      <c r="AL17" s="630">
        <v>64.400000000000006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1110959</v>
      </c>
      <c r="CS17" s="626"/>
      <c r="CT17" s="626"/>
      <c r="CU17" s="626"/>
      <c r="CV17" s="626"/>
      <c r="CW17" s="626"/>
      <c r="CX17" s="626"/>
      <c r="CY17" s="627"/>
      <c r="CZ17" s="628">
        <v>11.1</v>
      </c>
      <c r="DA17" s="628"/>
      <c r="DB17" s="628"/>
      <c r="DC17" s="628"/>
      <c r="DD17" s="634" t="s">
        <v>112</v>
      </c>
      <c r="DE17" s="626"/>
      <c r="DF17" s="626"/>
      <c r="DG17" s="626"/>
      <c r="DH17" s="626"/>
      <c r="DI17" s="626"/>
      <c r="DJ17" s="626"/>
      <c r="DK17" s="626"/>
      <c r="DL17" s="626"/>
      <c r="DM17" s="626"/>
      <c r="DN17" s="626"/>
      <c r="DO17" s="626"/>
      <c r="DP17" s="627"/>
      <c r="DQ17" s="634">
        <v>1042147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267925</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516</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6193614</v>
      </c>
      <c r="S20" s="626"/>
      <c r="T20" s="626"/>
      <c r="U20" s="626"/>
      <c r="V20" s="626"/>
      <c r="W20" s="626"/>
      <c r="X20" s="626"/>
      <c r="Y20" s="627"/>
      <c r="Z20" s="628">
        <v>58.7</v>
      </c>
      <c r="AA20" s="628"/>
      <c r="AB20" s="628"/>
      <c r="AC20" s="628"/>
      <c r="AD20" s="629">
        <v>5925689</v>
      </c>
      <c r="AE20" s="629"/>
      <c r="AF20" s="629"/>
      <c r="AG20" s="629"/>
      <c r="AH20" s="629"/>
      <c r="AI20" s="629"/>
      <c r="AJ20" s="629"/>
      <c r="AK20" s="629"/>
      <c r="AL20" s="630">
        <v>98.3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516</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10049814</v>
      </c>
      <c r="CS20" s="626"/>
      <c r="CT20" s="626"/>
      <c r="CU20" s="626"/>
      <c r="CV20" s="626"/>
      <c r="CW20" s="626"/>
      <c r="CX20" s="626"/>
      <c r="CY20" s="627"/>
      <c r="CZ20" s="628">
        <v>100</v>
      </c>
      <c r="DA20" s="628"/>
      <c r="DB20" s="628"/>
      <c r="DC20" s="628"/>
      <c r="DD20" s="634">
        <v>1224195</v>
      </c>
      <c r="DE20" s="626"/>
      <c r="DF20" s="626"/>
      <c r="DG20" s="626"/>
      <c r="DH20" s="626"/>
      <c r="DI20" s="626"/>
      <c r="DJ20" s="626"/>
      <c r="DK20" s="626"/>
      <c r="DL20" s="626"/>
      <c r="DM20" s="626"/>
      <c r="DN20" s="626"/>
      <c r="DO20" s="626"/>
      <c r="DP20" s="627"/>
      <c r="DQ20" s="634">
        <v>6889762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1260</v>
      </c>
      <c r="S21" s="626"/>
      <c r="T21" s="626"/>
      <c r="U21" s="626"/>
      <c r="V21" s="626"/>
      <c r="W21" s="626"/>
      <c r="X21" s="626"/>
      <c r="Y21" s="627"/>
      <c r="Z21" s="628">
        <v>0</v>
      </c>
      <c r="AA21" s="628"/>
      <c r="AB21" s="628"/>
      <c r="AC21" s="628"/>
      <c r="AD21" s="629">
        <v>1260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516</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132114</v>
      </c>
      <c r="S22" s="626"/>
      <c r="T22" s="626"/>
      <c r="U22" s="626"/>
      <c r="V22" s="626"/>
      <c r="W22" s="626"/>
      <c r="X22" s="626"/>
      <c r="Y22" s="627"/>
      <c r="Z22" s="628">
        <v>1.3</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260795</v>
      </c>
      <c r="S23" s="626"/>
      <c r="T23" s="626"/>
      <c r="U23" s="626"/>
      <c r="V23" s="626"/>
      <c r="W23" s="626"/>
      <c r="X23" s="626"/>
      <c r="Y23" s="627"/>
      <c r="Z23" s="628">
        <v>2.5</v>
      </c>
      <c r="AA23" s="628"/>
      <c r="AB23" s="628"/>
      <c r="AC23" s="628"/>
      <c r="AD23" s="629">
        <v>2008</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21111</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4712418</v>
      </c>
      <c r="CS24" s="615"/>
      <c r="CT24" s="615"/>
      <c r="CU24" s="615"/>
      <c r="CV24" s="615"/>
      <c r="CW24" s="615"/>
      <c r="CX24" s="615"/>
      <c r="CY24" s="616"/>
      <c r="CZ24" s="652">
        <v>46.9</v>
      </c>
      <c r="DA24" s="653"/>
      <c r="DB24" s="653"/>
      <c r="DC24" s="654"/>
      <c r="DD24" s="651">
        <v>3316600</v>
      </c>
      <c r="DE24" s="615"/>
      <c r="DF24" s="615"/>
      <c r="DG24" s="615"/>
      <c r="DH24" s="615"/>
      <c r="DI24" s="615"/>
      <c r="DJ24" s="615"/>
      <c r="DK24" s="616"/>
      <c r="DL24" s="651">
        <v>3294778</v>
      </c>
      <c r="DM24" s="615"/>
      <c r="DN24" s="615"/>
      <c r="DO24" s="615"/>
      <c r="DP24" s="615"/>
      <c r="DQ24" s="615"/>
      <c r="DR24" s="615"/>
      <c r="DS24" s="615"/>
      <c r="DT24" s="615"/>
      <c r="DU24" s="615"/>
      <c r="DV24" s="616"/>
      <c r="DW24" s="619">
        <v>52.5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1297157</v>
      </c>
      <c r="S25" s="626"/>
      <c r="T25" s="626"/>
      <c r="U25" s="626"/>
      <c r="V25" s="626"/>
      <c r="W25" s="626"/>
      <c r="X25" s="626"/>
      <c r="Y25" s="627"/>
      <c r="Z25" s="628">
        <v>12.3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1915119</v>
      </c>
      <c r="CS25" s="657"/>
      <c r="CT25" s="657"/>
      <c r="CU25" s="657"/>
      <c r="CV25" s="657"/>
      <c r="CW25" s="657"/>
      <c r="CX25" s="657"/>
      <c r="CY25" s="658"/>
      <c r="CZ25" s="659">
        <v>19.100000000000001</v>
      </c>
      <c r="DA25" s="660"/>
      <c r="DB25" s="660"/>
      <c r="DC25" s="661"/>
      <c r="DD25" s="634">
        <v>1803471</v>
      </c>
      <c r="DE25" s="657"/>
      <c r="DF25" s="657"/>
      <c r="DG25" s="657"/>
      <c r="DH25" s="657"/>
      <c r="DI25" s="657"/>
      <c r="DJ25" s="657"/>
      <c r="DK25" s="658"/>
      <c r="DL25" s="634">
        <v>1791123</v>
      </c>
      <c r="DM25" s="657"/>
      <c r="DN25" s="657"/>
      <c r="DO25" s="657"/>
      <c r="DP25" s="657"/>
      <c r="DQ25" s="657"/>
      <c r="DR25" s="657"/>
      <c r="DS25" s="657"/>
      <c r="DT25" s="657"/>
      <c r="DU25" s="657"/>
      <c r="DV25" s="658"/>
      <c r="DW25" s="630">
        <v>28.5</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1115643</v>
      </c>
      <c r="CS26" s="626"/>
      <c r="CT26" s="626"/>
      <c r="CU26" s="626"/>
      <c r="CV26" s="626"/>
      <c r="CW26" s="626"/>
      <c r="CX26" s="626"/>
      <c r="CY26" s="627"/>
      <c r="CZ26" s="659">
        <v>11.1</v>
      </c>
      <c r="DA26" s="660"/>
      <c r="DB26" s="660"/>
      <c r="DC26" s="661"/>
      <c r="DD26" s="634">
        <v>1027275</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777492</v>
      </c>
      <c r="S27" s="626"/>
      <c r="T27" s="626"/>
      <c r="U27" s="626"/>
      <c r="V27" s="626"/>
      <c r="W27" s="626"/>
      <c r="X27" s="626"/>
      <c r="Y27" s="627"/>
      <c r="Z27" s="628">
        <v>7.4</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1623840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1686340</v>
      </c>
      <c r="CS27" s="657"/>
      <c r="CT27" s="657"/>
      <c r="CU27" s="657"/>
      <c r="CV27" s="657"/>
      <c r="CW27" s="657"/>
      <c r="CX27" s="657"/>
      <c r="CY27" s="658"/>
      <c r="CZ27" s="659">
        <v>16.8</v>
      </c>
      <c r="DA27" s="660"/>
      <c r="DB27" s="660"/>
      <c r="DC27" s="661"/>
      <c r="DD27" s="634">
        <v>470982</v>
      </c>
      <c r="DE27" s="657"/>
      <c r="DF27" s="657"/>
      <c r="DG27" s="657"/>
      <c r="DH27" s="657"/>
      <c r="DI27" s="657"/>
      <c r="DJ27" s="657"/>
      <c r="DK27" s="658"/>
      <c r="DL27" s="634">
        <v>461508</v>
      </c>
      <c r="DM27" s="657"/>
      <c r="DN27" s="657"/>
      <c r="DO27" s="657"/>
      <c r="DP27" s="657"/>
      <c r="DQ27" s="657"/>
      <c r="DR27" s="657"/>
      <c r="DS27" s="657"/>
      <c r="DT27" s="657"/>
      <c r="DU27" s="657"/>
      <c r="DV27" s="658"/>
      <c r="DW27" s="630">
        <v>7.4</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275168</v>
      </c>
      <c r="S28" s="626"/>
      <c r="T28" s="626"/>
      <c r="U28" s="626"/>
      <c r="V28" s="626"/>
      <c r="W28" s="626"/>
      <c r="X28" s="626"/>
      <c r="Y28" s="627"/>
      <c r="Z28" s="628">
        <v>2.6</v>
      </c>
      <c r="AA28" s="628"/>
      <c r="AB28" s="628"/>
      <c r="AC28" s="628"/>
      <c r="AD28" s="629">
        <v>99372</v>
      </c>
      <c r="AE28" s="629"/>
      <c r="AF28" s="629"/>
      <c r="AG28" s="629"/>
      <c r="AH28" s="629"/>
      <c r="AI28" s="629"/>
      <c r="AJ28" s="629"/>
      <c r="AK28" s="629"/>
      <c r="AL28" s="630">
        <v>1.6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1110959</v>
      </c>
      <c r="CS28" s="626"/>
      <c r="CT28" s="626"/>
      <c r="CU28" s="626"/>
      <c r="CV28" s="626"/>
      <c r="CW28" s="626"/>
      <c r="CX28" s="626"/>
      <c r="CY28" s="627"/>
      <c r="CZ28" s="659">
        <v>11.1</v>
      </c>
      <c r="DA28" s="660"/>
      <c r="DB28" s="660"/>
      <c r="DC28" s="661"/>
      <c r="DD28" s="634">
        <v>1042147</v>
      </c>
      <c r="DE28" s="626"/>
      <c r="DF28" s="626"/>
      <c r="DG28" s="626"/>
      <c r="DH28" s="626"/>
      <c r="DI28" s="626"/>
      <c r="DJ28" s="626"/>
      <c r="DK28" s="627"/>
      <c r="DL28" s="634">
        <v>1042147</v>
      </c>
      <c r="DM28" s="626"/>
      <c r="DN28" s="626"/>
      <c r="DO28" s="626"/>
      <c r="DP28" s="626"/>
      <c r="DQ28" s="626"/>
      <c r="DR28" s="626"/>
      <c r="DS28" s="626"/>
      <c r="DT28" s="626"/>
      <c r="DU28" s="626"/>
      <c r="DV28" s="627"/>
      <c r="DW28" s="630">
        <v>16.600000000000001</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86143</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1110959</v>
      </c>
      <c r="CS29" s="657"/>
      <c r="CT29" s="657"/>
      <c r="CU29" s="657"/>
      <c r="CV29" s="657"/>
      <c r="CW29" s="657"/>
      <c r="CX29" s="657"/>
      <c r="CY29" s="658"/>
      <c r="CZ29" s="659">
        <v>11.1</v>
      </c>
      <c r="DA29" s="660"/>
      <c r="DB29" s="660"/>
      <c r="DC29" s="661"/>
      <c r="DD29" s="634">
        <v>1042147</v>
      </c>
      <c r="DE29" s="657"/>
      <c r="DF29" s="657"/>
      <c r="DG29" s="657"/>
      <c r="DH29" s="657"/>
      <c r="DI29" s="657"/>
      <c r="DJ29" s="657"/>
      <c r="DK29" s="658"/>
      <c r="DL29" s="634">
        <v>1042147</v>
      </c>
      <c r="DM29" s="657"/>
      <c r="DN29" s="657"/>
      <c r="DO29" s="657"/>
      <c r="DP29" s="657"/>
      <c r="DQ29" s="657"/>
      <c r="DR29" s="657"/>
      <c r="DS29" s="657"/>
      <c r="DT29" s="657"/>
      <c r="DU29" s="657"/>
      <c r="DV29" s="658"/>
      <c r="DW29" s="630">
        <v>16.600000000000001</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49510</v>
      </c>
      <c r="S30" s="626"/>
      <c r="T30" s="626"/>
      <c r="U30" s="626"/>
      <c r="V30" s="626"/>
      <c r="W30" s="626"/>
      <c r="X30" s="626"/>
      <c r="Y30" s="627"/>
      <c r="Z30" s="628">
        <v>0.5</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96.1</v>
      </c>
      <c r="BN30" s="684"/>
      <c r="BO30" s="684"/>
      <c r="BP30" s="684"/>
      <c r="BQ30" s="685"/>
      <c r="BR30" s="683">
        <v>99.1</v>
      </c>
      <c r="BS30" s="684"/>
      <c r="BT30" s="684"/>
      <c r="BU30" s="684"/>
      <c r="BV30" s="684"/>
      <c r="BW30" s="684"/>
      <c r="BX30" s="620">
        <v>95.5</v>
      </c>
      <c r="BY30" s="684"/>
      <c r="BZ30" s="684"/>
      <c r="CA30" s="684"/>
      <c r="CB30" s="685"/>
      <c r="CD30" s="688"/>
      <c r="CE30" s="689"/>
      <c r="CF30" s="639" t="s">
        <v>292</v>
      </c>
      <c r="CG30" s="640"/>
      <c r="CH30" s="640"/>
      <c r="CI30" s="640"/>
      <c r="CJ30" s="640"/>
      <c r="CK30" s="640"/>
      <c r="CL30" s="640"/>
      <c r="CM30" s="640"/>
      <c r="CN30" s="640"/>
      <c r="CO30" s="640"/>
      <c r="CP30" s="640"/>
      <c r="CQ30" s="641"/>
      <c r="CR30" s="625">
        <v>1006648</v>
      </c>
      <c r="CS30" s="626"/>
      <c r="CT30" s="626"/>
      <c r="CU30" s="626"/>
      <c r="CV30" s="626"/>
      <c r="CW30" s="626"/>
      <c r="CX30" s="626"/>
      <c r="CY30" s="627"/>
      <c r="CZ30" s="659">
        <v>10</v>
      </c>
      <c r="DA30" s="660"/>
      <c r="DB30" s="660"/>
      <c r="DC30" s="661"/>
      <c r="DD30" s="634">
        <v>945483</v>
      </c>
      <c r="DE30" s="626"/>
      <c r="DF30" s="626"/>
      <c r="DG30" s="626"/>
      <c r="DH30" s="626"/>
      <c r="DI30" s="626"/>
      <c r="DJ30" s="626"/>
      <c r="DK30" s="627"/>
      <c r="DL30" s="634">
        <v>945483</v>
      </c>
      <c r="DM30" s="626"/>
      <c r="DN30" s="626"/>
      <c r="DO30" s="626"/>
      <c r="DP30" s="626"/>
      <c r="DQ30" s="626"/>
      <c r="DR30" s="626"/>
      <c r="DS30" s="626"/>
      <c r="DT30" s="626"/>
      <c r="DU30" s="626"/>
      <c r="DV30" s="627"/>
      <c r="DW30" s="630">
        <v>15.1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534808</v>
      </c>
      <c r="S31" s="626"/>
      <c r="T31" s="626"/>
      <c r="U31" s="626"/>
      <c r="V31" s="626"/>
      <c r="W31" s="626"/>
      <c r="X31" s="626"/>
      <c r="Y31" s="627"/>
      <c r="Z31" s="628">
        <v>5.0999999999999996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57"/>
      <c r="BI31" s="657"/>
      <c r="BJ31" s="657"/>
      <c r="BK31" s="657"/>
      <c r="BL31" s="657"/>
      <c r="BM31" s="631">
        <v>96.6</v>
      </c>
      <c r="BN31" s="681"/>
      <c r="BO31" s="681"/>
      <c r="BP31" s="681"/>
      <c r="BQ31" s="682"/>
      <c r="BR31" s="680">
        <v>99.2</v>
      </c>
      <c r="BS31" s="657"/>
      <c r="BT31" s="657"/>
      <c r="BU31" s="657"/>
      <c r="BV31" s="657"/>
      <c r="BW31" s="657"/>
      <c r="BX31" s="631">
        <v>96.2</v>
      </c>
      <c r="BY31" s="681"/>
      <c r="BZ31" s="681"/>
      <c r="CA31" s="681"/>
      <c r="CB31" s="682"/>
      <c r="CD31" s="688"/>
      <c r="CE31" s="689"/>
      <c r="CF31" s="639" t="s">
        <v>296</v>
      </c>
      <c r="CG31" s="640"/>
      <c r="CH31" s="640"/>
      <c r="CI31" s="640"/>
      <c r="CJ31" s="640"/>
      <c r="CK31" s="640"/>
      <c r="CL31" s="640"/>
      <c r="CM31" s="640"/>
      <c r="CN31" s="640"/>
      <c r="CO31" s="640"/>
      <c r="CP31" s="640"/>
      <c r="CQ31" s="641"/>
      <c r="CR31" s="625">
        <v>104311</v>
      </c>
      <c r="CS31" s="657"/>
      <c r="CT31" s="657"/>
      <c r="CU31" s="657"/>
      <c r="CV31" s="657"/>
      <c r="CW31" s="657"/>
      <c r="CX31" s="657"/>
      <c r="CY31" s="658"/>
      <c r="CZ31" s="659">
        <v>1</v>
      </c>
      <c r="DA31" s="660"/>
      <c r="DB31" s="660"/>
      <c r="DC31" s="661"/>
      <c r="DD31" s="634">
        <v>96664</v>
      </c>
      <c r="DE31" s="657"/>
      <c r="DF31" s="657"/>
      <c r="DG31" s="657"/>
      <c r="DH31" s="657"/>
      <c r="DI31" s="657"/>
      <c r="DJ31" s="657"/>
      <c r="DK31" s="658"/>
      <c r="DL31" s="634">
        <v>96664</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70778</v>
      </c>
      <c r="S32" s="626"/>
      <c r="T32" s="626"/>
      <c r="U32" s="626"/>
      <c r="V32" s="626"/>
      <c r="W32" s="626"/>
      <c r="X32" s="626"/>
      <c r="Y32" s="627"/>
      <c r="Z32" s="628">
        <v>0.7</v>
      </c>
      <c r="AA32" s="628"/>
      <c r="AB32" s="628"/>
      <c r="AC32" s="628"/>
      <c r="AD32" s="629">
        <v>115</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95.3</v>
      </c>
      <c r="BN32" s="693"/>
      <c r="BO32" s="693"/>
      <c r="BP32" s="693"/>
      <c r="BQ32" s="695"/>
      <c r="BR32" s="692">
        <v>99</v>
      </c>
      <c r="BS32" s="693"/>
      <c r="BT32" s="693"/>
      <c r="BU32" s="693"/>
      <c r="BV32" s="693"/>
      <c r="BW32" s="693"/>
      <c r="BX32" s="694">
        <v>94.6</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856088</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3972204</v>
      </c>
      <c r="CS33" s="657"/>
      <c r="CT33" s="657"/>
      <c r="CU33" s="657"/>
      <c r="CV33" s="657"/>
      <c r="CW33" s="657"/>
      <c r="CX33" s="657"/>
      <c r="CY33" s="658"/>
      <c r="CZ33" s="659">
        <v>39.5</v>
      </c>
      <c r="DA33" s="660"/>
      <c r="DB33" s="660"/>
      <c r="DC33" s="661"/>
      <c r="DD33" s="634">
        <v>3129107</v>
      </c>
      <c r="DE33" s="657"/>
      <c r="DF33" s="657"/>
      <c r="DG33" s="657"/>
      <c r="DH33" s="657"/>
      <c r="DI33" s="657"/>
      <c r="DJ33" s="657"/>
      <c r="DK33" s="658"/>
      <c r="DL33" s="634">
        <v>2589841</v>
      </c>
      <c r="DM33" s="657"/>
      <c r="DN33" s="657"/>
      <c r="DO33" s="657"/>
      <c r="DP33" s="657"/>
      <c r="DQ33" s="657"/>
      <c r="DR33" s="657"/>
      <c r="DS33" s="657"/>
      <c r="DT33" s="657"/>
      <c r="DU33" s="657"/>
      <c r="DV33" s="658"/>
      <c r="DW33" s="630">
        <v>41.3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1297852</v>
      </c>
      <c r="CS34" s="626"/>
      <c r="CT34" s="626"/>
      <c r="CU34" s="626"/>
      <c r="CV34" s="626"/>
      <c r="CW34" s="626"/>
      <c r="CX34" s="626"/>
      <c r="CY34" s="627"/>
      <c r="CZ34" s="659">
        <v>12.9</v>
      </c>
      <c r="DA34" s="660"/>
      <c r="DB34" s="660"/>
      <c r="DC34" s="661"/>
      <c r="DD34" s="634">
        <v>1025131</v>
      </c>
      <c r="DE34" s="626"/>
      <c r="DF34" s="626"/>
      <c r="DG34" s="626"/>
      <c r="DH34" s="626"/>
      <c r="DI34" s="626"/>
      <c r="DJ34" s="626"/>
      <c r="DK34" s="627"/>
      <c r="DL34" s="634">
        <v>841515</v>
      </c>
      <c r="DM34" s="626"/>
      <c r="DN34" s="626"/>
      <c r="DO34" s="626"/>
      <c r="DP34" s="626"/>
      <c r="DQ34" s="626"/>
      <c r="DR34" s="626"/>
      <c r="DS34" s="626"/>
      <c r="DT34" s="626"/>
      <c r="DU34" s="626"/>
      <c r="DV34" s="627"/>
      <c r="DW34" s="630">
        <v>13.4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248788</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1155879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327138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84947</v>
      </c>
      <c r="CS35" s="657"/>
      <c r="CT35" s="657"/>
      <c r="CU35" s="657"/>
      <c r="CV35" s="657"/>
      <c r="CW35" s="657"/>
      <c r="CX35" s="657"/>
      <c r="CY35" s="658"/>
      <c r="CZ35" s="659">
        <v>0.8</v>
      </c>
      <c r="DA35" s="660"/>
      <c r="DB35" s="660"/>
      <c r="DC35" s="661"/>
      <c r="DD35" s="634">
        <v>68037</v>
      </c>
      <c r="DE35" s="657"/>
      <c r="DF35" s="657"/>
      <c r="DG35" s="657"/>
      <c r="DH35" s="657"/>
      <c r="DI35" s="657"/>
      <c r="DJ35" s="657"/>
      <c r="DK35" s="658"/>
      <c r="DL35" s="634">
        <v>37921</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10556038</v>
      </c>
      <c r="S36" s="698"/>
      <c r="T36" s="698"/>
      <c r="U36" s="698"/>
      <c r="V36" s="698"/>
      <c r="W36" s="698"/>
      <c r="X36" s="698"/>
      <c r="Y36" s="699"/>
      <c r="Z36" s="700">
        <v>100</v>
      </c>
      <c r="AA36" s="700"/>
      <c r="AB36" s="700"/>
      <c r="AC36" s="700"/>
      <c r="AD36" s="701">
        <v>6028444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160152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301638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1150365</v>
      </c>
      <c r="CS36" s="626"/>
      <c r="CT36" s="626"/>
      <c r="CU36" s="626"/>
      <c r="CV36" s="626"/>
      <c r="CW36" s="626"/>
      <c r="CX36" s="626"/>
      <c r="CY36" s="627"/>
      <c r="CZ36" s="659">
        <v>11.4</v>
      </c>
      <c r="DA36" s="660"/>
      <c r="DB36" s="660"/>
      <c r="DC36" s="661"/>
      <c r="DD36" s="634">
        <v>943489</v>
      </c>
      <c r="DE36" s="626"/>
      <c r="DF36" s="626"/>
      <c r="DG36" s="626"/>
      <c r="DH36" s="626"/>
      <c r="DI36" s="626"/>
      <c r="DJ36" s="626"/>
      <c r="DK36" s="627"/>
      <c r="DL36" s="634">
        <v>757613</v>
      </c>
      <c r="DM36" s="626"/>
      <c r="DN36" s="626"/>
      <c r="DO36" s="626"/>
      <c r="DP36" s="626"/>
      <c r="DQ36" s="626"/>
      <c r="DR36" s="626"/>
      <c r="DS36" s="626"/>
      <c r="DT36" s="626"/>
      <c r="DU36" s="626"/>
      <c r="DV36" s="627"/>
      <c r="DW36" s="630">
        <v>12.1</v>
      </c>
      <c r="DX36" s="655"/>
      <c r="DY36" s="655"/>
      <c r="DZ36" s="655"/>
      <c r="EA36" s="655"/>
      <c r="EB36" s="655"/>
      <c r="EC36" s="656"/>
    </row>
    <row r="37" spans="2:133" ht="11.25" customHeight="1">
      <c r="AQ37" s="704" t="s">
        <v>314</v>
      </c>
      <c r="AR37" s="705"/>
      <c r="AS37" s="705"/>
      <c r="AT37" s="705"/>
      <c r="AU37" s="705"/>
      <c r="AV37" s="705"/>
      <c r="AW37" s="705"/>
      <c r="AX37" s="705"/>
      <c r="AY37" s="706"/>
      <c r="AZ37" s="625">
        <v>3773</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3076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635923</v>
      </c>
      <c r="CS37" s="657"/>
      <c r="CT37" s="657"/>
      <c r="CU37" s="657"/>
      <c r="CV37" s="657"/>
      <c r="CW37" s="657"/>
      <c r="CX37" s="657"/>
      <c r="CY37" s="658"/>
      <c r="CZ37" s="659">
        <v>6.3</v>
      </c>
      <c r="DA37" s="660"/>
      <c r="DB37" s="660"/>
      <c r="DC37" s="661"/>
      <c r="DD37" s="634">
        <v>635676</v>
      </c>
      <c r="DE37" s="657"/>
      <c r="DF37" s="657"/>
      <c r="DG37" s="657"/>
      <c r="DH37" s="657"/>
      <c r="DI37" s="657"/>
      <c r="DJ37" s="657"/>
      <c r="DK37" s="658"/>
      <c r="DL37" s="634">
        <v>557294</v>
      </c>
      <c r="DM37" s="657"/>
      <c r="DN37" s="657"/>
      <c r="DO37" s="657"/>
      <c r="DP37" s="657"/>
      <c r="DQ37" s="657"/>
      <c r="DR37" s="657"/>
      <c r="DS37" s="657"/>
      <c r="DT37" s="657"/>
      <c r="DU37" s="657"/>
      <c r="DV37" s="658"/>
      <c r="DW37" s="630">
        <v>8.9</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4954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1152106</v>
      </c>
      <c r="CS38" s="626"/>
      <c r="CT38" s="626"/>
      <c r="CU38" s="626"/>
      <c r="CV38" s="626"/>
      <c r="CW38" s="626"/>
      <c r="CX38" s="626"/>
      <c r="CY38" s="627"/>
      <c r="CZ38" s="659">
        <v>11.5</v>
      </c>
      <c r="DA38" s="660"/>
      <c r="DB38" s="660"/>
      <c r="DC38" s="661"/>
      <c r="DD38" s="634">
        <v>982584</v>
      </c>
      <c r="DE38" s="626"/>
      <c r="DF38" s="626"/>
      <c r="DG38" s="626"/>
      <c r="DH38" s="626"/>
      <c r="DI38" s="626"/>
      <c r="DJ38" s="626"/>
      <c r="DK38" s="627"/>
      <c r="DL38" s="634">
        <v>939928</v>
      </c>
      <c r="DM38" s="626"/>
      <c r="DN38" s="626"/>
      <c r="DO38" s="626"/>
      <c r="DP38" s="626"/>
      <c r="DQ38" s="626"/>
      <c r="DR38" s="626"/>
      <c r="DS38" s="626"/>
      <c r="DT38" s="626"/>
      <c r="DU38" s="626"/>
      <c r="DV38" s="627"/>
      <c r="DW38" s="630">
        <v>15</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260554</v>
      </c>
      <c r="CS39" s="657"/>
      <c r="CT39" s="657"/>
      <c r="CU39" s="657"/>
      <c r="CV39" s="657"/>
      <c r="CW39" s="657"/>
      <c r="CX39" s="657"/>
      <c r="CY39" s="658"/>
      <c r="CZ39" s="659">
        <v>2.6</v>
      </c>
      <c r="DA39" s="660"/>
      <c r="DB39" s="660"/>
      <c r="DC39" s="661"/>
      <c r="DD39" s="634">
        <v>97002</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191195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194</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26380</v>
      </c>
      <c r="CS40" s="626"/>
      <c r="CT40" s="626"/>
      <c r="CU40" s="626"/>
      <c r="CV40" s="626"/>
      <c r="CW40" s="626"/>
      <c r="CX40" s="626"/>
      <c r="CY40" s="627"/>
      <c r="CZ40" s="659">
        <v>0.3</v>
      </c>
      <c r="DA40" s="660"/>
      <c r="DB40" s="660"/>
      <c r="DC40" s="661"/>
      <c r="DD40" s="634">
        <v>12864</v>
      </c>
      <c r="DE40" s="626"/>
      <c r="DF40" s="626"/>
      <c r="DG40" s="626"/>
      <c r="DH40" s="626"/>
      <c r="DI40" s="626"/>
      <c r="DJ40" s="626"/>
      <c r="DK40" s="627"/>
      <c r="DL40" s="634">
        <v>12864</v>
      </c>
      <c r="DM40" s="626"/>
      <c r="DN40" s="626"/>
      <c r="DO40" s="626"/>
      <c r="DP40" s="626"/>
      <c r="DQ40" s="626"/>
      <c r="DR40" s="626"/>
      <c r="DS40" s="626"/>
      <c r="DT40" s="626"/>
      <c r="DU40" s="626"/>
      <c r="DV40" s="627"/>
      <c r="DW40" s="630">
        <v>0.2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800759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470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1365192</v>
      </c>
      <c r="CS42" s="626"/>
      <c r="CT42" s="626"/>
      <c r="CU42" s="626"/>
      <c r="CV42" s="626"/>
      <c r="CW42" s="626"/>
      <c r="CX42" s="626"/>
      <c r="CY42" s="627"/>
      <c r="CZ42" s="659">
        <v>13.6</v>
      </c>
      <c r="DA42" s="708"/>
      <c r="DB42" s="708"/>
      <c r="DC42" s="709"/>
      <c r="DD42" s="634">
        <v>444055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37357</v>
      </c>
      <c r="CS43" s="657"/>
      <c r="CT43" s="657"/>
      <c r="CU43" s="657"/>
      <c r="CV43" s="657"/>
      <c r="CW43" s="657"/>
      <c r="CX43" s="657"/>
      <c r="CY43" s="658"/>
      <c r="CZ43" s="659">
        <v>0.4</v>
      </c>
      <c r="DA43" s="660"/>
      <c r="DB43" s="660"/>
      <c r="DC43" s="661"/>
      <c r="DD43" s="634">
        <v>37357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1224195</v>
      </c>
      <c r="CS44" s="626"/>
      <c r="CT44" s="626"/>
      <c r="CU44" s="626"/>
      <c r="CV44" s="626"/>
      <c r="CW44" s="626"/>
      <c r="CX44" s="626"/>
      <c r="CY44" s="627"/>
      <c r="CZ44" s="659">
        <v>12.2</v>
      </c>
      <c r="DA44" s="708"/>
      <c r="DB44" s="708"/>
      <c r="DC44" s="709"/>
      <c r="DD44" s="634">
        <v>411924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519853</v>
      </c>
      <c r="CS45" s="657"/>
      <c r="CT45" s="657"/>
      <c r="CU45" s="657"/>
      <c r="CV45" s="657"/>
      <c r="CW45" s="657"/>
      <c r="CX45" s="657"/>
      <c r="CY45" s="658"/>
      <c r="CZ45" s="659">
        <v>5.2</v>
      </c>
      <c r="DA45" s="660"/>
      <c r="DB45" s="660"/>
      <c r="DC45" s="661"/>
      <c r="DD45" s="634">
        <v>59964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628137</v>
      </c>
      <c r="CS46" s="626"/>
      <c r="CT46" s="626"/>
      <c r="CU46" s="626"/>
      <c r="CV46" s="626"/>
      <c r="CW46" s="626"/>
      <c r="CX46" s="626"/>
      <c r="CY46" s="627"/>
      <c r="CZ46" s="659">
        <v>6.3</v>
      </c>
      <c r="DA46" s="708"/>
      <c r="DB46" s="708"/>
      <c r="DC46" s="709"/>
      <c r="DD46" s="634">
        <v>303561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140997</v>
      </c>
      <c r="CS47" s="657"/>
      <c r="CT47" s="657"/>
      <c r="CU47" s="657"/>
      <c r="CV47" s="657"/>
      <c r="CW47" s="657"/>
      <c r="CX47" s="657"/>
      <c r="CY47" s="658"/>
      <c r="CZ47" s="659">
        <v>1.4</v>
      </c>
      <c r="DA47" s="660"/>
      <c r="DB47" s="660"/>
      <c r="DC47" s="661"/>
      <c r="DD47" s="634">
        <v>32131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10049814</v>
      </c>
      <c r="CS49" s="693"/>
      <c r="CT49" s="693"/>
      <c r="CU49" s="693"/>
      <c r="CV49" s="693"/>
      <c r="CW49" s="693"/>
      <c r="CX49" s="693"/>
      <c r="CY49" s="720"/>
      <c r="CZ49" s="721">
        <v>100</v>
      </c>
      <c r="DA49" s="722"/>
      <c r="DB49" s="722"/>
      <c r="DC49" s="723"/>
      <c r="DD49" s="724">
        <v>6889762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10509</v>
      </c>
      <c r="R7" s="755"/>
      <c r="S7" s="755"/>
      <c r="T7" s="755"/>
      <c r="U7" s="755"/>
      <c r="V7" s="755">
        <v>10003</v>
      </c>
      <c r="W7" s="755"/>
      <c r="X7" s="755"/>
      <c r="Y7" s="755"/>
      <c r="Z7" s="755"/>
      <c r="AA7" s="755">
        <v>506</v>
      </c>
      <c r="AB7" s="755"/>
      <c r="AC7" s="755"/>
      <c r="AD7" s="755"/>
      <c r="AE7" s="756"/>
      <c r="AF7" s="757">
        <v>382</v>
      </c>
      <c r="AG7" s="758"/>
      <c r="AH7" s="758"/>
      <c r="AI7" s="758"/>
      <c r="AJ7" s="759"/>
      <c r="AK7" s="794">
        <v>32</v>
      </c>
      <c r="AL7" s="795"/>
      <c r="AM7" s="795"/>
      <c r="AN7" s="795"/>
      <c r="AO7" s="795"/>
      <c r="AP7" s="795">
        <v>9943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5</v>
      </c>
      <c r="CI7" s="792"/>
      <c r="CJ7" s="792"/>
      <c r="CK7" s="792"/>
      <c r="CL7" s="793"/>
      <c r="CM7" s="791">
        <v>47</v>
      </c>
      <c r="CN7" s="792"/>
      <c r="CO7" s="792"/>
      <c r="CP7" s="792"/>
      <c r="CQ7" s="793"/>
      <c r="CR7" s="791">
        <v>10</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546</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85</v>
      </c>
      <c r="R8" s="779"/>
      <c r="S8" s="779"/>
      <c r="T8" s="779"/>
      <c r="U8" s="779"/>
      <c r="V8" s="779">
        <v>85</v>
      </c>
      <c r="W8" s="779"/>
      <c r="X8" s="779"/>
      <c r="Y8" s="779"/>
      <c r="Z8" s="779"/>
      <c r="AA8" s="779" t="s">
        <v>546</v>
      </c>
      <c r="AB8" s="779"/>
      <c r="AC8" s="779"/>
      <c r="AD8" s="779"/>
      <c r="AE8" s="780"/>
      <c r="AF8" s="781" t="s">
        <v>112</v>
      </c>
      <c r="AG8" s="782"/>
      <c r="AH8" s="782"/>
      <c r="AI8" s="782"/>
      <c r="AJ8" s="783"/>
      <c r="AK8" s="784">
        <v>47</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4</v>
      </c>
      <c r="CI8" s="802"/>
      <c r="CJ8" s="802"/>
      <c r="CK8" s="802"/>
      <c r="CL8" s="803"/>
      <c r="CM8" s="801">
        <v>31</v>
      </c>
      <c r="CN8" s="802"/>
      <c r="CO8" s="802"/>
      <c r="CP8" s="802"/>
      <c r="CQ8" s="803"/>
      <c r="CR8" s="801">
        <v>20</v>
      </c>
      <c r="CS8" s="802"/>
      <c r="CT8" s="802"/>
      <c r="CU8" s="802"/>
      <c r="CV8" s="803"/>
      <c r="CW8" s="801" t="s">
        <v>553</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26</v>
      </c>
      <c r="R9" s="779"/>
      <c r="S9" s="779"/>
      <c r="T9" s="779"/>
      <c r="U9" s="779"/>
      <c r="V9" s="779">
        <v>26</v>
      </c>
      <c r="W9" s="779"/>
      <c r="X9" s="779"/>
      <c r="Y9" s="779"/>
      <c r="Z9" s="779"/>
      <c r="AA9" s="779" t="s">
        <v>546</v>
      </c>
      <c r="AB9" s="779"/>
      <c r="AC9" s="779"/>
      <c r="AD9" s="779"/>
      <c r="AE9" s="780"/>
      <c r="AF9" s="781" t="s">
        <v>112</v>
      </c>
      <c r="AG9" s="782"/>
      <c r="AH9" s="782"/>
      <c r="AI9" s="782"/>
      <c r="AJ9" s="783"/>
      <c r="AK9" s="784">
        <v>13</v>
      </c>
      <c r="AL9" s="785"/>
      <c r="AM9" s="785"/>
      <c r="AN9" s="785"/>
      <c r="AO9" s="785"/>
      <c r="AP9" s="785" t="s">
        <v>547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10556</v>
      </c>
      <c r="R23" s="814"/>
      <c r="S23" s="814"/>
      <c r="T23" s="814"/>
      <c r="U23" s="814"/>
      <c r="V23" s="814">
        <v>10050</v>
      </c>
      <c r="W23" s="814"/>
      <c r="X23" s="814"/>
      <c r="Y23" s="814"/>
      <c r="Z23" s="814"/>
      <c r="AA23" s="814">
        <v>506</v>
      </c>
      <c r="AB23" s="814"/>
      <c r="AC23" s="814"/>
      <c r="AD23" s="814"/>
      <c r="AE23" s="815"/>
      <c r="AF23" s="816">
        <v>382</v>
      </c>
      <c r="AG23" s="814"/>
      <c r="AH23" s="814"/>
      <c r="AI23" s="814"/>
      <c r="AJ23" s="817"/>
      <c r="AK23" s="818"/>
      <c r="AL23" s="819"/>
      <c r="AM23" s="819"/>
      <c r="AN23" s="819"/>
      <c r="AO23" s="819"/>
      <c r="AP23" s="814">
        <v>9943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3913</v>
      </c>
      <c r="R28" s="843"/>
      <c r="S28" s="843"/>
      <c r="T28" s="843"/>
      <c r="U28" s="843"/>
      <c r="V28" s="843">
        <v>3586</v>
      </c>
      <c r="W28" s="843"/>
      <c r="X28" s="843"/>
      <c r="Y28" s="843"/>
      <c r="Z28" s="843"/>
      <c r="AA28" s="843">
        <v>327</v>
      </c>
      <c r="AB28" s="843"/>
      <c r="AC28" s="843"/>
      <c r="AD28" s="843"/>
      <c r="AE28" s="844"/>
      <c r="AF28" s="845">
        <v>327</v>
      </c>
      <c r="AG28" s="843"/>
      <c r="AH28" s="843"/>
      <c r="AI28" s="843"/>
      <c r="AJ28" s="846"/>
      <c r="AK28" s="847">
        <v>191</v>
      </c>
      <c r="AL28" s="838"/>
      <c r="AM28" s="838"/>
      <c r="AN28" s="838"/>
      <c r="AO28" s="838"/>
      <c r="AP28" s="838" t="s">
        <v>546</v>
      </c>
      <c r="AQ28" s="838"/>
      <c r="AR28" s="838"/>
      <c r="AS28" s="838"/>
      <c r="AT28" s="838"/>
      <c r="AU28" s="838" t="s">
        <v>546</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2412</v>
      </c>
      <c r="R29" s="779"/>
      <c r="S29" s="779"/>
      <c r="T29" s="779"/>
      <c r="U29" s="779"/>
      <c r="V29" s="779">
        <v>2187</v>
      </c>
      <c r="W29" s="779"/>
      <c r="X29" s="779"/>
      <c r="Y29" s="779"/>
      <c r="Z29" s="779"/>
      <c r="AA29" s="779">
        <v>225</v>
      </c>
      <c r="AB29" s="779"/>
      <c r="AC29" s="779"/>
      <c r="AD29" s="779"/>
      <c r="AE29" s="780"/>
      <c r="AF29" s="781">
        <v>225</v>
      </c>
      <c r="AG29" s="782"/>
      <c r="AH29" s="782"/>
      <c r="AI29" s="782"/>
      <c r="AJ29" s="783"/>
      <c r="AK29" s="850">
        <v>333</v>
      </c>
      <c r="AL29" s="851"/>
      <c r="AM29" s="851"/>
      <c r="AN29" s="851"/>
      <c r="AO29" s="851"/>
      <c r="AP29" s="851" t="s">
        <v>546</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258</v>
      </c>
      <c r="R30" s="779"/>
      <c r="S30" s="779"/>
      <c r="T30" s="779"/>
      <c r="U30" s="779"/>
      <c r="V30" s="779">
        <v>256</v>
      </c>
      <c r="W30" s="779"/>
      <c r="X30" s="779"/>
      <c r="Y30" s="779"/>
      <c r="Z30" s="779"/>
      <c r="AA30" s="779">
        <v>2</v>
      </c>
      <c r="AB30" s="779"/>
      <c r="AC30" s="779"/>
      <c r="AD30" s="779"/>
      <c r="AE30" s="780"/>
      <c r="AF30" s="781">
        <v>2</v>
      </c>
      <c r="AG30" s="782"/>
      <c r="AH30" s="782"/>
      <c r="AI30" s="782"/>
      <c r="AJ30" s="783"/>
      <c r="AK30" s="850">
        <v>107</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257</v>
      </c>
      <c r="R31" s="779"/>
      <c r="S31" s="779"/>
      <c r="T31" s="779"/>
      <c r="U31" s="779"/>
      <c r="V31" s="779">
        <v>207</v>
      </c>
      <c r="W31" s="779"/>
      <c r="X31" s="779"/>
      <c r="Y31" s="779"/>
      <c r="Z31" s="779"/>
      <c r="AA31" s="779">
        <v>50</v>
      </c>
      <c r="AB31" s="779"/>
      <c r="AC31" s="779"/>
      <c r="AD31" s="779"/>
      <c r="AE31" s="780"/>
      <c r="AF31" s="781">
        <v>301</v>
      </c>
      <c r="AG31" s="782"/>
      <c r="AH31" s="782"/>
      <c r="AI31" s="782"/>
      <c r="AJ31" s="783"/>
      <c r="AK31" s="850">
        <v>4</v>
      </c>
      <c r="AL31" s="851"/>
      <c r="AM31" s="851"/>
      <c r="AN31" s="851"/>
      <c r="AO31" s="851"/>
      <c r="AP31" s="851">
        <v>964</v>
      </c>
      <c r="AQ31" s="851"/>
      <c r="AR31" s="851"/>
      <c r="AS31" s="851"/>
      <c r="AT31" s="851"/>
      <c r="AU31" s="851">
        <v>34</v>
      </c>
      <c r="AV31" s="851"/>
      <c r="AW31" s="851"/>
      <c r="AX31" s="851"/>
      <c r="AY31" s="851"/>
      <c r="AZ31" s="852" t="s">
        <v>547</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213</v>
      </c>
      <c r="R32" s="779"/>
      <c r="S32" s="779"/>
      <c r="T32" s="779"/>
      <c r="U32" s="779"/>
      <c r="V32" s="779">
        <v>213</v>
      </c>
      <c r="W32" s="779"/>
      <c r="X32" s="779"/>
      <c r="Y32" s="779"/>
      <c r="Z32" s="779"/>
      <c r="AA32" s="779" t="s">
        <v>546</v>
      </c>
      <c r="AB32" s="779"/>
      <c r="AC32" s="779"/>
      <c r="AD32" s="779"/>
      <c r="AE32" s="780"/>
      <c r="AF32" s="781" t="s">
        <v>387</v>
      </c>
      <c r="AG32" s="782"/>
      <c r="AH32" s="782"/>
      <c r="AI32" s="782"/>
      <c r="AJ32" s="783"/>
      <c r="AK32" s="850">
        <v>140</v>
      </c>
      <c r="AL32" s="851"/>
      <c r="AM32" s="851"/>
      <c r="AN32" s="851"/>
      <c r="AO32" s="851"/>
      <c r="AP32" s="851">
        <v>903</v>
      </c>
      <c r="AQ32" s="851"/>
      <c r="AR32" s="851"/>
      <c r="AS32" s="851"/>
      <c r="AT32" s="851"/>
      <c r="AU32" s="851">
        <v>903</v>
      </c>
      <c r="AV32" s="851"/>
      <c r="AW32" s="851"/>
      <c r="AX32" s="851"/>
      <c r="AY32" s="851"/>
      <c r="AZ32" s="852" t="s">
        <v>547</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54</v>
      </c>
      <c r="R33" s="779"/>
      <c r="S33" s="779"/>
      <c r="T33" s="779"/>
      <c r="U33" s="779"/>
      <c r="V33" s="779">
        <v>54</v>
      </c>
      <c r="W33" s="779"/>
      <c r="X33" s="779"/>
      <c r="Y33" s="779"/>
      <c r="Z33" s="779"/>
      <c r="AA33" s="779" t="s">
        <v>547</v>
      </c>
      <c r="AB33" s="779"/>
      <c r="AC33" s="779"/>
      <c r="AD33" s="779"/>
      <c r="AE33" s="780"/>
      <c r="AF33" s="781" t="s">
        <v>387</v>
      </c>
      <c r="AG33" s="782"/>
      <c r="AH33" s="782"/>
      <c r="AI33" s="782"/>
      <c r="AJ33" s="783"/>
      <c r="AK33" s="850">
        <v>20</v>
      </c>
      <c r="AL33" s="851"/>
      <c r="AM33" s="851"/>
      <c r="AN33" s="851"/>
      <c r="AO33" s="851"/>
      <c r="AP33" s="851">
        <v>120</v>
      </c>
      <c r="AQ33" s="851"/>
      <c r="AR33" s="851"/>
      <c r="AS33" s="851"/>
      <c r="AT33" s="851"/>
      <c r="AU33" s="851">
        <v>120</v>
      </c>
      <c r="AV33" s="851"/>
      <c r="AW33" s="851"/>
      <c r="AX33" s="851"/>
      <c r="AY33" s="851"/>
      <c r="AZ33" s="852" t="s">
        <v>547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855</v>
      </c>
      <c r="AG63" s="862"/>
      <c r="AH63" s="862"/>
      <c r="AI63" s="862"/>
      <c r="AJ63" s="863"/>
      <c r="AK63" s="864"/>
      <c r="AL63" s="859"/>
      <c r="AM63" s="859"/>
      <c r="AN63" s="859"/>
      <c r="AO63" s="859"/>
      <c r="AP63" s="862">
        <v>1987</v>
      </c>
      <c r="AQ63" s="862"/>
      <c r="AR63" s="862"/>
      <c r="AS63" s="862"/>
      <c r="AT63" s="862"/>
      <c r="AU63" s="862">
        <v>1057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548</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549</v>
      </c>
      <c r="C69" s="894"/>
      <c r="D69" s="894"/>
      <c r="E69" s="894"/>
      <c r="F69" s="894"/>
      <c r="G69" s="894"/>
      <c r="H69" s="894"/>
      <c r="I69" s="894"/>
      <c r="J69" s="894"/>
      <c r="K69" s="894"/>
      <c r="L69" s="894"/>
      <c r="M69" s="894"/>
      <c r="N69" s="894"/>
      <c r="O69" s="894"/>
      <c r="P69" s="895"/>
      <c r="Q69" s="896">
        <v>1812</v>
      </c>
      <c r="R69" s="851"/>
      <c r="S69" s="851"/>
      <c r="T69" s="851"/>
      <c r="U69" s="851"/>
      <c r="V69" s="851">
        <v>1781</v>
      </c>
      <c r="W69" s="851"/>
      <c r="X69" s="851"/>
      <c r="Y69" s="851"/>
      <c r="Z69" s="851"/>
      <c r="AA69" s="851">
        <v>31</v>
      </c>
      <c r="AB69" s="851"/>
      <c r="AC69" s="851"/>
      <c r="AD69" s="851"/>
      <c r="AE69" s="851"/>
      <c r="AF69" s="851">
        <v>31</v>
      </c>
      <c r="AG69" s="851"/>
      <c r="AH69" s="851"/>
      <c r="AI69" s="851"/>
      <c r="AJ69" s="851"/>
      <c r="AK69" s="851" t="s">
        <v>554</v>
      </c>
      <c r="AL69" s="851"/>
      <c r="AM69" s="851"/>
      <c r="AN69" s="851"/>
      <c r="AO69" s="851"/>
      <c r="AP69" s="851">
        <v>68</v>
      </c>
      <c r="AQ69" s="851"/>
      <c r="AR69" s="851"/>
      <c r="AS69" s="851"/>
      <c r="AT69" s="851"/>
      <c r="AU69" s="851">
        <v>25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550</v>
      </c>
      <c r="C70" s="894"/>
      <c r="D70" s="894"/>
      <c r="E70" s="894"/>
      <c r="F70" s="894"/>
      <c r="G70" s="894"/>
      <c r="H70" s="894"/>
      <c r="I70" s="894"/>
      <c r="J70" s="894"/>
      <c r="K70" s="894"/>
      <c r="L70" s="894"/>
      <c r="M70" s="894"/>
      <c r="N70" s="894"/>
      <c r="O70" s="894"/>
      <c r="P70" s="895"/>
      <c r="Q70" s="896">
        <v>270</v>
      </c>
      <c r="R70" s="851"/>
      <c r="S70" s="851"/>
      <c r="T70" s="851"/>
      <c r="U70" s="851"/>
      <c r="V70" s="851">
        <v>262</v>
      </c>
      <c r="W70" s="851"/>
      <c r="X70" s="851"/>
      <c r="Y70" s="851"/>
      <c r="Z70" s="851"/>
      <c r="AA70" s="851">
        <v>8</v>
      </c>
      <c r="AB70" s="851"/>
      <c r="AC70" s="851"/>
      <c r="AD70" s="851"/>
      <c r="AE70" s="851"/>
      <c r="AF70" s="851">
        <v>8</v>
      </c>
      <c r="AG70" s="851"/>
      <c r="AH70" s="851"/>
      <c r="AI70" s="851"/>
      <c r="AJ70" s="851"/>
      <c r="AK70" s="851" t="s">
        <v>554</v>
      </c>
      <c r="AL70" s="851"/>
      <c r="AM70" s="851"/>
      <c r="AN70" s="851"/>
      <c r="AO70" s="851"/>
      <c r="AP70" s="851" t="s">
        <v>552</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551</v>
      </c>
      <c r="C71" s="894"/>
      <c r="D71" s="894"/>
      <c r="E71" s="894"/>
      <c r="F71" s="894"/>
      <c r="G71" s="894"/>
      <c r="H71" s="894"/>
      <c r="I71" s="894"/>
      <c r="J71" s="894"/>
      <c r="K71" s="894"/>
      <c r="L71" s="894"/>
      <c r="M71" s="894"/>
      <c r="N71" s="894"/>
      <c r="O71" s="894"/>
      <c r="P71" s="895"/>
      <c r="Q71" s="896">
        <v>287515</v>
      </c>
      <c r="R71" s="851"/>
      <c r="S71" s="851"/>
      <c r="T71" s="851"/>
      <c r="U71" s="851"/>
      <c r="V71" s="851">
        <v>274140</v>
      </c>
      <c r="W71" s="851"/>
      <c r="X71" s="851"/>
      <c r="Y71" s="851"/>
      <c r="Z71" s="851"/>
      <c r="AA71" s="851">
        <v>13375</v>
      </c>
      <c r="AB71" s="851"/>
      <c r="AC71" s="851"/>
      <c r="AD71" s="851"/>
      <c r="AE71" s="851"/>
      <c r="AF71" s="851">
        <v>13375</v>
      </c>
      <c r="AG71" s="851"/>
      <c r="AH71" s="851"/>
      <c r="AI71" s="851"/>
      <c r="AJ71" s="851"/>
      <c r="AK71" s="851" t="s">
        <v>554</v>
      </c>
      <c r="AL71" s="851"/>
      <c r="AM71" s="851"/>
      <c r="AN71" s="851"/>
      <c r="AO71" s="851"/>
      <c r="AP71" s="851" t="s">
        <v>552</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15368</v>
      </c>
      <c r="AG88" s="862"/>
      <c r="AH88" s="862"/>
      <c r="AI88" s="862"/>
      <c r="AJ88" s="862"/>
      <c r="AK88" s="859"/>
      <c r="AL88" s="859"/>
      <c r="AM88" s="859"/>
      <c r="AN88" s="859"/>
      <c r="AO88" s="859"/>
      <c r="AP88" s="862">
        <v>68</v>
      </c>
      <c r="AQ88" s="862"/>
      <c r="AR88" s="862"/>
      <c r="AS88" s="862"/>
      <c r="AT88" s="862"/>
      <c r="AU88" s="862">
        <v>25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t="s">
        <v>555</v>
      </c>
      <c r="CX102" s="870"/>
      <c r="CY102" s="870"/>
      <c r="CZ102" s="870"/>
      <c r="DA102" s="913"/>
      <c r="DB102" s="912" t="s">
        <v>556</v>
      </c>
      <c r="DC102" s="870"/>
      <c r="DD102" s="870"/>
      <c r="DE102" s="870"/>
      <c r="DF102" s="913"/>
      <c r="DG102" s="912" t="s">
        <v>555</v>
      </c>
      <c r="DH102" s="870"/>
      <c r="DI102" s="870"/>
      <c r="DJ102" s="870"/>
      <c r="DK102" s="913"/>
      <c r="DL102" s="912" t="s">
        <v>555</v>
      </c>
      <c r="DM102" s="870"/>
      <c r="DN102" s="870"/>
      <c r="DO102" s="870"/>
      <c r="DP102" s="913"/>
      <c r="DQ102" s="912" t="s">
        <v>556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1228044</v>
      </c>
      <c r="AB110" s="922"/>
      <c r="AC110" s="922"/>
      <c r="AD110" s="922"/>
      <c r="AE110" s="923"/>
      <c r="AF110" s="924">
        <v>1201199</v>
      </c>
      <c r="AG110" s="922"/>
      <c r="AH110" s="922"/>
      <c r="AI110" s="922"/>
      <c r="AJ110" s="923"/>
      <c r="AK110" s="924">
        <v>1110959</v>
      </c>
      <c r="AL110" s="922"/>
      <c r="AM110" s="922"/>
      <c r="AN110" s="922"/>
      <c r="AO110" s="923"/>
      <c r="AP110" s="925">
        <v>20.7</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10279355</v>
      </c>
      <c r="BR110" s="957"/>
      <c r="BS110" s="957"/>
      <c r="BT110" s="957"/>
      <c r="BU110" s="957"/>
      <c r="BV110" s="957">
        <v>10093909</v>
      </c>
      <c r="BW110" s="957"/>
      <c r="BX110" s="957"/>
      <c r="BY110" s="957"/>
      <c r="BZ110" s="957"/>
      <c r="CA110" s="957">
        <v>9943349</v>
      </c>
      <c r="CB110" s="957"/>
      <c r="CC110" s="957"/>
      <c r="CD110" s="957"/>
      <c r="CE110" s="957"/>
      <c r="CF110" s="971">
        <v>185.6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416</v>
      </c>
      <c r="AB112" s="989"/>
      <c r="AC112" s="989"/>
      <c r="AD112" s="989"/>
      <c r="AE112" s="990"/>
      <c r="AF112" s="991" t="s">
        <v>416</v>
      </c>
      <c r="AG112" s="989"/>
      <c r="AH112" s="989"/>
      <c r="AI112" s="989"/>
      <c r="AJ112" s="990"/>
      <c r="AK112" s="991" t="s">
        <v>416</v>
      </c>
      <c r="AL112" s="989"/>
      <c r="AM112" s="989"/>
      <c r="AN112" s="989"/>
      <c r="AO112" s="990"/>
      <c r="AP112" s="992" t="s">
        <v>416</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1340862</v>
      </c>
      <c r="BR112" s="950"/>
      <c r="BS112" s="950"/>
      <c r="BT112" s="950"/>
      <c r="BU112" s="950"/>
      <c r="BV112" s="950">
        <v>1244056</v>
      </c>
      <c r="BW112" s="950"/>
      <c r="BX112" s="950"/>
      <c r="BY112" s="950"/>
      <c r="BZ112" s="950"/>
      <c r="CA112" s="950">
        <v>1056984</v>
      </c>
      <c r="CB112" s="950"/>
      <c r="CC112" s="950"/>
      <c r="CD112" s="950"/>
      <c r="CE112" s="950"/>
      <c r="CF112" s="944">
        <v>19.7</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416</v>
      </c>
      <c r="DH112" s="950"/>
      <c r="DI112" s="950"/>
      <c r="DJ112" s="950"/>
      <c r="DK112" s="950"/>
      <c r="DL112" s="950" t="s">
        <v>416</v>
      </c>
      <c r="DM112" s="950"/>
      <c r="DN112" s="950"/>
      <c r="DO112" s="950"/>
      <c r="DP112" s="950"/>
      <c r="DQ112" s="950" t="s">
        <v>416</v>
      </c>
      <c r="DR112" s="950"/>
      <c r="DS112" s="950"/>
      <c r="DT112" s="950"/>
      <c r="DU112" s="950"/>
      <c r="DV112" s="951" t="s">
        <v>416</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148034</v>
      </c>
      <c r="AB113" s="964"/>
      <c r="AC113" s="964"/>
      <c r="AD113" s="964"/>
      <c r="AE113" s="965"/>
      <c r="AF113" s="966">
        <v>148566</v>
      </c>
      <c r="AG113" s="964"/>
      <c r="AH113" s="964"/>
      <c r="AI113" s="964"/>
      <c r="AJ113" s="965"/>
      <c r="AK113" s="966">
        <v>143156</v>
      </c>
      <c r="AL113" s="964"/>
      <c r="AM113" s="964"/>
      <c r="AN113" s="964"/>
      <c r="AO113" s="965"/>
      <c r="AP113" s="967">
        <v>2.7</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91761</v>
      </c>
      <c r="BR113" s="950"/>
      <c r="BS113" s="950"/>
      <c r="BT113" s="950"/>
      <c r="BU113" s="950"/>
      <c r="BV113" s="950">
        <v>58890</v>
      </c>
      <c r="BW113" s="950"/>
      <c r="BX113" s="950"/>
      <c r="BY113" s="950"/>
      <c r="BZ113" s="950"/>
      <c r="CA113" s="950">
        <v>25289</v>
      </c>
      <c r="CB113" s="950"/>
      <c r="CC113" s="950"/>
      <c r="CD113" s="950"/>
      <c r="CE113" s="950"/>
      <c r="CF113" s="944">
        <v>0.5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416</v>
      </c>
      <c r="DH113" s="989"/>
      <c r="DI113" s="989"/>
      <c r="DJ113" s="989"/>
      <c r="DK113" s="990"/>
      <c r="DL113" s="991" t="s">
        <v>416</v>
      </c>
      <c r="DM113" s="989"/>
      <c r="DN113" s="989"/>
      <c r="DO113" s="989"/>
      <c r="DP113" s="990"/>
      <c r="DQ113" s="991" t="s">
        <v>416</v>
      </c>
      <c r="DR113" s="989"/>
      <c r="DS113" s="989"/>
      <c r="DT113" s="989"/>
      <c r="DU113" s="990"/>
      <c r="DV113" s="992" t="s">
        <v>416</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33628</v>
      </c>
      <c r="AB114" s="989"/>
      <c r="AC114" s="989"/>
      <c r="AD114" s="989"/>
      <c r="AE114" s="990"/>
      <c r="AF114" s="991">
        <v>33628</v>
      </c>
      <c r="AG114" s="989"/>
      <c r="AH114" s="989"/>
      <c r="AI114" s="989"/>
      <c r="AJ114" s="990"/>
      <c r="AK114" s="991">
        <v>33628</v>
      </c>
      <c r="AL114" s="989"/>
      <c r="AM114" s="989"/>
      <c r="AN114" s="989"/>
      <c r="AO114" s="990"/>
      <c r="AP114" s="992">
        <v>0.6</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2299759</v>
      </c>
      <c r="BR114" s="950"/>
      <c r="BS114" s="950"/>
      <c r="BT114" s="950"/>
      <c r="BU114" s="950"/>
      <c r="BV114" s="950">
        <v>2239204</v>
      </c>
      <c r="BW114" s="950"/>
      <c r="BX114" s="950"/>
      <c r="BY114" s="950"/>
      <c r="BZ114" s="950"/>
      <c r="CA114" s="950">
        <v>2015772</v>
      </c>
      <c r="CB114" s="950"/>
      <c r="CC114" s="950"/>
      <c r="CD114" s="950"/>
      <c r="CE114" s="950"/>
      <c r="CF114" s="944">
        <v>37.6</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416</v>
      </c>
      <c r="DH114" s="989"/>
      <c r="DI114" s="989"/>
      <c r="DJ114" s="989"/>
      <c r="DK114" s="990"/>
      <c r="DL114" s="991" t="s">
        <v>416</v>
      </c>
      <c r="DM114" s="989"/>
      <c r="DN114" s="989"/>
      <c r="DO114" s="989"/>
      <c r="DP114" s="990"/>
      <c r="DQ114" s="991" t="s">
        <v>416</v>
      </c>
      <c r="DR114" s="989"/>
      <c r="DS114" s="989"/>
      <c r="DT114" s="989"/>
      <c r="DU114" s="990"/>
      <c r="DV114" s="992" t="s">
        <v>416</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416</v>
      </c>
      <c r="AB115" s="964"/>
      <c r="AC115" s="964"/>
      <c r="AD115" s="964"/>
      <c r="AE115" s="965"/>
      <c r="AF115" s="966" t="s">
        <v>416</v>
      </c>
      <c r="AG115" s="964"/>
      <c r="AH115" s="964"/>
      <c r="AI115" s="964"/>
      <c r="AJ115" s="965"/>
      <c r="AK115" s="966" t="s">
        <v>416</v>
      </c>
      <c r="AL115" s="964"/>
      <c r="AM115" s="964"/>
      <c r="AN115" s="964"/>
      <c r="AO115" s="965"/>
      <c r="AP115" s="967" t="s">
        <v>416</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416</v>
      </c>
      <c r="BR115" s="950"/>
      <c r="BS115" s="950"/>
      <c r="BT115" s="950"/>
      <c r="BU115" s="950"/>
      <c r="BV115" s="950" t="s">
        <v>416</v>
      </c>
      <c r="BW115" s="950"/>
      <c r="BX115" s="950"/>
      <c r="BY115" s="950"/>
      <c r="BZ115" s="950"/>
      <c r="CA115" s="950" t="s">
        <v>416</v>
      </c>
      <c r="CB115" s="950"/>
      <c r="CC115" s="950"/>
      <c r="CD115" s="950"/>
      <c r="CE115" s="950"/>
      <c r="CF115" s="944" t="s">
        <v>416</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416</v>
      </c>
      <c r="DH115" s="989"/>
      <c r="DI115" s="989"/>
      <c r="DJ115" s="989"/>
      <c r="DK115" s="990"/>
      <c r="DL115" s="991" t="s">
        <v>416</v>
      </c>
      <c r="DM115" s="989"/>
      <c r="DN115" s="989"/>
      <c r="DO115" s="989"/>
      <c r="DP115" s="990"/>
      <c r="DQ115" s="991" t="s">
        <v>416</v>
      </c>
      <c r="DR115" s="989"/>
      <c r="DS115" s="989"/>
      <c r="DT115" s="989"/>
      <c r="DU115" s="990"/>
      <c r="DV115" s="992" t="s">
        <v>416</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416</v>
      </c>
      <c r="AB116" s="989"/>
      <c r="AC116" s="989"/>
      <c r="AD116" s="989"/>
      <c r="AE116" s="990"/>
      <c r="AF116" s="991" t="s">
        <v>416</v>
      </c>
      <c r="AG116" s="989"/>
      <c r="AH116" s="989"/>
      <c r="AI116" s="989"/>
      <c r="AJ116" s="990"/>
      <c r="AK116" s="991" t="s">
        <v>416</v>
      </c>
      <c r="AL116" s="989"/>
      <c r="AM116" s="989"/>
      <c r="AN116" s="989"/>
      <c r="AO116" s="990"/>
      <c r="AP116" s="992" t="s">
        <v>416</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416</v>
      </c>
      <c r="BR116" s="950"/>
      <c r="BS116" s="950"/>
      <c r="BT116" s="950"/>
      <c r="BU116" s="950"/>
      <c r="BV116" s="950" t="s">
        <v>416</v>
      </c>
      <c r="BW116" s="950"/>
      <c r="BX116" s="950"/>
      <c r="BY116" s="950"/>
      <c r="BZ116" s="950"/>
      <c r="CA116" s="950" t="s">
        <v>416</v>
      </c>
      <c r="CB116" s="950"/>
      <c r="CC116" s="950"/>
      <c r="CD116" s="950"/>
      <c r="CE116" s="950"/>
      <c r="CF116" s="944" t="s">
        <v>416</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416</v>
      </c>
      <c r="DH116" s="989"/>
      <c r="DI116" s="989"/>
      <c r="DJ116" s="989"/>
      <c r="DK116" s="990"/>
      <c r="DL116" s="991" t="s">
        <v>416</v>
      </c>
      <c r="DM116" s="989"/>
      <c r="DN116" s="989"/>
      <c r="DO116" s="989"/>
      <c r="DP116" s="990"/>
      <c r="DQ116" s="991" t="s">
        <v>416</v>
      </c>
      <c r="DR116" s="989"/>
      <c r="DS116" s="989"/>
      <c r="DT116" s="989"/>
      <c r="DU116" s="990"/>
      <c r="DV116" s="992" t="s">
        <v>416</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1409706</v>
      </c>
      <c r="AB117" s="1007"/>
      <c r="AC117" s="1007"/>
      <c r="AD117" s="1007"/>
      <c r="AE117" s="1008"/>
      <c r="AF117" s="1009">
        <v>1383393</v>
      </c>
      <c r="AG117" s="1007"/>
      <c r="AH117" s="1007"/>
      <c r="AI117" s="1007"/>
      <c r="AJ117" s="1008"/>
      <c r="AK117" s="1009">
        <v>1287743</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436</v>
      </c>
      <c r="BP119" s="1036"/>
      <c r="BQ119" s="1027">
        <v>14011737</v>
      </c>
      <c r="BR119" s="1028"/>
      <c r="BS119" s="1028"/>
      <c r="BT119" s="1028"/>
      <c r="BU119" s="1028"/>
      <c r="BV119" s="1028">
        <v>13636059</v>
      </c>
      <c r="BW119" s="1028"/>
      <c r="BX119" s="1028"/>
      <c r="BY119" s="1028"/>
      <c r="BZ119" s="1028"/>
      <c r="CA119" s="1028">
        <v>13041394</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4584405</v>
      </c>
      <c r="BR120" s="957"/>
      <c r="BS120" s="957"/>
      <c r="BT120" s="957"/>
      <c r="BU120" s="957"/>
      <c r="BV120" s="957">
        <v>4915150</v>
      </c>
      <c r="BW120" s="957"/>
      <c r="BX120" s="957"/>
      <c r="BY120" s="957"/>
      <c r="BZ120" s="957"/>
      <c r="CA120" s="957">
        <v>5194706</v>
      </c>
      <c r="CB120" s="957"/>
      <c r="CC120" s="957"/>
      <c r="CD120" s="957"/>
      <c r="CE120" s="957"/>
      <c r="CF120" s="971">
        <v>96.9</v>
      </c>
      <c r="CG120" s="972"/>
      <c r="CH120" s="972"/>
      <c r="CI120" s="972"/>
      <c r="CJ120" s="972"/>
      <c r="CK120" s="1037" t="s">
        <v>440</v>
      </c>
      <c r="CL120" s="1038"/>
      <c r="CM120" s="1038"/>
      <c r="CN120" s="1038"/>
      <c r="CO120" s="1039"/>
      <c r="CP120" s="1045" t="s">
        <v>441</v>
      </c>
      <c r="CQ120" s="1046"/>
      <c r="CR120" s="1046"/>
      <c r="CS120" s="1046"/>
      <c r="CT120" s="1046"/>
      <c r="CU120" s="1046"/>
      <c r="CV120" s="1046"/>
      <c r="CW120" s="1046"/>
      <c r="CX120" s="1046"/>
      <c r="CY120" s="1046"/>
      <c r="CZ120" s="1046"/>
      <c r="DA120" s="1046"/>
      <c r="DB120" s="1046"/>
      <c r="DC120" s="1046"/>
      <c r="DD120" s="1046"/>
      <c r="DE120" s="1046"/>
      <c r="DF120" s="1047"/>
      <c r="DG120" s="956">
        <v>1095590</v>
      </c>
      <c r="DH120" s="957"/>
      <c r="DI120" s="957"/>
      <c r="DJ120" s="957"/>
      <c r="DK120" s="957"/>
      <c r="DL120" s="957">
        <v>1001004</v>
      </c>
      <c r="DM120" s="957"/>
      <c r="DN120" s="957"/>
      <c r="DO120" s="957"/>
      <c r="DP120" s="957"/>
      <c r="DQ120" s="957">
        <v>903122</v>
      </c>
      <c r="DR120" s="957"/>
      <c r="DS120" s="957"/>
      <c r="DT120" s="957"/>
      <c r="DU120" s="957"/>
      <c r="DV120" s="958">
        <v>16.899999999999999</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542988</v>
      </c>
      <c r="BR121" s="950"/>
      <c r="BS121" s="950"/>
      <c r="BT121" s="950"/>
      <c r="BU121" s="950"/>
      <c r="BV121" s="950">
        <v>480888</v>
      </c>
      <c r="BW121" s="950"/>
      <c r="BX121" s="950"/>
      <c r="BY121" s="950"/>
      <c r="BZ121" s="950"/>
      <c r="CA121" s="950">
        <v>419723</v>
      </c>
      <c r="CB121" s="950"/>
      <c r="CC121" s="950"/>
      <c r="CD121" s="950"/>
      <c r="CE121" s="950"/>
      <c r="CF121" s="944">
        <v>7.8</v>
      </c>
      <c r="CG121" s="945"/>
      <c r="CH121" s="945"/>
      <c r="CI121" s="945"/>
      <c r="CJ121" s="945"/>
      <c r="CK121" s="1040"/>
      <c r="CL121" s="1041"/>
      <c r="CM121" s="1041"/>
      <c r="CN121" s="1041"/>
      <c r="CO121" s="1042"/>
      <c r="CP121" s="1050" t="s">
        <v>444</v>
      </c>
      <c r="CQ121" s="1051"/>
      <c r="CR121" s="1051"/>
      <c r="CS121" s="1051"/>
      <c r="CT121" s="1051"/>
      <c r="CU121" s="1051"/>
      <c r="CV121" s="1051"/>
      <c r="CW121" s="1051"/>
      <c r="CX121" s="1051"/>
      <c r="CY121" s="1051"/>
      <c r="CZ121" s="1051"/>
      <c r="DA121" s="1051"/>
      <c r="DB121" s="1051"/>
      <c r="DC121" s="1051"/>
      <c r="DD121" s="1051"/>
      <c r="DE121" s="1051"/>
      <c r="DF121" s="1052"/>
      <c r="DG121" s="949">
        <v>141411</v>
      </c>
      <c r="DH121" s="950"/>
      <c r="DI121" s="950"/>
      <c r="DJ121" s="950"/>
      <c r="DK121" s="950"/>
      <c r="DL121" s="950">
        <v>130740</v>
      </c>
      <c r="DM121" s="950"/>
      <c r="DN121" s="950"/>
      <c r="DO121" s="950"/>
      <c r="DP121" s="950"/>
      <c r="DQ121" s="950">
        <v>120111</v>
      </c>
      <c r="DR121" s="950"/>
      <c r="DS121" s="950"/>
      <c r="DT121" s="950"/>
      <c r="DU121" s="950"/>
      <c r="DV121" s="951">
        <v>2.2000000000000002</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9206937</v>
      </c>
      <c r="BR122" s="1028"/>
      <c r="BS122" s="1028"/>
      <c r="BT122" s="1028"/>
      <c r="BU122" s="1028"/>
      <c r="BV122" s="1028">
        <v>8845415</v>
      </c>
      <c r="BW122" s="1028"/>
      <c r="BX122" s="1028"/>
      <c r="BY122" s="1028"/>
      <c r="BZ122" s="1028"/>
      <c r="CA122" s="1028">
        <v>8675106</v>
      </c>
      <c r="CB122" s="1028"/>
      <c r="CC122" s="1028"/>
      <c r="CD122" s="1028"/>
      <c r="CE122" s="1028"/>
      <c r="CF122" s="1048">
        <v>161.9</v>
      </c>
      <c r="CG122" s="1049"/>
      <c r="CH122" s="1049"/>
      <c r="CI122" s="1049"/>
      <c r="CJ122" s="1049"/>
      <c r="CK122" s="1040"/>
      <c r="CL122" s="1041"/>
      <c r="CM122" s="1041"/>
      <c r="CN122" s="1041"/>
      <c r="CO122" s="1042"/>
      <c r="CP122" s="1050" t="s">
        <v>446</v>
      </c>
      <c r="CQ122" s="1051"/>
      <c r="CR122" s="1051"/>
      <c r="CS122" s="1051"/>
      <c r="CT122" s="1051"/>
      <c r="CU122" s="1051"/>
      <c r="CV122" s="1051"/>
      <c r="CW122" s="1051"/>
      <c r="CX122" s="1051"/>
      <c r="CY122" s="1051"/>
      <c r="CZ122" s="1051"/>
      <c r="DA122" s="1051"/>
      <c r="DB122" s="1051"/>
      <c r="DC122" s="1051"/>
      <c r="DD122" s="1051"/>
      <c r="DE122" s="1051"/>
      <c r="DF122" s="1052"/>
      <c r="DG122" s="949">
        <v>13793</v>
      </c>
      <c r="DH122" s="950"/>
      <c r="DI122" s="950"/>
      <c r="DJ122" s="950"/>
      <c r="DK122" s="950"/>
      <c r="DL122" s="950">
        <v>22474</v>
      </c>
      <c r="DM122" s="950"/>
      <c r="DN122" s="950"/>
      <c r="DO122" s="950"/>
      <c r="DP122" s="950"/>
      <c r="DQ122" s="950">
        <v>33751</v>
      </c>
      <c r="DR122" s="950"/>
      <c r="DS122" s="950"/>
      <c r="DT122" s="950"/>
      <c r="DU122" s="950"/>
      <c r="DV122" s="951">
        <v>0.6</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447</v>
      </c>
      <c r="BP123" s="1036"/>
      <c r="BQ123" s="1095">
        <v>14334330</v>
      </c>
      <c r="BR123" s="1096"/>
      <c r="BS123" s="1096"/>
      <c r="BT123" s="1096"/>
      <c r="BU123" s="1096"/>
      <c r="BV123" s="1096">
        <v>14241453</v>
      </c>
      <c r="BW123" s="1096"/>
      <c r="BX123" s="1096"/>
      <c r="BY123" s="1096"/>
      <c r="BZ123" s="1096"/>
      <c r="CA123" s="1096">
        <v>14289535</v>
      </c>
      <c r="CB123" s="1096"/>
      <c r="CC123" s="1096"/>
      <c r="CD123" s="1096"/>
      <c r="CE123" s="1096"/>
      <c r="CF123" s="1029"/>
      <c r="CG123" s="1030"/>
      <c r="CH123" s="1030"/>
      <c r="CI123" s="1030"/>
      <c r="CJ123" s="1031"/>
      <c r="CK123" s="1040"/>
      <c r="CL123" s="1041"/>
      <c r="CM123" s="1041"/>
      <c r="CN123" s="1041"/>
      <c r="CO123" s="1042"/>
      <c r="CP123" s="1050" t="s">
        <v>448</v>
      </c>
      <c r="CQ123" s="1051"/>
      <c r="CR123" s="1051"/>
      <c r="CS123" s="1051"/>
      <c r="CT123" s="1051"/>
      <c r="CU123" s="1051"/>
      <c r="CV123" s="1051"/>
      <c r="CW123" s="1051"/>
      <c r="CX123" s="1051"/>
      <c r="CY123" s="1051"/>
      <c r="CZ123" s="1051"/>
      <c r="DA123" s="1051"/>
      <c r="DB123" s="1051"/>
      <c r="DC123" s="1051"/>
      <c r="DD123" s="1051"/>
      <c r="DE123" s="1051"/>
      <c r="DF123" s="1052"/>
      <c r="DG123" s="988" t="s">
        <v>449</v>
      </c>
      <c r="DH123" s="989"/>
      <c r="DI123" s="989"/>
      <c r="DJ123" s="989"/>
      <c r="DK123" s="990"/>
      <c r="DL123" s="991" t="s">
        <v>449</v>
      </c>
      <c r="DM123" s="989"/>
      <c r="DN123" s="989"/>
      <c r="DO123" s="989"/>
      <c r="DP123" s="990"/>
      <c r="DQ123" s="991" t="s">
        <v>449</v>
      </c>
      <c r="DR123" s="989"/>
      <c r="DS123" s="989"/>
      <c r="DT123" s="989"/>
      <c r="DU123" s="990"/>
      <c r="DV123" s="992" t="s">
        <v>449</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449</v>
      </c>
      <c r="BR124" s="1058"/>
      <c r="BS124" s="1058"/>
      <c r="BT124" s="1058"/>
      <c r="BU124" s="1058"/>
      <c r="BV124" s="1058" t="s">
        <v>449</v>
      </c>
      <c r="BW124" s="1058"/>
      <c r="BX124" s="1058"/>
      <c r="BY124" s="1058"/>
      <c r="BZ124" s="1058"/>
      <c r="CA124" s="1058" t="s">
        <v>449</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90068</v>
      </c>
      <c r="DH124" s="1014"/>
      <c r="DI124" s="1014"/>
      <c r="DJ124" s="1014"/>
      <c r="DK124" s="1015"/>
      <c r="DL124" s="1013">
        <v>89838</v>
      </c>
      <c r="DM124" s="1014"/>
      <c r="DN124" s="1014"/>
      <c r="DO124" s="1014"/>
      <c r="DP124" s="1015"/>
      <c r="DQ124" s="1013" t="s">
        <v>387</v>
      </c>
      <c r="DR124" s="1014"/>
      <c r="DS124" s="1014"/>
      <c r="DT124" s="1014"/>
      <c r="DU124" s="1015"/>
      <c r="DV124" s="1016" t="s">
        <v>387</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387</v>
      </c>
      <c r="AB125" s="989"/>
      <c r="AC125" s="989"/>
      <c r="AD125" s="989"/>
      <c r="AE125" s="990"/>
      <c r="AF125" s="991" t="s">
        <v>387</v>
      </c>
      <c r="AG125" s="989"/>
      <c r="AH125" s="989"/>
      <c r="AI125" s="989"/>
      <c r="AJ125" s="990"/>
      <c r="AK125" s="991" t="s">
        <v>387</v>
      </c>
      <c r="AL125" s="989"/>
      <c r="AM125" s="989"/>
      <c r="AN125" s="989"/>
      <c r="AO125" s="990"/>
      <c r="AP125" s="992" t="s">
        <v>387</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387</v>
      </c>
      <c r="DH125" s="957"/>
      <c r="DI125" s="957"/>
      <c r="DJ125" s="957"/>
      <c r="DK125" s="957"/>
      <c r="DL125" s="957" t="s">
        <v>387</v>
      </c>
      <c r="DM125" s="957"/>
      <c r="DN125" s="957"/>
      <c r="DO125" s="957"/>
      <c r="DP125" s="957"/>
      <c r="DQ125" s="957" t="s">
        <v>387</v>
      </c>
      <c r="DR125" s="957"/>
      <c r="DS125" s="957"/>
      <c r="DT125" s="957"/>
      <c r="DU125" s="957"/>
      <c r="DV125" s="958" t="s">
        <v>387</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387</v>
      </c>
      <c r="AB126" s="989"/>
      <c r="AC126" s="989"/>
      <c r="AD126" s="989"/>
      <c r="AE126" s="990"/>
      <c r="AF126" s="991" t="s">
        <v>387</v>
      </c>
      <c r="AG126" s="989"/>
      <c r="AH126" s="989"/>
      <c r="AI126" s="989"/>
      <c r="AJ126" s="990"/>
      <c r="AK126" s="991" t="s">
        <v>387</v>
      </c>
      <c r="AL126" s="989"/>
      <c r="AM126" s="989"/>
      <c r="AN126" s="989"/>
      <c r="AO126" s="990"/>
      <c r="AP126" s="992" t="s">
        <v>387</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387</v>
      </c>
      <c r="DH126" s="950"/>
      <c r="DI126" s="950"/>
      <c r="DJ126" s="950"/>
      <c r="DK126" s="950"/>
      <c r="DL126" s="950" t="s">
        <v>387</v>
      </c>
      <c r="DM126" s="950"/>
      <c r="DN126" s="950"/>
      <c r="DO126" s="950"/>
      <c r="DP126" s="950"/>
      <c r="DQ126" s="950" t="s">
        <v>387</v>
      </c>
      <c r="DR126" s="950"/>
      <c r="DS126" s="950"/>
      <c r="DT126" s="950"/>
      <c r="DU126" s="950"/>
      <c r="DV126" s="951" t="s">
        <v>387</v>
      </c>
      <c r="DW126" s="951"/>
      <c r="DX126" s="951"/>
      <c r="DY126" s="951"/>
      <c r="DZ126" s="952"/>
    </row>
    <row r="127" spans="1:130" s="199" customFormat="1" ht="26.25" customHeight="1">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387</v>
      </c>
      <c r="AB127" s="989"/>
      <c r="AC127" s="989"/>
      <c r="AD127" s="989"/>
      <c r="AE127" s="990"/>
      <c r="AF127" s="991" t="s">
        <v>387</v>
      </c>
      <c r="AG127" s="989"/>
      <c r="AH127" s="989"/>
      <c r="AI127" s="989"/>
      <c r="AJ127" s="990"/>
      <c r="AK127" s="991" t="s">
        <v>387</v>
      </c>
      <c r="AL127" s="989"/>
      <c r="AM127" s="989"/>
      <c r="AN127" s="989"/>
      <c r="AO127" s="990"/>
      <c r="AP127" s="992" t="s">
        <v>387</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387</v>
      </c>
      <c r="DH127" s="950"/>
      <c r="DI127" s="950"/>
      <c r="DJ127" s="950"/>
      <c r="DK127" s="950"/>
      <c r="DL127" s="950" t="s">
        <v>387</v>
      </c>
      <c r="DM127" s="950"/>
      <c r="DN127" s="950"/>
      <c r="DO127" s="950"/>
      <c r="DP127" s="950"/>
      <c r="DQ127" s="950" t="s">
        <v>387</v>
      </c>
      <c r="DR127" s="950"/>
      <c r="DS127" s="950"/>
      <c r="DT127" s="950"/>
      <c r="DU127" s="950"/>
      <c r="DV127" s="951" t="s">
        <v>387</v>
      </c>
      <c r="DW127" s="951"/>
      <c r="DX127" s="951"/>
      <c r="DY127" s="951"/>
      <c r="DZ127" s="952"/>
    </row>
    <row r="128" spans="1:130" s="199" customFormat="1" ht="26.25" customHeight="1" thickBot="1">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75286</v>
      </c>
      <c r="AB128" s="1078"/>
      <c r="AC128" s="1078"/>
      <c r="AD128" s="1078"/>
      <c r="AE128" s="1079"/>
      <c r="AF128" s="1080">
        <v>70736</v>
      </c>
      <c r="AG128" s="1078"/>
      <c r="AH128" s="1078"/>
      <c r="AI128" s="1078"/>
      <c r="AJ128" s="1079"/>
      <c r="AK128" s="1080">
        <v>68812</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112</v>
      </c>
      <c r="BG128" s="1085"/>
      <c r="BH128" s="1085"/>
      <c r="BI128" s="1085"/>
      <c r="BJ128" s="1085"/>
      <c r="BK128" s="1085"/>
      <c r="BL128" s="1086"/>
      <c r="BM128" s="1084">
        <v>14.3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6589696</v>
      </c>
      <c r="AB129" s="989"/>
      <c r="AC129" s="989"/>
      <c r="AD129" s="989"/>
      <c r="AE129" s="990"/>
      <c r="AF129" s="991">
        <v>6593747</v>
      </c>
      <c r="AG129" s="989"/>
      <c r="AH129" s="989"/>
      <c r="AI129" s="989"/>
      <c r="AJ129" s="990"/>
      <c r="AK129" s="991">
        <v>6331736</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112</v>
      </c>
      <c r="BG129" s="1099"/>
      <c r="BH129" s="1099"/>
      <c r="BI129" s="1099"/>
      <c r="BJ129" s="1099"/>
      <c r="BK129" s="1099"/>
      <c r="BL129" s="1100"/>
      <c r="BM129" s="1098">
        <v>19.3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1098345</v>
      </c>
      <c r="AB130" s="989"/>
      <c r="AC130" s="989"/>
      <c r="AD130" s="989"/>
      <c r="AE130" s="990"/>
      <c r="AF130" s="991">
        <v>1074312</v>
      </c>
      <c r="AG130" s="989"/>
      <c r="AH130" s="989"/>
      <c r="AI130" s="989"/>
      <c r="AJ130" s="990"/>
      <c r="AK130" s="991">
        <v>973511</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5491351</v>
      </c>
      <c r="AB131" s="1014"/>
      <c r="AC131" s="1014"/>
      <c r="AD131" s="1014"/>
      <c r="AE131" s="1015"/>
      <c r="AF131" s="1013">
        <v>5519435</v>
      </c>
      <c r="AG131" s="1014"/>
      <c r="AH131" s="1014"/>
      <c r="AI131" s="1014"/>
      <c r="AJ131" s="1015"/>
      <c r="AK131" s="1013">
        <v>5358225</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4.2990331519999998</v>
      </c>
      <c r="AB132" s="1130"/>
      <c r="AC132" s="1130"/>
      <c r="AD132" s="1130"/>
      <c r="AE132" s="1131"/>
      <c r="AF132" s="1132">
        <v>4.3182862010000003</v>
      </c>
      <c r="AG132" s="1130"/>
      <c r="AH132" s="1130"/>
      <c r="AI132" s="1130"/>
      <c r="AJ132" s="1131"/>
      <c r="AK132" s="1132">
        <v>4.5802481229999996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4.4000000000000004</v>
      </c>
      <c r="AB133" s="1113"/>
      <c r="AC133" s="1113"/>
      <c r="AD133" s="1113"/>
      <c r="AE133" s="1114"/>
      <c r="AF133" s="1112">
        <v>4.3</v>
      </c>
      <c r="AG133" s="1113"/>
      <c r="AH133" s="1113"/>
      <c r="AI133" s="1113"/>
      <c r="AJ133" s="1114"/>
      <c r="AK133" s="1112">
        <v>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0" t="s">
        <v>477</v>
      </c>
      <c r="L7" s="256"/>
      <c r="M7" s="257" t="s">
        <v>478</v>
      </c>
      <c r="N7" s="258"/>
    </row>
    <row r="8" spans="1:16">
      <c r="A8" s="250"/>
      <c r="B8" s="246"/>
      <c r="C8" s="246"/>
      <c r="D8" s="246"/>
      <c r="E8" s="246"/>
      <c r="F8" s="246"/>
      <c r="G8" s="259"/>
      <c r="H8" s="260"/>
      <c r="I8" s="260"/>
      <c r="J8" s="261"/>
      <c r="K8" s="1151"/>
      <c r="L8" s="262" t="s">
        <v>479</v>
      </c>
      <c r="M8" s="263" t="s">
        <v>480</v>
      </c>
      <c r="N8" s="264" t="s">
        <v>481</v>
      </c>
    </row>
    <row r="9" spans="1:16">
      <c r="A9" s="250"/>
      <c r="B9" s="246"/>
      <c r="C9" s="246"/>
      <c r="D9" s="246"/>
      <c r="E9" s="246"/>
      <c r="F9" s="246"/>
      <c r="G9" s="1152" t="s">
        <v>482</v>
      </c>
      <c r="H9" s="1153"/>
      <c r="I9" s="1153"/>
      <c r="J9" s="1154"/>
      <c r="K9" s="265">
        <v>1915119</v>
      </c>
      <c r="L9" s="266">
        <v>105708</v>
      </c>
      <c r="M9" s="267">
        <v>79561</v>
      </c>
      <c r="N9" s="268">
        <v>32.9</v>
      </c>
    </row>
    <row r="10" spans="1:16">
      <c r="A10" s="250"/>
      <c r="B10" s="246"/>
      <c r="C10" s="246"/>
      <c r="D10" s="246"/>
      <c r="E10" s="246"/>
      <c r="F10" s="246"/>
      <c r="G10" s="1152" t="s">
        <v>483</v>
      </c>
      <c r="H10" s="1153"/>
      <c r="I10" s="1153"/>
      <c r="J10" s="1154"/>
      <c r="K10" s="269">
        <v>9308</v>
      </c>
      <c r="L10" s="270">
        <v>514</v>
      </c>
      <c r="M10" s="271">
        <v>7948</v>
      </c>
      <c r="N10" s="272">
        <v>-93.5</v>
      </c>
    </row>
    <row r="11" spans="1:16" ht="13.5" customHeight="1">
      <c r="A11" s="250"/>
      <c r="B11" s="246"/>
      <c r="C11" s="246"/>
      <c r="D11" s="246"/>
      <c r="E11" s="246"/>
      <c r="F11" s="246"/>
      <c r="G11" s="1152" t="s">
        <v>484</v>
      </c>
      <c r="H11" s="1153"/>
      <c r="I11" s="1153"/>
      <c r="J11" s="1154"/>
      <c r="K11" s="269">
        <v>232357</v>
      </c>
      <c r="L11" s="270">
        <v>12825</v>
      </c>
      <c r="M11" s="271">
        <v>11971</v>
      </c>
      <c r="N11" s="272">
        <v>7.1</v>
      </c>
    </row>
    <row r="12" spans="1:16" ht="13.5" customHeight="1">
      <c r="A12" s="250"/>
      <c r="B12" s="246"/>
      <c r="C12" s="246"/>
      <c r="D12" s="246"/>
      <c r="E12" s="246"/>
      <c r="F12" s="246"/>
      <c r="G12" s="1152" t="s">
        <v>485</v>
      </c>
      <c r="H12" s="1153"/>
      <c r="I12" s="1153"/>
      <c r="J12" s="1154"/>
      <c r="K12" s="269" t="s">
        <v>486</v>
      </c>
      <c r="L12" s="270" t="s">
        <v>486</v>
      </c>
      <c r="M12" s="271">
        <v>484</v>
      </c>
      <c r="N12" s="272" t="s">
        <v>486</v>
      </c>
    </row>
    <row r="13" spans="1:16" ht="13.5" customHeight="1">
      <c r="A13" s="250"/>
      <c r="B13" s="246"/>
      <c r="C13" s="246"/>
      <c r="D13" s="246"/>
      <c r="E13" s="246"/>
      <c r="F13" s="246"/>
      <c r="G13" s="1152" t="s">
        <v>487</v>
      </c>
      <c r="H13" s="1153"/>
      <c r="I13" s="1153"/>
      <c r="J13" s="1154"/>
      <c r="K13" s="269" t="s">
        <v>486</v>
      </c>
      <c r="L13" s="270" t="s">
        <v>486</v>
      </c>
      <c r="M13" s="271">
        <v>5</v>
      </c>
      <c r="N13" s="272" t="s">
        <v>486</v>
      </c>
    </row>
    <row r="14" spans="1:16" ht="13.5" customHeight="1">
      <c r="A14" s="250"/>
      <c r="B14" s="246"/>
      <c r="C14" s="246"/>
      <c r="D14" s="246"/>
      <c r="E14" s="246"/>
      <c r="F14" s="246"/>
      <c r="G14" s="1152" t="s">
        <v>488</v>
      </c>
      <c r="H14" s="1153"/>
      <c r="I14" s="1153"/>
      <c r="J14" s="1154"/>
      <c r="K14" s="269">
        <v>111934</v>
      </c>
      <c r="L14" s="270">
        <v>6178</v>
      </c>
      <c r="M14" s="271">
        <v>3782</v>
      </c>
      <c r="N14" s="272">
        <v>63.4</v>
      </c>
    </row>
    <row r="15" spans="1:16" ht="13.5" customHeight="1">
      <c r="A15" s="250"/>
      <c r="B15" s="246"/>
      <c r="C15" s="246"/>
      <c r="D15" s="246"/>
      <c r="E15" s="246"/>
      <c r="F15" s="246"/>
      <c r="G15" s="1152" t="s">
        <v>489</v>
      </c>
      <c r="H15" s="1153"/>
      <c r="I15" s="1153"/>
      <c r="J15" s="1154"/>
      <c r="K15" s="269">
        <v>37357</v>
      </c>
      <c r="L15" s="270">
        <v>2062</v>
      </c>
      <c r="M15" s="271">
        <v>1791</v>
      </c>
      <c r="N15" s="272">
        <v>15.1</v>
      </c>
    </row>
    <row r="16" spans="1:16">
      <c r="A16" s="250"/>
      <c r="B16" s="246"/>
      <c r="C16" s="246"/>
      <c r="D16" s="246"/>
      <c r="E16" s="246"/>
      <c r="F16" s="246"/>
      <c r="G16" s="1155" t="s">
        <v>490</v>
      </c>
      <c r="H16" s="1156"/>
      <c r="I16" s="1156"/>
      <c r="J16" s="1157"/>
      <c r="K16" s="270">
        <v>-189398</v>
      </c>
      <c r="L16" s="270">
        <v>-10454</v>
      </c>
      <c r="M16" s="271">
        <v>-8307</v>
      </c>
      <c r="N16" s="272">
        <v>25.8</v>
      </c>
    </row>
    <row r="17" spans="1:16">
      <c r="A17" s="250"/>
      <c r="B17" s="246"/>
      <c r="C17" s="246"/>
      <c r="D17" s="246"/>
      <c r="E17" s="246"/>
      <c r="F17" s="246"/>
      <c r="G17" s="1155" t="s">
        <v>170</v>
      </c>
      <c r="H17" s="1156"/>
      <c r="I17" s="1156"/>
      <c r="J17" s="1157"/>
      <c r="K17" s="270">
        <v>2116677</v>
      </c>
      <c r="L17" s="270">
        <v>116834</v>
      </c>
      <c r="M17" s="271">
        <v>97236</v>
      </c>
      <c r="N17" s="272">
        <v>20.2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47" t="s">
        <v>495</v>
      </c>
      <c r="H21" s="1148"/>
      <c r="I21" s="1148"/>
      <c r="J21" s="1149"/>
      <c r="K21" s="282">
        <v>11.15</v>
      </c>
      <c r="L21" s="283">
        <v>9.07</v>
      </c>
      <c r="M21" s="284">
        <v>2.08</v>
      </c>
      <c r="N21" s="251"/>
      <c r="O21" s="285"/>
      <c r="P21" s="281"/>
    </row>
    <row r="22" spans="1:16" s="286" customFormat="1">
      <c r="A22" s="281"/>
      <c r="B22" s="251"/>
      <c r="C22" s="251"/>
      <c r="D22" s="251"/>
      <c r="E22" s="251"/>
      <c r="F22" s="251"/>
      <c r="G22" s="1147" t="s">
        <v>496</v>
      </c>
      <c r="H22" s="1148"/>
      <c r="I22" s="1148"/>
      <c r="J22" s="1149"/>
      <c r="K22" s="287">
        <v>95.3</v>
      </c>
      <c r="L22" s="288">
        <v>97.2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0" t="s">
        <v>477</v>
      </c>
      <c r="L30" s="256"/>
      <c r="M30" s="257" t="s">
        <v>478</v>
      </c>
      <c r="N30" s="258"/>
    </row>
    <row r="31" spans="1:16">
      <c r="A31" s="250"/>
      <c r="B31" s="246"/>
      <c r="C31" s="246"/>
      <c r="D31" s="246"/>
      <c r="E31" s="246"/>
      <c r="F31" s="246"/>
      <c r="G31" s="259"/>
      <c r="H31" s="260"/>
      <c r="I31" s="260"/>
      <c r="J31" s="261"/>
      <c r="K31" s="1151"/>
      <c r="L31" s="262" t="s">
        <v>479</v>
      </c>
      <c r="M31" s="263" t="s">
        <v>480</v>
      </c>
      <c r="N31" s="264" t="s">
        <v>481</v>
      </c>
    </row>
    <row r="32" spans="1:16" ht="27" customHeight="1">
      <c r="A32" s="250"/>
      <c r="B32" s="246"/>
      <c r="C32" s="246"/>
      <c r="D32" s="246"/>
      <c r="E32" s="246"/>
      <c r="F32" s="246"/>
      <c r="G32" s="1163" t="s">
        <v>500</v>
      </c>
      <c r="H32" s="1164"/>
      <c r="I32" s="1164"/>
      <c r="J32" s="1165"/>
      <c r="K32" s="296">
        <v>1110959</v>
      </c>
      <c r="L32" s="296">
        <v>61321</v>
      </c>
      <c r="M32" s="297">
        <v>47831</v>
      </c>
      <c r="N32" s="298">
        <v>28.2</v>
      </c>
    </row>
    <row r="33" spans="1:16" ht="13.5" customHeight="1">
      <c r="A33" s="250"/>
      <c r="B33" s="246"/>
      <c r="C33" s="246"/>
      <c r="D33" s="246"/>
      <c r="E33" s="246"/>
      <c r="F33" s="246"/>
      <c r="G33" s="1163" t="s">
        <v>501</v>
      </c>
      <c r="H33" s="1164"/>
      <c r="I33" s="1164"/>
      <c r="J33" s="1165"/>
      <c r="K33" s="296" t="s">
        <v>486</v>
      </c>
      <c r="L33" s="296" t="s">
        <v>486</v>
      </c>
      <c r="M33" s="297" t="s">
        <v>486</v>
      </c>
      <c r="N33" s="298" t="s">
        <v>486</v>
      </c>
    </row>
    <row r="34" spans="1:16" ht="27" customHeight="1">
      <c r="A34" s="250"/>
      <c r="B34" s="246"/>
      <c r="C34" s="246"/>
      <c r="D34" s="246"/>
      <c r="E34" s="246"/>
      <c r="F34" s="246"/>
      <c r="G34" s="1163" t="s">
        <v>502</v>
      </c>
      <c r="H34" s="1164"/>
      <c r="I34" s="1164"/>
      <c r="J34" s="1165"/>
      <c r="K34" s="296" t="s">
        <v>486</v>
      </c>
      <c r="L34" s="296" t="s">
        <v>486</v>
      </c>
      <c r="M34" s="297">
        <v>13</v>
      </c>
      <c r="N34" s="298" t="s">
        <v>486</v>
      </c>
    </row>
    <row r="35" spans="1:16" ht="27" customHeight="1">
      <c r="A35" s="250"/>
      <c r="B35" s="246"/>
      <c r="C35" s="246"/>
      <c r="D35" s="246"/>
      <c r="E35" s="246"/>
      <c r="F35" s="246"/>
      <c r="G35" s="1163" t="s">
        <v>503</v>
      </c>
      <c r="H35" s="1164"/>
      <c r="I35" s="1164"/>
      <c r="J35" s="1165"/>
      <c r="K35" s="296">
        <v>143156</v>
      </c>
      <c r="L35" s="296">
        <v>7902</v>
      </c>
      <c r="M35" s="297">
        <v>14490</v>
      </c>
      <c r="N35" s="298">
        <v>-45.5</v>
      </c>
    </row>
    <row r="36" spans="1:16" ht="27" customHeight="1">
      <c r="A36" s="250"/>
      <c r="B36" s="246"/>
      <c r="C36" s="246"/>
      <c r="D36" s="246"/>
      <c r="E36" s="246"/>
      <c r="F36" s="246"/>
      <c r="G36" s="1163" t="s">
        <v>504</v>
      </c>
      <c r="H36" s="1164"/>
      <c r="I36" s="1164"/>
      <c r="J36" s="1165"/>
      <c r="K36" s="296">
        <v>33628</v>
      </c>
      <c r="L36" s="296">
        <v>1856</v>
      </c>
      <c r="M36" s="297">
        <v>3677</v>
      </c>
      <c r="N36" s="298">
        <v>-49.5</v>
      </c>
    </row>
    <row r="37" spans="1:16" ht="13.5" customHeight="1">
      <c r="A37" s="250"/>
      <c r="B37" s="246"/>
      <c r="C37" s="246"/>
      <c r="D37" s="246"/>
      <c r="E37" s="246"/>
      <c r="F37" s="246"/>
      <c r="G37" s="1163" t="s">
        <v>505</v>
      </c>
      <c r="H37" s="1164"/>
      <c r="I37" s="1164"/>
      <c r="J37" s="1165"/>
      <c r="K37" s="296" t="s">
        <v>486</v>
      </c>
      <c r="L37" s="296" t="s">
        <v>486</v>
      </c>
      <c r="M37" s="297">
        <v>1018</v>
      </c>
      <c r="N37" s="298" t="s">
        <v>486</v>
      </c>
    </row>
    <row r="38" spans="1:16" ht="27" customHeight="1">
      <c r="A38" s="250"/>
      <c r="B38" s="246"/>
      <c r="C38" s="246"/>
      <c r="D38" s="246"/>
      <c r="E38" s="246"/>
      <c r="F38" s="246"/>
      <c r="G38" s="1166" t="s">
        <v>506</v>
      </c>
      <c r="H38" s="1167"/>
      <c r="I38" s="1167"/>
      <c r="J38" s="1168"/>
      <c r="K38" s="299" t="s">
        <v>486</v>
      </c>
      <c r="L38" s="299" t="s">
        <v>486</v>
      </c>
      <c r="M38" s="300">
        <v>7</v>
      </c>
      <c r="N38" s="301" t="s">
        <v>486</v>
      </c>
      <c r="O38" s="295"/>
    </row>
    <row r="39" spans="1:16">
      <c r="A39" s="250"/>
      <c r="B39" s="246"/>
      <c r="C39" s="246"/>
      <c r="D39" s="246"/>
      <c r="E39" s="246"/>
      <c r="F39" s="246"/>
      <c r="G39" s="1166" t="s">
        <v>507</v>
      </c>
      <c r="H39" s="1167"/>
      <c r="I39" s="1167"/>
      <c r="J39" s="1168"/>
      <c r="K39" s="302">
        <v>-68812</v>
      </c>
      <c r="L39" s="302">
        <v>-3798</v>
      </c>
      <c r="M39" s="303">
        <v>-3521</v>
      </c>
      <c r="N39" s="304">
        <v>7.9</v>
      </c>
      <c r="O39" s="295"/>
    </row>
    <row r="40" spans="1:16" ht="27" customHeight="1">
      <c r="A40" s="250"/>
      <c r="B40" s="246"/>
      <c r="C40" s="246"/>
      <c r="D40" s="246"/>
      <c r="E40" s="246"/>
      <c r="F40" s="246"/>
      <c r="G40" s="1163" t="s">
        <v>508</v>
      </c>
      <c r="H40" s="1164"/>
      <c r="I40" s="1164"/>
      <c r="J40" s="1165"/>
      <c r="K40" s="302">
        <v>-973511</v>
      </c>
      <c r="L40" s="302">
        <v>-53735</v>
      </c>
      <c r="M40" s="303">
        <v>-43531</v>
      </c>
      <c r="N40" s="304">
        <v>23.4</v>
      </c>
      <c r="O40" s="295"/>
    </row>
    <row r="41" spans="1:16">
      <c r="A41" s="250"/>
      <c r="B41" s="246"/>
      <c r="C41" s="246"/>
      <c r="D41" s="246"/>
      <c r="E41" s="246"/>
      <c r="F41" s="246"/>
      <c r="G41" s="1169" t="s">
        <v>281</v>
      </c>
      <c r="H41" s="1170"/>
      <c r="I41" s="1170"/>
      <c r="J41" s="1171"/>
      <c r="K41" s="296">
        <v>245420</v>
      </c>
      <c r="L41" s="302">
        <v>13546</v>
      </c>
      <c r="M41" s="303">
        <v>19983</v>
      </c>
      <c r="N41" s="304">
        <v>-32.200000000000003</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58" t="s">
        <v>477</v>
      </c>
      <c r="J49" s="1160" t="s">
        <v>512</v>
      </c>
      <c r="K49" s="1161"/>
      <c r="L49" s="1161"/>
      <c r="M49" s="1161"/>
      <c r="N49" s="1162"/>
    </row>
    <row r="50" spans="1:14">
      <c r="A50" s="250"/>
      <c r="B50" s="246"/>
      <c r="C50" s="246"/>
      <c r="D50" s="246"/>
      <c r="E50" s="246"/>
      <c r="F50" s="246"/>
      <c r="G50" s="314"/>
      <c r="H50" s="315"/>
      <c r="I50" s="1159"/>
      <c r="J50" s="316" t="s">
        <v>513</v>
      </c>
      <c r="K50" s="317" t="s">
        <v>514</v>
      </c>
      <c r="L50" s="318" t="s">
        <v>515</v>
      </c>
      <c r="M50" s="319" t="s">
        <v>516</v>
      </c>
      <c r="N50" s="320" t="s">
        <v>517</v>
      </c>
    </row>
    <row r="51" spans="1:14">
      <c r="A51" s="250"/>
      <c r="B51" s="246"/>
      <c r="C51" s="246"/>
      <c r="D51" s="246"/>
      <c r="E51" s="246"/>
      <c r="F51" s="246"/>
      <c r="G51" s="312" t="s">
        <v>518</v>
      </c>
      <c r="H51" s="313"/>
      <c r="I51" s="321">
        <v>1572844</v>
      </c>
      <c r="J51" s="322">
        <v>81292</v>
      </c>
      <c r="K51" s="323">
        <v>-17.899999999999999</v>
      </c>
      <c r="L51" s="324">
        <v>69806</v>
      </c>
      <c r="M51" s="325">
        <v>13.4</v>
      </c>
      <c r="N51" s="326">
        <v>-31.3</v>
      </c>
    </row>
    <row r="52" spans="1:14">
      <c r="A52" s="250"/>
      <c r="B52" s="246"/>
      <c r="C52" s="246"/>
      <c r="D52" s="246"/>
      <c r="E52" s="246"/>
      <c r="F52" s="246"/>
      <c r="G52" s="327"/>
      <c r="H52" s="328" t="s">
        <v>519</v>
      </c>
      <c r="I52" s="329">
        <v>775580</v>
      </c>
      <c r="J52" s="330">
        <v>40086</v>
      </c>
      <c r="K52" s="331">
        <v>-30.6</v>
      </c>
      <c r="L52" s="332">
        <v>32823</v>
      </c>
      <c r="M52" s="333">
        <v>1</v>
      </c>
      <c r="N52" s="334">
        <v>-31.6</v>
      </c>
    </row>
    <row r="53" spans="1:14">
      <c r="A53" s="250"/>
      <c r="B53" s="246"/>
      <c r="C53" s="246"/>
      <c r="D53" s="246"/>
      <c r="E53" s="246"/>
      <c r="F53" s="246"/>
      <c r="G53" s="312" t="s">
        <v>520</v>
      </c>
      <c r="H53" s="313"/>
      <c r="I53" s="321">
        <v>1789738</v>
      </c>
      <c r="J53" s="322">
        <v>93498</v>
      </c>
      <c r="K53" s="323">
        <v>15</v>
      </c>
      <c r="L53" s="324">
        <v>74444</v>
      </c>
      <c r="M53" s="325">
        <v>6.6</v>
      </c>
      <c r="N53" s="326">
        <v>8.4</v>
      </c>
    </row>
    <row r="54" spans="1:14">
      <c r="A54" s="250"/>
      <c r="B54" s="246"/>
      <c r="C54" s="246"/>
      <c r="D54" s="246"/>
      <c r="E54" s="246"/>
      <c r="F54" s="246"/>
      <c r="G54" s="327"/>
      <c r="H54" s="328" t="s">
        <v>519</v>
      </c>
      <c r="I54" s="329">
        <v>1014079</v>
      </c>
      <c r="J54" s="330">
        <v>52977</v>
      </c>
      <c r="K54" s="331">
        <v>32.200000000000003</v>
      </c>
      <c r="L54" s="332">
        <v>34175</v>
      </c>
      <c r="M54" s="333">
        <v>4.0999999999999996</v>
      </c>
      <c r="N54" s="334">
        <v>28.1</v>
      </c>
    </row>
    <row r="55" spans="1:14">
      <c r="A55" s="250"/>
      <c r="B55" s="246"/>
      <c r="C55" s="246"/>
      <c r="D55" s="246"/>
      <c r="E55" s="246"/>
      <c r="F55" s="246"/>
      <c r="G55" s="312" t="s">
        <v>521</v>
      </c>
      <c r="H55" s="313"/>
      <c r="I55" s="321">
        <v>1107325</v>
      </c>
      <c r="J55" s="322">
        <v>58991</v>
      </c>
      <c r="K55" s="323">
        <v>-36.9</v>
      </c>
      <c r="L55" s="324">
        <v>85205</v>
      </c>
      <c r="M55" s="325">
        <v>14.5</v>
      </c>
      <c r="N55" s="326">
        <v>-51.4</v>
      </c>
    </row>
    <row r="56" spans="1:14">
      <c r="A56" s="250"/>
      <c r="B56" s="246"/>
      <c r="C56" s="246"/>
      <c r="D56" s="246"/>
      <c r="E56" s="246"/>
      <c r="F56" s="246"/>
      <c r="G56" s="327"/>
      <c r="H56" s="328" t="s">
        <v>519</v>
      </c>
      <c r="I56" s="329">
        <v>746971</v>
      </c>
      <c r="J56" s="330">
        <v>39794</v>
      </c>
      <c r="K56" s="331">
        <v>-24.9</v>
      </c>
      <c r="L56" s="332">
        <v>38847</v>
      </c>
      <c r="M56" s="333">
        <v>13.7</v>
      </c>
      <c r="N56" s="334">
        <v>-38.6</v>
      </c>
    </row>
    <row r="57" spans="1:14">
      <c r="A57" s="250"/>
      <c r="B57" s="246"/>
      <c r="C57" s="246"/>
      <c r="D57" s="246"/>
      <c r="E57" s="246"/>
      <c r="F57" s="246"/>
      <c r="G57" s="312" t="s">
        <v>522</v>
      </c>
      <c r="H57" s="313"/>
      <c r="I57" s="321">
        <v>1283066</v>
      </c>
      <c r="J57" s="322">
        <v>69524</v>
      </c>
      <c r="K57" s="323">
        <v>17.899999999999999</v>
      </c>
      <c r="L57" s="324">
        <v>77577</v>
      </c>
      <c r="M57" s="325">
        <v>-9</v>
      </c>
      <c r="N57" s="326">
        <v>26.9</v>
      </c>
    </row>
    <row r="58" spans="1:14">
      <c r="A58" s="250"/>
      <c r="B58" s="246"/>
      <c r="C58" s="246"/>
      <c r="D58" s="246"/>
      <c r="E58" s="246"/>
      <c r="F58" s="246"/>
      <c r="G58" s="327"/>
      <c r="H58" s="328" t="s">
        <v>519</v>
      </c>
      <c r="I58" s="329">
        <v>646875</v>
      </c>
      <c r="J58" s="330">
        <v>35051</v>
      </c>
      <c r="K58" s="331">
        <v>-11.9</v>
      </c>
      <c r="L58" s="332">
        <v>40870</v>
      </c>
      <c r="M58" s="333">
        <v>5.2</v>
      </c>
      <c r="N58" s="334">
        <v>-17.100000000000001</v>
      </c>
    </row>
    <row r="59" spans="1:14">
      <c r="A59" s="250"/>
      <c r="B59" s="246"/>
      <c r="C59" s="246"/>
      <c r="D59" s="246"/>
      <c r="E59" s="246"/>
      <c r="F59" s="246"/>
      <c r="G59" s="312" t="s">
        <v>523</v>
      </c>
      <c r="H59" s="313"/>
      <c r="I59" s="321">
        <v>1224195</v>
      </c>
      <c r="J59" s="322">
        <v>67572</v>
      </c>
      <c r="K59" s="323">
        <v>-2.8</v>
      </c>
      <c r="L59" s="324">
        <v>67293</v>
      </c>
      <c r="M59" s="325">
        <v>-13.3</v>
      </c>
      <c r="N59" s="326">
        <v>10.5</v>
      </c>
    </row>
    <row r="60" spans="1:14">
      <c r="A60" s="250"/>
      <c r="B60" s="246"/>
      <c r="C60" s="246"/>
      <c r="D60" s="246"/>
      <c r="E60" s="246"/>
      <c r="F60" s="246"/>
      <c r="G60" s="327"/>
      <c r="H60" s="328" t="s">
        <v>519</v>
      </c>
      <c r="I60" s="335">
        <v>628137</v>
      </c>
      <c r="J60" s="330">
        <v>34671</v>
      </c>
      <c r="K60" s="331">
        <v>-1.1000000000000001</v>
      </c>
      <c r="L60" s="332">
        <v>35076</v>
      </c>
      <c r="M60" s="333">
        <v>-14.2</v>
      </c>
      <c r="N60" s="334">
        <v>13.1</v>
      </c>
    </row>
    <row r="61" spans="1:14">
      <c r="A61" s="250"/>
      <c r="B61" s="246"/>
      <c r="C61" s="246"/>
      <c r="D61" s="246"/>
      <c r="E61" s="246"/>
      <c r="F61" s="246"/>
      <c r="G61" s="312" t="s">
        <v>524</v>
      </c>
      <c r="H61" s="336"/>
      <c r="I61" s="337">
        <v>1395434</v>
      </c>
      <c r="J61" s="338">
        <v>74175</v>
      </c>
      <c r="K61" s="339">
        <v>-4.9000000000000004</v>
      </c>
      <c r="L61" s="340">
        <v>74865</v>
      </c>
      <c r="M61" s="341">
        <v>2.4</v>
      </c>
      <c r="N61" s="326">
        <v>-7.3</v>
      </c>
    </row>
    <row r="62" spans="1:14">
      <c r="A62" s="250"/>
      <c r="B62" s="246"/>
      <c r="C62" s="246"/>
      <c r="D62" s="246"/>
      <c r="E62" s="246"/>
      <c r="F62" s="246"/>
      <c r="G62" s="327"/>
      <c r="H62" s="328" t="s">
        <v>519</v>
      </c>
      <c r="I62" s="329">
        <v>762328</v>
      </c>
      <c r="J62" s="330">
        <v>40516</v>
      </c>
      <c r="K62" s="331">
        <v>-7.3</v>
      </c>
      <c r="L62" s="332">
        <v>36358</v>
      </c>
      <c r="M62" s="333">
        <v>2</v>
      </c>
      <c r="N62" s="334">
        <v>-9.3000000000000007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21.66</v>
      </c>
      <c r="G47" s="12">
        <v>21.72</v>
      </c>
      <c r="H47" s="12">
        <v>22.11</v>
      </c>
      <c r="I47" s="12">
        <v>22.12</v>
      </c>
      <c r="J47" s="13">
        <v>23.05</v>
      </c>
    </row>
    <row r="48" spans="2:10" ht="57.75" customHeight="1">
      <c r="B48" s="14"/>
      <c r="C48" s="1174" t="s">
        <v>4</v>
      </c>
      <c r="D48" s="1174"/>
      <c r="E48" s="1175"/>
      <c r="F48" s="15">
        <v>5.77</v>
      </c>
      <c r="G48" s="16">
        <v>7.46</v>
      </c>
      <c r="H48" s="16">
        <v>7.89</v>
      </c>
      <c r="I48" s="16">
        <v>7.69</v>
      </c>
      <c r="J48" s="17">
        <v>6.03</v>
      </c>
    </row>
    <row r="49" spans="2:10" ht="57.75" customHeight="1" thickBot="1">
      <c r="B49" s="18"/>
      <c r="C49" s="1176" t="s">
        <v>5</v>
      </c>
      <c r="D49" s="1176"/>
      <c r="E49" s="1177"/>
      <c r="F49" s="19" t="s">
        <v>531</v>
      </c>
      <c r="G49" s="20">
        <v>1.68</v>
      </c>
      <c r="H49" s="20">
        <v>0.3</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534</v>
      </c>
      <c r="D34" s="1184"/>
      <c r="E34" s="1185"/>
      <c r="F34" s="32">
        <v>5.58</v>
      </c>
      <c r="G34" s="33">
        <v>7.38</v>
      </c>
      <c r="H34" s="33">
        <v>7.88</v>
      </c>
      <c r="I34" s="33">
        <v>7.69</v>
      </c>
      <c r="J34" s="34">
        <v>6.03</v>
      </c>
      <c r="K34" s="22"/>
      <c r="L34" s="22"/>
      <c r="M34" s="22"/>
      <c r="N34" s="22"/>
      <c r="O34" s="22"/>
      <c r="P34" s="22"/>
    </row>
    <row r="35" spans="1:16" ht="39" customHeight="1">
      <c r="A35" s="22"/>
      <c r="B35" s="35"/>
      <c r="C35" s="1178" t="s">
        <v>535</v>
      </c>
      <c r="D35" s="1179"/>
      <c r="E35" s="1180"/>
      <c r="F35" s="36">
        <v>2.91</v>
      </c>
      <c r="G35" s="37">
        <v>3.5</v>
      </c>
      <c r="H35" s="37">
        <v>2.98</v>
      </c>
      <c r="I35" s="37">
        <v>4.67</v>
      </c>
      <c r="J35" s="38">
        <v>5.16</v>
      </c>
      <c r="K35" s="22"/>
      <c r="L35" s="22"/>
      <c r="M35" s="22"/>
      <c r="N35" s="22"/>
      <c r="O35" s="22"/>
      <c r="P35" s="22"/>
    </row>
    <row r="36" spans="1:16" ht="39" customHeight="1">
      <c r="A36" s="22"/>
      <c r="B36" s="35"/>
      <c r="C36" s="1178" t="s">
        <v>536</v>
      </c>
      <c r="D36" s="1179"/>
      <c r="E36" s="1180"/>
      <c r="F36" s="36">
        <v>4.3899999999999997</v>
      </c>
      <c r="G36" s="37">
        <v>4.04</v>
      </c>
      <c r="H36" s="37">
        <v>3.52</v>
      </c>
      <c r="I36" s="37">
        <v>3.52</v>
      </c>
      <c r="J36" s="38">
        <v>4.76</v>
      </c>
      <c r="K36" s="22"/>
      <c r="L36" s="22"/>
      <c r="M36" s="22"/>
      <c r="N36" s="22"/>
      <c r="O36" s="22"/>
      <c r="P36" s="22"/>
    </row>
    <row r="37" spans="1:16" ht="39" customHeight="1">
      <c r="A37" s="22"/>
      <c r="B37" s="35"/>
      <c r="C37" s="1178" t="s">
        <v>537</v>
      </c>
      <c r="D37" s="1179"/>
      <c r="E37" s="1180"/>
      <c r="F37" s="36">
        <v>2.12</v>
      </c>
      <c r="G37" s="37">
        <v>2.08</v>
      </c>
      <c r="H37" s="37">
        <v>1.88</v>
      </c>
      <c r="I37" s="37">
        <v>2.87</v>
      </c>
      <c r="J37" s="38">
        <v>3.55</v>
      </c>
      <c r="K37" s="22"/>
      <c r="L37" s="22"/>
      <c r="M37" s="22"/>
      <c r="N37" s="22"/>
      <c r="O37" s="22"/>
      <c r="P37" s="22"/>
    </row>
    <row r="38" spans="1:16" ht="39" customHeight="1">
      <c r="A38" s="22"/>
      <c r="B38" s="35"/>
      <c r="C38" s="1178" t="s">
        <v>538</v>
      </c>
      <c r="D38" s="1179"/>
      <c r="E38" s="1180"/>
      <c r="F38" s="36">
        <v>0.01</v>
      </c>
      <c r="G38" s="37">
        <v>0.02</v>
      </c>
      <c r="H38" s="37">
        <v>0.02</v>
      </c>
      <c r="I38" s="37">
        <v>0.03</v>
      </c>
      <c r="J38" s="38">
        <v>0.02</v>
      </c>
      <c r="K38" s="22"/>
      <c r="L38" s="22"/>
      <c r="M38" s="22"/>
      <c r="N38" s="22"/>
      <c r="O38" s="22"/>
      <c r="P38" s="22"/>
    </row>
    <row r="39" spans="1:16" ht="39" customHeight="1">
      <c r="A39" s="22"/>
      <c r="B39" s="35"/>
      <c r="C39" s="1178" t="s">
        <v>539</v>
      </c>
      <c r="D39" s="1179"/>
      <c r="E39" s="1180"/>
      <c r="F39" s="36">
        <v>0</v>
      </c>
      <c r="G39" s="37">
        <v>0</v>
      </c>
      <c r="H39" s="37">
        <v>0</v>
      </c>
      <c r="I39" s="37">
        <v>0</v>
      </c>
      <c r="J39" s="38">
        <v>0</v>
      </c>
      <c r="K39" s="22"/>
      <c r="L39" s="22"/>
      <c r="M39" s="22"/>
      <c r="N39" s="22"/>
      <c r="O39" s="22"/>
      <c r="P39" s="22"/>
    </row>
    <row r="40" spans="1:16" ht="39" customHeight="1">
      <c r="A40" s="22"/>
      <c r="B40" s="35"/>
      <c r="C40" s="1178" t="s">
        <v>540</v>
      </c>
      <c r="D40" s="1179"/>
      <c r="E40" s="1180"/>
      <c r="F40" s="36">
        <v>0.18</v>
      </c>
      <c r="G40" s="37">
        <v>0.08</v>
      </c>
      <c r="H40" s="37">
        <v>0</v>
      </c>
      <c r="I40" s="37">
        <v>0</v>
      </c>
      <c r="J40" s="38">
        <v>0</v>
      </c>
      <c r="K40" s="22"/>
      <c r="L40" s="22"/>
      <c r="M40" s="22"/>
      <c r="N40" s="22"/>
      <c r="O40" s="22"/>
      <c r="P40" s="22"/>
    </row>
    <row r="41" spans="1:16" ht="39" customHeight="1">
      <c r="A41" s="22"/>
      <c r="B41" s="35"/>
      <c r="C41" s="1178" t="s">
        <v>541</v>
      </c>
      <c r="D41" s="1179"/>
      <c r="E41" s="1180"/>
      <c r="F41" s="36">
        <v>0</v>
      </c>
      <c r="G41" s="37">
        <v>0</v>
      </c>
      <c r="H41" s="37">
        <v>0</v>
      </c>
      <c r="I41" s="37">
        <v>0</v>
      </c>
      <c r="J41" s="38">
        <v>0</v>
      </c>
      <c r="K41" s="22"/>
      <c r="L41" s="22"/>
      <c r="M41" s="22"/>
      <c r="N41" s="22"/>
      <c r="O41" s="22"/>
      <c r="P41" s="22"/>
    </row>
    <row r="42" spans="1:16" ht="39" customHeight="1">
      <c r="A42" s="22"/>
      <c r="B42" s="39"/>
      <c r="C42" s="1178" t="s">
        <v>542</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543</v>
      </c>
      <c r="D43" s="1182"/>
      <c r="E43" s="1183"/>
      <c r="F43" s="41">
        <v>0.17</v>
      </c>
      <c r="G43" s="42">
        <v>0.22</v>
      </c>
      <c r="H43" s="42">
        <v>0.15</v>
      </c>
      <c r="I43" s="42">
        <v>0.12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1263</v>
      </c>
      <c r="L45" s="60">
        <v>1184</v>
      </c>
      <c r="M45" s="60">
        <v>1228</v>
      </c>
      <c r="N45" s="60">
        <v>1201</v>
      </c>
      <c r="O45" s="61">
        <v>1111</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148</v>
      </c>
      <c r="L48" s="64">
        <v>148</v>
      </c>
      <c r="M48" s="64">
        <v>148</v>
      </c>
      <c r="N48" s="64">
        <v>149</v>
      </c>
      <c r="O48" s="65">
        <v>143</v>
      </c>
      <c r="P48" s="48"/>
      <c r="Q48" s="48"/>
      <c r="R48" s="48"/>
      <c r="S48" s="48"/>
      <c r="T48" s="48"/>
      <c r="U48" s="48"/>
    </row>
    <row r="49" spans="1:21" ht="30.75" customHeight="1">
      <c r="A49" s="48"/>
      <c r="B49" s="1196"/>
      <c r="C49" s="1197"/>
      <c r="D49" s="62"/>
      <c r="E49" s="1188" t="s">
        <v>16</v>
      </c>
      <c r="F49" s="1188"/>
      <c r="G49" s="1188"/>
      <c r="H49" s="1188"/>
      <c r="I49" s="1188"/>
      <c r="J49" s="1189"/>
      <c r="K49" s="63">
        <v>48</v>
      </c>
      <c r="L49" s="64">
        <v>46</v>
      </c>
      <c r="M49" s="64">
        <v>34</v>
      </c>
      <c r="N49" s="64">
        <v>34</v>
      </c>
      <c r="O49" s="65">
        <v>34</v>
      </c>
      <c r="P49" s="48"/>
      <c r="Q49" s="48"/>
      <c r="R49" s="48"/>
      <c r="S49" s="48"/>
      <c r="T49" s="48"/>
      <c r="U49" s="48"/>
    </row>
    <row r="50" spans="1:21" ht="30.75" customHeight="1">
      <c r="A50" s="48"/>
      <c r="B50" s="1196"/>
      <c r="C50" s="1197"/>
      <c r="D50" s="62"/>
      <c r="E50" s="1188" t="s">
        <v>17</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c r="A52" s="48"/>
      <c r="B52" s="1186" t="s">
        <v>19</v>
      </c>
      <c r="C52" s="1187"/>
      <c r="D52" s="66"/>
      <c r="E52" s="1188" t="s">
        <v>20</v>
      </c>
      <c r="F52" s="1188"/>
      <c r="G52" s="1188"/>
      <c r="H52" s="1188"/>
      <c r="I52" s="1188"/>
      <c r="J52" s="1189"/>
      <c r="K52" s="63">
        <v>1191</v>
      </c>
      <c r="L52" s="64">
        <v>1128</v>
      </c>
      <c r="M52" s="64">
        <v>1173</v>
      </c>
      <c r="N52" s="64">
        <v>1145</v>
      </c>
      <c r="O52" s="65">
        <v>1042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268</v>
      </c>
      <c r="L53" s="69">
        <v>250</v>
      </c>
      <c r="M53" s="69">
        <v>237</v>
      </c>
      <c r="N53" s="69">
        <v>239</v>
      </c>
      <c r="O53" s="70">
        <v>246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02" t="s">
        <v>24</v>
      </c>
      <c r="C41" s="1203"/>
      <c r="D41" s="81"/>
      <c r="E41" s="1208" t="s">
        <v>25</v>
      </c>
      <c r="F41" s="1208"/>
      <c r="G41" s="1208"/>
      <c r="H41" s="1209"/>
      <c r="I41" s="82">
        <v>10468</v>
      </c>
      <c r="J41" s="83">
        <v>10457</v>
      </c>
      <c r="K41" s="83">
        <v>10279</v>
      </c>
      <c r="L41" s="83">
        <v>10094</v>
      </c>
      <c r="M41" s="84">
        <v>9943</v>
      </c>
    </row>
    <row r="42" spans="2:13" ht="27.75" customHeight="1">
      <c r="B42" s="1204"/>
      <c r="C42" s="1205"/>
      <c r="D42" s="85"/>
      <c r="E42" s="1210" t="s">
        <v>26</v>
      </c>
      <c r="F42" s="1210"/>
      <c r="G42" s="1210"/>
      <c r="H42" s="1211"/>
      <c r="I42" s="86" t="s">
        <v>486</v>
      </c>
      <c r="J42" s="87" t="s">
        <v>486</v>
      </c>
      <c r="K42" s="87" t="s">
        <v>486</v>
      </c>
      <c r="L42" s="87" t="s">
        <v>486</v>
      </c>
      <c r="M42" s="88" t="s">
        <v>486</v>
      </c>
    </row>
    <row r="43" spans="2:13" ht="27.75" customHeight="1">
      <c r="B43" s="1204"/>
      <c r="C43" s="1205"/>
      <c r="D43" s="85"/>
      <c r="E43" s="1210" t="s">
        <v>27</v>
      </c>
      <c r="F43" s="1210"/>
      <c r="G43" s="1210"/>
      <c r="H43" s="1211"/>
      <c r="I43" s="86">
        <v>1501</v>
      </c>
      <c r="J43" s="87">
        <v>1399</v>
      </c>
      <c r="K43" s="87">
        <v>1341</v>
      </c>
      <c r="L43" s="87">
        <v>1244</v>
      </c>
      <c r="M43" s="88">
        <v>1057</v>
      </c>
    </row>
    <row r="44" spans="2:13" ht="27.75" customHeight="1">
      <c r="B44" s="1204"/>
      <c r="C44" s="1205"/>
      <c r="D44" s="85"/>
      <c r="E44" s="1210" t="s">
        <v>28</v>
      </c>
      <c r="F44" s="1210"/>
      <c r="G44" s="1210"/>
      <c r="H44" s="1211"/>
      <c r="I44" s="86">
        <v>170</v>
      </c>
      <c r="J44" s="87">
        <v>124</v>
      </c>
      <c r="K44" s="87">
        <v>92</v>
      </c>
      <c r="L44" s="87">
        <v>59</v>
      </c>
      <c r="M44" s="88">
        <v>25</v>
      </c>
    </row>
    <row r="45" spans="2:13" ht="27.75" customHeight="1">
      <c r="B45" s="1204"/>
      <c r="C45" s="1205"/>
      <c r="D45" s="85"/>
      <c r="E45" s="1210" t="s">
        <v>29</v>
      </c>
      <c r="F45" s="1210"/>
      <c r="G45" s="1210"/>
      <c r="H45" s="1211"/>
      <c r="I45" s="86">
        <v>2611</v>
      </c>
      <c r="J45" s="87">
        <v>2495</v>
      </c>
      <c r="K45" s="87">
        <v>2300</v>
      </c>
      <c r="L45" s="87">
        <v>2239</v>
      </c>
      <c r="M45" s="88">
        <v>2016</v>
      </c>
    </row>
    <row r="46" spans="2:13" ht="27.75" customHeight="1">
      <c r="B46" s="1204"/>
      <c r="C46" s="1205"/>
      <c r="D46" s="89"/>
      <c r="E46" s="1210" t="s">
        <v>30</v>
      </c>
      <c r="F46" s="1210"/>
      <c r="G46" s="1210"/>
      <c r="H46" s="1211"/>
      <c r="I46" s="86" t="s">
        <v>486</v>
      </c>
      <c r="J46" s="87">
        <v>2</v>
      </c>
      <c r="K46" s="87" t="s">
        <v>486</v>
      </c>
      <c r="L46" s="87" t="s">
        <v>486</v>
      </c>
      <c r="M46" s="88" t="s">
        <v>486</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4134</v>
      </c>
      <c r="J50" s="87">
        <v>4461</v>
      </c>
      <c r="K50" s="87">
        <v>4584</v>
      </c>
      <c r="L50" s="87">
        <v>4915</v>
      </c>
      <c r="M50" s="88">
        <v>5195</v>
      </c>
    </row>
    <row r="51" spans="2:13" ht="27.75" customHeight="1">
      <c r="B51" s="1204"/>
      <c r="C51" s="1205"/>
      <c r="D51" s="85"/>
      <c r="E51" s="1210" t="s">
        <v>36</v>
      </c>
      <c r="F51" s="1210"/>
      <c r="G51" s="1210"/>
      <c r="H51" s="1211"/>
      <c r="I51" s="86">
        <v>673</v>
      </c>
      <c r="J51" s="87">
        <v>609</v>
      </c>
      <c r="K51" s="87">
        <v>543</v>
      </c>
      <c r="L51" s="87">
        <v>481</v>
      </c>
      <c r="M51" s="88">
        <v>420</v>
      </c>
    </row>
    <row r="52" spans="2:13" ht="27.75" customHeight="1">
      <c r="B52" s="1206"/>
      <c r="C52" s="1207"/>
      <c r="D52" s="85"/>
      <c r="E52" s="1210" t="s">
        <v>37</v>
      </c>
      <c r="F52" s="1210"/>
      <c r="G52" s="1210"/>
      <c r="H52" s="1211"/>
      <c r="I52" s="86">
        <v>9440</v>
      </c>
      <c r="J52" s="87">
        <v>9313</v>
      </c>
      <c r="K52" s="87">
        <v>9207</v>
      </c>
      <c r="L52" s="87">
        <v>8845</v>
      </c>
      <c r="M52" s="88">
        <v>8675</v>
      </c>
    </row>
    <row r="53" spans="2:13" ht="27.75" customHeight="1" thickBot="1">
      <c r="B53" s="1217" t="s">
        <v>21</v>
      </c>
      <c r="C53" s="1218"/>
      <c r="D53" s="92"/>
      <c r="E53" s="1219" t="s">
        <v>38</v>
      </c>
      <c r="F53" s="1219"/>
      <c r="G53" s="1219"/>
      <c r="H53" s="1220"/>
      <c r="I53" s="93">
        <v>502</v>
      </c>
      <c r="J53" s="94">
        <v>93</v>
      </c>
      <c r="K53" s="94">
        <v>-323</v>
      </c>
      <c r="L53" s="94">
        <v>-605</v>
      </c>
      <c r="M53" s="95">
        <v>-1248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5" t="s">
        <v>567</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4"/>
      <c r="H50" s="1245"/>
      <c r="I50" s="1245"/>
      <c r="J50" s="1246"/>
      <c r="K50" s="356" t="s">
        <v>526</v>
      </c>
      <c r="L50" s="356" t="s">
        <v>527</v>
      </c>
      <c r="M50" s="356" t="s">
        <v>528</v>
      </c>
      <c r="N50" s="356" t="s">
        <v>529</v>
      </c>
      <c r="O50" s="356" t="s">
        <v>530</v>
      </c>
    </row>
    <row r="51" spans="1:17">
      <c r="B51" s="250"/>
      <c r="C51" s="246"/>
      <c r="D51" s="246"/>
      <c r="E51" s="246"/>
      <c r="F51" s="246"/>
      <c r="G51" s="1247" t="s">
        <v>561</v>
      </c>
      <c r="H51" s="1248"/>
      <c r="I51" s="1253" t="s">
        <v>562</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568</v>
      </c>
      <c r="J53" s="1233"/>
      <c r="K53" s="1256"/>
      <c r="L53" s="1256"/>
      <c r="M53" s="1256"/>
      <c r="N53" s="1225">
        <v>68.7</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562</v>
      </c>
      <c r="J55" s="1233"/>
      <c r="K55" s="1255"/>
      <c r="L55" s="1255"/>
      <c r="M55" s="1255"/>
      <c r="N55" s="1221">
        <v>44.9</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568</v>
      </c>
      <c r="J57" s="1223"/>
      <c r="K57" s="1256"/>
      <c r="L57" s="1256"/>
      <c r="M57" s="1256"/>
      <c r="N57" s="1225">
        <v>61.9</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5" t="s">
        <v>569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526</v>
      </c>
      <c r="L72" s="356" t="s">
        <v>527</v>
      </c>
      <c r="M72" s="356" t="s">
        <v>528</v>
      </c>
      <c r="N72" s="356" t="s">
        <v>529</v>
      </c>
      <c r="O72" s="356" t="s">
        <v>530</v>
      </c>
    </row>
    <row r="73" spans="2:30">
      <c r="B73" s="250"/>
      <c r="C73" s="246"/>
      <c r="D73" s="246"/>
      <c r="E73" s="246"/>
      <c r="F73" s="246"/>
      <c r="G73" s="1247" t="s">
        <v>561</v>
      </c>
      <c r="H73" s="1248"/>
      <c r="I73" s="1253" t="s">
        <v>562</v>
      </c>
      <c r="J73" s="1253"/>
      <c r="K73" s="1234">
        <v>8.9</v>
      </c>
      <c r="L73" s="1234">
        <v>1.6</v>
      </c>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566</v>
      </c>
      <c r="J75" s="1233"/>
      <c r="K75" s="1225">
        <v>5.0999999999999996</v>
      </c>
      <c r="L75" s="1225">
        <v>4.7</v>
      </c>
      <c r="M75" s="1225">
        <v>4.4000000000000004</v>
      </c>
      <c r="N75" s="1225">
        <v>4.3</v>
      </c>
      <c r="O75" s="1225">
        <v>4.3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562</v>
      </c>
      <c r="J77" s="1233"/>
      <c r="K77" s="1234">
        <v>61.3</v>
      </c>
      <c r="L77" s="1234">
        <v>54.6</v>
      </c>
      <c r="M77" s="1221">
        <v>48.7</v>
      </c>
      <c r="N77" s="1221">
        <v>44.9</v>
      </c>
      <c r="O77" s="1221">
        <v>32.9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566</v>
      </c>
      <c r="J79" s="1223"/>
      <c r="K79" s="1224">
        <v>11.7</v>
      </c>
      <c r="L79" s="1224">
        <v>11.2</v>
      </c>
      <c r="M79" s="1224">
        <v>10.4</v>
      </c>
      <c r="N79" s="1224">
        <v>8.5</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81292</v>
      </c>
      <c r="E3" s="118"/>
      <c r="F3" s="119">
        <v>69806</v>
      </c>
      <c r="G3" s="120"/>
      <c r="H3" s="121"/>
    </row>
    <row r="4" spans="1:8">
      <c r="A4" s="122"/>
      <c r="B4" s="123"/>
      <c r="C4" s="124"/>
      <c r="D4" s="125">
        <v>40086</v>
      </c>
      <c r="E4" s="126"/>
      <c r="F4" s="127">
        <v>32823</v>
      </c>
      <c r="G4" s="128"/>
      <c r="H4" s="129"/>
    </row>
    <row r="5" spans="1:8">
      <c r="A5" s="110" t="s">
        <v>520</v>
      </c>
      <c r="B5" s="115"/>
      <c r="C5" s="116"/>
      <c r="D5" s="117">
        <v>93498</v>
      </c>
      <c r="E5" s="118"/>
      <c r="F5" s="119">
        <v>74444</v>
      </c>
      <c r="G5" s="120"/>
      <c r="H5" s="121"/>
    </row>
    <row r="6" spans="1:8">
      <c r="A6" s="122"/>
      <c r="B6" s="123"/>
      <c r="C6" s="124"/>
      <c r="D6" s="125">
        <v>52977</v>
      </c>
      <c r="E6" s="126"/>
      <c r="F6" s="127">
        <v>34175</v>
      </c>
      <c r="G6" s="128"/>
      <c r="H6" s="129"/>
    </row>
    <row r="7" spans="1:8">
      <c r="A7" s="110" t="s">
        <v>521</v>
      </c>
      <c r="B7" s="115"/>
      <c r="C7" s="116"/>
      <c r="D7" s="117">
        <v>58991</v>
      </c>
      <c r="E7" s="118"/>
      <c r="F7" s="119">
        <v>85205</v>
      </c>
      <c r="G7" s="120"/>
      <c r="H7" s="121"/>
    </row>
    <row r="8" spans="1:8">
      <c r="A8" s="122"/>
      <c r="B8" s="123"/>
      <c r="C8" s="124"/>
      <c r="D8" s="125">
        <v>39794</v>
      </c>
      <c r="E8" s="126"/>
      <c r="F8" s="127">
        <v>38847</v>
      </c>
      <c r="G8" s="128"/>
      <c r="H8" s="129"/>
    </row>
    <row r="9" spans="1:8">
      <c r="A9" s="110" t="s">
        <v>522</v>
      </c>
      <c r="B9" s="115"/>
      <c r="C9" s="116"/>
      <c r="D9" s="117">
        <v>69524</v>
      </c>
      <c r="E9" s="118"/>
      <c r="F9" s="119">
        <v>77577</v>
      </c>
      <c r="G9" s="120"/>
      <c r="H9" s="121"/>
    </row>
    <row r="10" spans="1:8">
      <c r="A10" s="122"/>
      <c r="B10" s="123"/>
      <c r="C10" s="124"/>
      <c r="D10" s="125">
        <v>35051</v>
      </c>
      <c r="E10" s="126"/>
      <c r="F10" s="127">
        <v>40870</v>
      </c>
      <c r="G10" s="128"/>
      <c r="H10" s="129"/>
    </row>
    <row r="11" spans="1:8">
      <c r="A11" s="110" t="s">
        <v>523</v>
      </c>
      <c r="B11" s="115"/>
      <c r="C11" s="116"/>
      <c r="D11" s="117">
        <v>67572</v>
      </c>
      <c r="E11" s="118"/>
      <c r="F11" s="119">
        <v>67293</v>
      </c>
      <c r="G11" s="120"/>
      <c r="H11" s="121"/>
    </row>
    <row r="12" spans="1:8">
      <c r="A12" s="122"/>
      <c r="B12" s="123"/>
      <c r="C12" s="130"/>
      <c r="D12" s="125">
        <v>34671</v>
      </c>
      <c r="E12" s="126"/>
      <c r="F12" s="127">
        <v>35076</v>
      </c>
      <c r="G12" s="128"/>
      <c r="H12" s="129"/>
    </row>
    <row r="13" spans="1:8">
      <c r="A13" s="110"/>
      <c r="B13" s="115"/>
      <c r="C13" s="131"/>
      <c r="D13" s="132">
        <v>74175</v>
      </c>
      <c r="E13" s="133"/>
      <c r="F13" s="134">
        <v>74865</v>
      </c>
      <c r="G13" s="135"/>
      <c r="H13" s="121"/>
    </row>
    <row r="14" spans="1:8">
      <c r="A14" s="122"/>
      <c r="B14" s="123"/>
      <c r="C14" s="124"/>
      <c r="D14" s="125">
        <v>40516</v>
      </c>
      <c r="E14" s="126"/>
      <c r="F14" s="127">
        <v>36358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5.77</v>
      </c>
      <c r="C19" s="136">
        <f>ROUND(VALUE(SUBSTITUTE(実質収支比率等に係る経年分析!G$48,"▲","-")),2)</f>
        <v>7.46</v>
      </c>
      <c r="D19" s="136">
        <f>ROUND(VALUE(SUBSTITUTE(実質収支比率等に係る経年分析!H$48,"▲","-")),2)</f>
        <v>7.89</v>
      </c>
      <c r="E19" s="136">
        <f>ROUND(VALUE(SUBSTITUTE(実質収支比率等に係る経年分析!I$48,"▲","-")),2)</f>
        <v>7.69</v>
      </c>
      <c r="F19" s="136">
        <f>ROUND(VALUE(SUBSTITUTE(実質収支比率等に係る経年分析!J$48,"▲","-")),2)</f>
        <v>6.03</v>
      </c>
    </row>
    <row r="20" spans="1:11">
      <c r="A20" s="136" t="s">
        <v>43</v>
      </c>
      <c r="B20" s="136">
        <f>ROUND(VALUE(SUBSTITUTE(実質収支比率等に係る経年分析!F$47,"▲","-")),2)</f>
        <v>21.66</v>
      </c>
      <c r="C20" s="136">
        <f>ROUND(VALUE(SUBSTITUTE(実質収支比率等に係る経年分析!G$47,"▲","-")),2)</f>
        <v>21.72</v>
      </c>
      <c r="D20" s="136">
        <f>ROUND(VALUE(SUBSTITUTE(実質収支比率等に係る経年分析!H$47,"▲","-")),2)</f>
        <v>22.11</v>
      </c>
      <c r="E20" s="136">
        <f>ROUND(VALUE(SUBSTITUTE(実質収支比率等に係る経年分析!I$47,"▲","-")),2)</f>
        <v>22.12</v>
      </c>
      <c r="F20" s="136">
        <f>ROUND(VALUE(SUBSTITUTE(実質収支比率等に係る経年分析!J$47,"▲","-")),2)</f>
        <v>23.05</v>
      </c>
    </row>
    <row r="21" spans="1:11">
      <c r="A21" s="136" t="s">
        <v>44</v>
      </c>
      <c r="B21" s="136">
        <f>IF(ISNUMBER(VALUE(SUBSTITUTE(実質収支比率等に係る経年分析!F$49,"▲","-"))),ROUND(VALUE(SUBSTITUTE(実質収支比率等に係る経年分析!F$49,"▲","-")),2),NA())</f>
        <v>-3.8</v>
      </c>
      <c r="C21" s="136">
        <f>IF(ISNUMBER(VALUE(SUBSTITUTE(実質収支比率等に係る経年分析!G$49,"▲","-"))),ROUND(VALUE(SUBSTITUTE(実質収支比率等に係る経年分析!G$49,"▲","-")),2),NA())</f>
        <v>1.68</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-0.17</v>
      </c>
      <c r="F21" s="136">
        <f>IF(ISNUMBER(VALUE(SUBSTITUTE(実質収支比率等に係る経年分析!J$49,"▲","-"))),ROUND(VALUE(SUBSTITUTE(実質収支比率等に係る経年分析!J$49,"▲","-")),2),NA())</f>
        <v>-1.96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奨学資金貸付事業特別会計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町有温泉事業特別会計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3.55</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4.3899999999999997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4.76</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1191</v>
      </c>
      <c r="E42" s="138"/>
      <c r="F42" s="138"/>
      <c r="G42" s="138">
        <f>'実質公債費比率（分子）の構造'!L$52</f>
        <v>1128</v>
      </c>
      <c r="H42" s="138"/>
      <c r="I42" s="138"/>
      <c r="J42" s="138">
        <f>'実質公債費比率（分子）の構造'!M$52</f>
        <v>1173</v>
      </c>
      <c r="K42" s="138"/>
      <c r="L42" s="138"/>
      <c r="M42" s="138">
        <f>'実質公債費比率（分子）の構造'!N$52</f>
        <v>1145</v>
      </c>
      <c r="N42" s="138"/>
      <c r="O42" s="138"/>
      <c r="P42" s="138">
        <f>'実質公債費比率（分子）の構造'!O$52</f>
        <v>1042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48</v>
      </c>
      <c r="C45" s="138"/>
      <c r="D45" s="138"/>
      <c r="E45" s="138">
        <f>'実質公債費比率（分子）の構造'!L$49</f>
        <v>46</v>
      </c>
      <c r="F45" s="138"/>
      <c r="G45" s="138"/>
      <c r="H45" s="138">
        <f>'実質公債費比率（分子）の構造'!M$49</f>
        <v>34</v>
      </c>
      <c r="I45" s="138"/>
      <c r="J45" s="138"/>
      <c r="K45" s="138">
        <f>'実質公債費比率（分子）の構造'!N$49</f>
        <v>34</v>
      </c>
      <c r="L45" s="138"/>
      <c r="M45" s="138"/>
      <c r="N45" s="138">
        <f>'実質公債費比率（分子）の構造'!O$49</f>
        <v>34</v>
      </c>
      <c r="O45" s="138"/>
      <c r="P45" s="138"/>
    </row>
    <row r="46" spans="1:16">
      <c r="A46" s="138" t="s">
        <v>55</v>
      </c>
      <c r="B46" s="138">
        <f>'実質公債費比率（分子）の構造'!K$48</f>
        <v>148</v>
      </c>
      <c r="C46" s="138"/>
      <c r="D46" s="138"/>
      <c r="E46" s="138">
        <f>'実質公債費比率（分子）の構造'!L$48</f>
        <v>148</v>
      </c>
      <c r="F46" s="138"/>
      <c r="G46" s="138"/>
      <c r="H46" s="138">
        <f>'実質公債費比率（分子）の構造'!M$48</f>
        <v>148</v>
      </c>
      <c r="I46" s="138"/>
      <c r="J46" s="138"/>
      <c r="K46" s="138">
        <f>'実質公債費比率（分子）の構造'!N$48</f>
        <v>149</v>
      </c>
      <c r="L46" s="138"/>
      <c r="M46" s="138"/>
      <c r="N46" s="138">
        <f>'実質公債費比率（分子）の構造'!O$48</f>
        <v>143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1263</v>
      </c>
      <c r="C49" s="138"/>
      <c r="D49" s="138"/>
      <c r="E49" s="138">
        <f>'実質公債費比率（分子）の構造'!L$45</f>
        <v>1184</v>
      </c>
      <c r="F49" s="138"/>
      <c r="G49" s="138"/>
      <c r="H49" s="138">
        <f>'実質公債費比率（分子）の構造'!M$45</f>
        <v>1228</v>
      </c>
      <c r="I49" s="138"/>
      <c r="J49" s="138"/>
      <c r="K49" s="138">
        <f>'実質公債費比率（分子）の構造'!N$45</f>
        <v>1201</v>
      </c>
      <c r="L49" s="138"/>
      <c r="M49" s="138"/>
      <c r="N49" s="138">
        <f>'実質公債費比率（分子）の構造'!O$45</f>
        <v>1111</v>
      </c>
      <c r="O49" s="138"/>
      <c r="P49" s="138"/>
    </row>
    <row r="50" spans="1:16">
      <c r="A50" s="138" t="s">
        <v>59</v>
      </c>
      <c r="B50" s="138" t="e">
        <f>NA()</f>
        <v>#N/A</v>
      </c>
      <c r="C50" s="138">
        <f>IF(ISNUMBER('実質公債費比率（分子）の構造'!K$53),'実質公債費比率（分子）の構造'!K$53,NA())</f>
        <v>268</v>
      </c>
      <c r="D50" s="138" t="e">
        <f>NA()</f>
        <v>#N/A</v>
      </c>
      <c r="E50" s="138" t="e">
        <f>NA()</f>
        <v>#N/A</v>
      </c>
      <c r="F50" s="138">
        <f>IF(ISNUMBER('実質公債費比率（分子）の構造'!L$53),'実質公債費比率（分子）の構造'!L$53,NA())</f>
        <v>250</v>
      </c>
      <c r="G50" s="138" t="e">
        <f>NA()</f>
        <v>#N/A</v>
      </c>
      <c r="H50" s="138" t="e">
        <f>NA()</f>
        <v>#N/A</v>
      </c>
      <c r="I50" s="138">
        <f>IF(ISNUMBER('実質公債費比率（分子）の構造'!M$53),'実質公債費比率（分子）の構造'!M$53,NA())</f>
        <v>237</v>
      </c>
      <c r="J50" s="138" t="e">
        <f>NA()</f>
        <v>#N/A</v>
      </c>
      <c r="K50" s="138" t="e">
        <f>NA()</f>
        <v>#N/A</v>
      </c>
      <c r="L50" s="138">
        <f>IF(ISNUMBER('実質公債費比率（分子）の構造'!N$53),'実質公債費比率（分子）の構造'!N$53,NA())</f>
        <v>239</v>
      </c>
      <c r="M50" s="138" t="e">
        <f>NA()</f>
        <v>#N/A</v>
      </c>
      <c r="N50" s="138" t="e">
        <f>NA()</f>
        <v>#N/A</v>
      </c>
      <c r="O50" s="138">
        <f>IF(ISNUMBER('実質公債費比率（分子）の構造'!O$53),'実質公債費比率（分子）の構造'!O$53,NA())</f>
        <v>246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9440</v>
      </c>
      <c r="E56" s="137"/>
      <c r="F56" s="137"/>
      <c r="G56" s="137">
        <f>'将来負担比率（分子）の構造'!J$52</f>
        <v>9313</v>
      </c>
      <c r="H56" s="137"/>
      <c r="I56" s="137"/>
      <c r="J56" s="137">
        <f>'将来負担比率（分子）の構造'!K$52</f>
        <v>9207</v>
      </c>
      <c r="K56" s="137"/>
      <c r="L56" s="137"/>
      <c r="M56" s="137">
        <f>'将来負担比率（分子）の構造'!L$52</f>
        <v>8845</v>
      </c>
      <c r="N56" s="137"/>
      <c r="O56" s="137"/>
      <c r="P56" s="137">
        <f>'将来負担比率（分子）の構造'!M$52</f>
        <v>8675</v>
      </c>
    </row>
    <row r="57" spans="1:16">
      <c r="A57" s="137" t="s">
        <v>36</v>
      </c>
      <c r="B57" s="137"/>
      <c r="C57" s="137"/>
      <c r="D57" s="137">
        <f>'将来負担比率（分子）の構造'!I$51</f>
        <v>673</v>
      </c>
      <c r="E57" s="137"/>
      <c r="F57" s="137"/>
      <c r="G57" s="137">
        <f>'将来負担比率（分子）の構造'!J$51</f>
        <v>609</v>
      </c>
      <c r="H57" s="137"/>
      <c r="I57" s="137"/>
      <c r="J57" s="137">
        <f>'将来負担比率（分子）の構造'!K$51</f>
        <v>543</v>
      </c>
      <c r="K57" s="137"/>
      <c r="L57" s="137"/>
      <c r="M57" s="137">
        <f>'将来負担比率（分子）の構造'!L$51</f>
        <v>481</v>
      </c>
      <c r="N57" s="137"/>
      <c r="O57" s="137"/>
      <c r="P57" s="137">
        <f>'将来負担比率（分子）の構造'!M$51</f>
        <v>420</v>
      </c>
    </row>
    <row r="58" spans="1:16">
      <c r="A58" s="137" t="s">
        <v>35</v>
      </c>
      <c r="B58" s="137"/>
      <c r="C58" s="137"/>
      <c r="D58" s="137">
        <f>'将来負担比率（分子）の構造'!I$50</f>
        <v>4134</v>
      </c>
      <c r="E58" s="137"/>
      <c r="F58" s="137"/>
      <c r="G58" s="137">
        <f>'将来負担比率（分子）の構造'!J$50</f>
        <v>4461</v>
      </c>
      <c r="H58" s="137"/>
      <c r="I58" s="137"/>
      <c r="J58" s="137">
        <f>'将来負担比率（分子）の構造'!K$50</f>
        <v>4584</v>
      </c>
      <c r="K58" s="137"/>
      <c r="L58" s="137"/>
      <c r="M58" s="137">
        <f>'将来負担比率（分子）の構造'!L$50</f>
        <v>4915</v>
      </c>
      <c r="N58" s="137"/>
      <c r="O58" s="137"/>
      <c r="P58" s="137">
        <f>'将来負担比率（分子）の構造'!M$50</f>
        <v>5195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2</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2611</v>
      </c>
      <c r="C62" s="137"/>
      <c r="D62" s="137"/>
      <c r="E62" s="137">
        <f>'将来負担比率（分子）の構造'!J$45</f>
        <v>2495</v>
      </c>
      <c r="F62" s="137"/>
      <c r="G62" s="137"/>
      <c r="H62" s="137">
        <f>'将来負担比率（分子）の構造'!K$45</f>
        <v>2300</v>
      </c>
      <c r="I62" s="137"/>
      <c r="J62" s="137"/>
      <c r="K62" s="137">
        <f>'将来負担比率（分子）の構造'!L$45</f>
        <v>2239</v>
      </c>
      <c r="L62" s="137"/>
      <c r="M62" s="137"/>
      <c r="N62" s="137">
        <f>'将来負担比率（分子）の構造'!M$45</f>
        <v>2016</v>
      </c>
      <c r="O62" s="137"/>
      <c r="P62" s="137"/>
    </row>
    <row r="63" spans="1:16">
      <c r="A63" s="137" t="s">
        <v>28</v>
      </c>
      <c r="B63" s="137">
        <f>'将来負担比率（分子）の構造'!I$44</f>
        <v>170</v>
      </c>
      <c r="C63" s="137"/>
      <c r="D63" s="137"/>
      <c r="E63" s="137">
        <f>'将来負担比率（分子）の構造'!J$44</f>
        <v>124</v>
      </c>
      <c r="F63" s="137"/>
      <c r="G63" s="137"/>
      <c r="H63" s="137">
        <f>'将来負担比率（分子）の構造'!K$44</f>
        <v>92</v>
      </c>
      <c r="I63" s="137"/>
      <c r="J63" s="137"/>
      <c r="K63" s="137">
        <f>'将来負担比率（分子）の構造'!L$44</f>
        <v>59</v>
      </c>
      <c r="L63" s="137"/>
      <c r="M63" s="137"/>
      <c r="N63" s="137">
        <f>'将来負担比率（分子）の構造'!M$44</f>
        <v>25</v>
      </c>
      <c r="O63" s="137"/>
      <c r="P63" s="137"/>
    </row>
    <row r="64" spans="1:16">
      <c r="A64" s="137" t="s">
        <v>27</v>
      </c>
      <c r="B64" s="137">
        <f>'将来負担比率（分子）の構造'!I$43</f>
        <v>1501</v>
      </c>
      <c r="C64" s="137"/>
      <c r="D64" s="137"/>
      <c r="E64" s="137">
        <f>'将来負担比率（分子）の構造'!J$43</f>
        <v>1399</v>
      </c>
      <c r="F64" s="137"/>
      <c r="G64" s="137"/>
      <c r="H64" s="137">
        <f>'将来負担比率（分子）の構造'!K$43</f>
        <v>1341</v>
      </c>
      <c r="I64" s="137"/>
      <c r="J64" s="137"/>
      <c r="K64" s="137">
        <f>'将来負担比率（分子）の構造'!L$43</f>
        <v>1244</v>
      </c>
      <c r="L64" s="137"/>
      <c r="M64" s="137"/>
      <c r="N64" s="137">
        <f>'将来負担比率（分子）の構造'!M$43</f>
        <v>1057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10468</v>
      </c>
      <c r="C66" s="137"/>
      <c r="D66" s="137"/>
      <c r="E66" s="137">
        <f>'将来負担比率（分子）の構造'!J$41</f>
        <v>10457</v>
      </c>
      <c r="F66" s="137"/>
      <c r="G66" s="137"/>
      <c r="H66" s="137">
        <f>'将来負担比率（分子）の構造'!K$41</f>
        <v>10279</v>
      </c>
      <c r="I66" s="137"/>
      <c r="J66" s="137"/>
      <c r="K66" s="137">
        <f>'将来負担比率（分子）の構造'!L$41</f>
        <v>10094</v>
      </c>
      <c r="L66" s="137"/>
      <c r="M66" s="137"/>
      <c r="N66" s="137">
        <f>'将来負担比率（分子）の構造'!M$41</f>
        <v>9943</v>
      </c>
      <c r="O66" s="137"/>
      <c r="P66" s="137"/>
    </row>
    <row r="67" spans="1:16">
      <c r="A67" s="137" t="s">
        <v>63</v>
      </c>
      <c r="B67" s="137" t="e">
        <f>NA()</f>
        <v>#N/A</v>
      </c>
      <c r="C67" s="137">
        <f>IF(ISNUMBER('将来負担比率（分子）の構造'!I$53), IF('将来負担比率（分子）の構造'!I$53 &lt; 0, 0, '将来負担比率（分子）の構造'!I$53), NA())</f>
        <v>502</v>
      </c>
      <c r="D67" s="137" t="e">
        <f>NA()</f>
        <v>#N/A</v>
      </c>
      <c r="E67" s="137" t="e">
        <f>NA()</f>
        <v>#N/A</v>
      </c>
      <c r="F67" s="137">
        <f>IF(ISNUMBER('将来負担比率（分子）の構造'!J$53), IF('将来負担比率（分子）の構造'!J$53 &lt; 0, 0, '将来負担比率（分子）の構造'!J$53), NA())</f>
        <v>93</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2018-10-30T02:23:43Z</cp:lastPrinted>
  <dcterms:created xsi:type="dcterms:W3CDTF">2018-01-24T06:32:10Z</dcterms:created>
  <dcterms:modified xsi:type="dcterms:W3CDTF">2018-10-30T02:23:53Z</dcterms:modified>
</cp:coreProperties>
</file>