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AM37" i="9"/>
  <c r="C37" i="9"/>
  <c r="CO36" i="9"/>
  <c r="AM36" i="9"/>
  <c r="C36" i="9"/>
  <c r="CO35" i="9"/>
  <c r="AM35" i="9"/>
  <c r="C35" i="9"/>
  <c r="CO34" i="9"/>
  <c r="BW34" i="9"/>
  <c r="BW35" i="9" s="1"/>
  <c r="BW36" i="9" s="1"/>
  <c r="BW37" i="9" s="1"/>
  <c r="AM34" i="9"/>
  <c r="U34" i="9"/>
  <c r="U35" i="9" s="1"/>
  <c r="U36" i="9" s="1"/>
  <c r="U37" i="9" s="1"/>
  <c r="C34" i="9"/>
  <c r="BE34" i="9" l="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<sst xmlns="http://schemas.openxmlformats.org/spreadsheetml/2006/main" count="1076" uniqueCount="562">
  <si>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</si>
  <si>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</si>
  <si>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</si>
  <si>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</si>
  <si>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</si>
  <si>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</si>
  <si>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</si>
  <si>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</si>
  <si>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</si>
  <si>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</si>
  <si>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</si>
  <si>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</si>
  <si>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</si>
  <si>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</si>
  <si>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</si>
  <si>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</si>
  <si>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</si>
  <si>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</si>
  <si>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</si>
  <si>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</si>
  <si>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</si>
  <si>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</si>
  <si>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</si>
  <si>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</si>
  <si>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</si>
  <si>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</si>
  <si>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</si>
  <si>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</si>
  <si>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</si>
  <si>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</si>
  <si>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</si>
  <si>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</si>
  <si>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</si>
  <si>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</si>
  <si>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</si>
  <si>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</si>
  <si>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</si>
  <si>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</si>
  <si>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</si>
  <si>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</si>
  <si>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</si>
  <si>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</si>
  <si>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</si>
  <si>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</si>
  <si>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</si>
  <si>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</si>
  <si>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</si>
  <si>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</si>
  <si>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</si>
  <si>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</si>
  <si>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</si>
  <si>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</si>
  <si>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</si>
  <si>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</si>
  <si>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</si>
  <si>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</si>
  <si>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</si>
  <si>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</si>
  <si>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</si>
  <si>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</si>
  <si>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</si>
  <si>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</si>
  <si>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</si>
  <si>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</si>
  <si>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</si>
  <si>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</si>
  <si>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</si>
  <si>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</si>
  <si>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</si>
  <si>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</si>
  <si>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</si>
  <si>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</si>
  <si>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</si>
  <si>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</si>
  <si>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</si>
  <si>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</si>
  <si>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</si>
  <si>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</si>
  <si>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</si>
  <si>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</si>
  <si>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</si>
  <si>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</si>
  <si>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</si>
  <si>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</si>
  <si>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</si>
  <si>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</si>
  <si>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</si>
  <si>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</si>
  <si>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</si>
  <si>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</si>
  <si>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</si>
  <si>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</si>
  <si>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</si>
  <si>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</si>
  <si>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</si>
  <si>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</si>
  <si>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</si>
  <si>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</si>
  <si>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</si>
  <si>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</si>
  <si>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</si>
  <si>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</si>
  <si>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</si>
  <si>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</si>
  <si>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</si>
  <si>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</si>
  <si>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</si>
  <si>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</si>
  <si>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</si>
  <si>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</si>
  <si>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</si>
  <si>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</si>
  <si>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</si>
  <si>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</si>
  <si>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</si>
  <si>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</si>
  <si>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</si>
  <si>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</si>
  <si>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</si>
  <si>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</si>
  <si>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</si>
  <si>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</si>
  <si>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</si>
  <si>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</si>
  <si>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</si>
  <si>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</si>
  <si>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</si>
  <si>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</si>
  <si>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</si>
  <si>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</si>
  <si>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</si>
  <si>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</si>
  <si>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</si>
  <si>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</si>
  <si>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</si>
  <si>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</si>
  <si>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</si>
  <si>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</si>
  <si>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</si>
  <si>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</si>
  <si>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</si>
  <si>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</si>
  <si>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</si>
  <si>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</si>
  <si>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</si>
  <si>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</si>
  <si>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</si>
  <si>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</si>
  <si>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</si>
  <si>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</si>
  <si>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</si>
  <si>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</si>
  <si>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</si>
  <si>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</si>
  <si>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</si>
  <si>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</si>
  <si>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</si>
  <si>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</si>
  <si>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</si>
  <si>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</si>
  <si>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</si>
  <si>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</si>
  <si>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</si>
  <si>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</si>
  <si>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</si>
  <si>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</si>
  <si>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</si>
  <si>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</si>
  <si>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</si>
  <si>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</si>
  <si>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</si>
  <si>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</si>
  <si>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</si>
  <si>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</si>
  <si>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</si>
  <si>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</si>
  <si>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</si>
  <si>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</si>
  <si>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</si>
  <si>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</si>
  <si>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</si>
  <si>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</si>
  <si>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</si>
  <si>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</si>
  <si>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</si>
  <si>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</si>
  <si>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</si>
  <si>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</si>
  <si>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</si>
  <si>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</si>
  <si>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</si>
  <si>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</si>
  <si>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</si>
  <si>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</si>
  <si>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</si>
  <si>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</si>
  <si>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</si>
  <si>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熊本県南関町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</si>
  <si>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</si>
  <si>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</si>
  <si>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</si>
  <si>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</si>
  <si>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</si>
  <si>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</si>
  <si>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</si>
  <si>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</si>
  <si>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</si>
  <si>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</si>
  <si>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</si>
  <si>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</si>
  <si>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</si>
  <si>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</si>
  <si>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</si>
  <si>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</si>
  <si>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</si>
  <si>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</si>
  <si>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</si>
  <si>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</si>
  <si>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</si>
  <si>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</si>
  <si>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</si>
  <si>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</si>
  <si>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</si>
  <si>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</si>
  <si>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</si>
  <si>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</si>
  <si>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</si>
  <si>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</si>
  <si>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</si>
  <si>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</si>
  <si>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</si>
  <si>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</si>
  <si>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</si>
  <si>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</si>
  <si>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</si>
  <si>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</si>
  <si>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</si>
  <si>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</si>
  <si>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</si>
  <si>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</si>
  <si>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</si>
  <si>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</si>
  <si>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</si>
  <si>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</si>
  <si>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</si>
  <si>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</si>
  <si>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</si>
  <si>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</si>
  <si>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</si>
  <si>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</si>
  <si>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</si>
  <si>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</si>
  <si>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</si>
  <si>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</si>
  <si>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</si>
  <si>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</si>
  <si>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</si>
  <si>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</si>
  <si>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</si>
  <si>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</si>
  <si>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</si>
  <si>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</si>
  <si>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</si>
  <si>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</si>
  <si>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</si>
  <si>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</si>
  <si>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</si>
  <si>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</si>
  <si>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</si>
  <si>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</si>
  <si>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</si>
  <si>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</si>
  <si>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</si>
  <si>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</si>
  <si>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</si>
  <si>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</si>
  <si>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</si>
  <si>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</si>
  <si>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</si>
  <si>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</si>
  <si>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</si>
  <si>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</si>
  <si>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</si>
  <si>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</si>
  <si>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</si>
  <si>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</si>
  <si>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</si>
  <si>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</si>
  <si>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</si>
  <si>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</si>
  <si>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</si>
  <si>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</si>
  <si>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</si>
  <si>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</si>
  <si>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</si>
  <si>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</si>
  <si>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</si>
  <si>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</si>
  <si>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</si>
  <si>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</si>
  <si>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</si>
  <si>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</si>
  <si>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</si>
  <si>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</si>
  <si>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</si>
  <si>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</si>
  <si>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</si>
  <si>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</si>
  <si>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</si>
  <si>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</si>
  <si>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</si>
  <si>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</si>
  <si>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</si>
  <si>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</si>
  <si>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</si>
  <si>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</si>
  <si>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</si>
  <si>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</si>
  <si>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</si>
  <si>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</si>
  <si>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</si>
  <si>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</si>
  <si>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</si>
  <si>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</si>
  <si>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</si>
  <si>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</si>
  <si>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</si>
  <si>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</si>
  <si>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</si>
  <si>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</si>
  <si>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</si>
  <si>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</si>
  <si>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</si>
  <si>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</si>
  <si>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</si>
  <si>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</si>
  <si>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</si>
  <si>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</si>
  <si>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</si>
  <si>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</si>
  <si>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</si>
  <si>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</si>
  <si>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</si>
  <si>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</si>
  <si>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</si>
  <si>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</si>
  <si>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熊本県南関町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</si>
  <si>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</si>
  <si>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</si>
  <si>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</si>
  <si>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</si>
  <si>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</si>
  <si>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</si>
  <si>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</si>
  <si>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</si>
  <si>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</si>
  <si>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</si>
  <si>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</si>
  <si>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</si>
  <si>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</si>
  <si>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</si>
  <si>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</si>
  <si>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</si>
  <si>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</si>
  <si>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</si>
  <si>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</si>
  <si>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</si>
  <si>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</si>
  <si>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</si>
  <si>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</si>
  <si>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</si>
  <si>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</si>
  <si>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</si>
  <si>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</si>
  <si>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</si>
  <si>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</si>
  <si>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</si>
  <si>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</si>
  <si>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</si>
  <si>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</si>
  <si>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</si>
  <si>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</si>
  <si>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</si>
  <si>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</si>
  <si>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公共下水道事業特別会計</t>
    <phoneticPr fontId="5"/>
  </si>
  <si>
    <t>法非適用企業</t>
    <phoneticPr fontId="5"/>
  </si>
  <si>
    <t>簡易水道事業特別会計</t>
    <phoneticPr fontId="5"/>
  </si>
  <si>
    <t>浄化槽整備推進事業特別会計</t>
    <phoneticPr fontId="5"/>
  </si>
  <si>
    <t>宅地分譲事業特別会計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</si>
  <si>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</si>
  <si>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</si>
  <si>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</si>
  <si>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</si>
  <si>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</si>
  <si>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</si>
  <si>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</si>
  <si>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</si>
  <si>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</si>
  <si>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</si>
  <si>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</si>
  <si>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</si>
  <si>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</si>
  <si>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</si>
  <si>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</si>
  <si>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</si>
  <si>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</si>
  <si>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</si>
  <si>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</si>
  <si>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</si>
  <si>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</si>
  <si>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</si>
  <si>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</si>
  <si>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</si>
  <si>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</si>
  <si>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</si>
  <si>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</si>
  <si>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</si>
  <si>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</si>
  <si>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</si>
  <si>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</si>
  <si>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</si>
  <si>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</si>
  <si>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</si>
  <si>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</si>
  <si>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</si>
  <si>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</si>
  <si>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</si>
  <si>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</si>
  <si>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</si>
  <si>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</si>
  <si>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</si>
  <si>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</si>
  <si>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</si>
  <si>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</si>
  <si>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</si>
  <si>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</si>
  <si>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</si>
  <si>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</si>
  <si>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</si>
  <si>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</si>
  <si>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</si>
  <si>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</si>
  <si>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</si>
  <si>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</si>
  <si>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</si>
  <si>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</si>
  <si>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</si>
  <si>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</si>
  <si>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</si>
  <si>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</si>
  <si>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</si>
  <si>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</si>
  <si>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</si>
  <si>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</si>
  <si>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</si>
  <si>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</si>
  <si>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</si>
  <si>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</si>
  <si>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</si>
  <si>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</si>
  <si>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</si>
  <si>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</si>
  <si>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</si>
  <si>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</si>
  <si>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</si>
  <si>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</si>
  <si>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</si>
  <si>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</si>
  <si>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</si>
  <si>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</si>
  <si>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</si>
  <si>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</si>
  <si>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</si>
  <si>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</si>
  <si>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</si>
  <si>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</si>
  <si>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</si>
  <si>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</si>
  <si>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</si>
  <si>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</si>
  <si>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</si>
  <si>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</si>
  <si>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</si>
  <si>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</si>
  <si>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</si>
  <si>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</si>
  <si>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</si>
  <si>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</si>
  <si>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</si>
  <si>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</si>
  <si>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</si>
  <si>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</si>
  <si>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</si>
  <si>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</si>
  <si>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</si>
  <si>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</si>
  <si>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</si>
  <si>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</si>
  <si>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</si>
  <si>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</si>
  <si>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</si>
  <si>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</si>
  <si>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</si>
  <si>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</si>
  <si>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</si>
  <si>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</si>
  <si>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</si>
  <si>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</si>
  <si>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</si>
  <si>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</si>
  <si>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</si>
  <si>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</si>
  <si>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</si>
  <si>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</si>
  <si>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</si>
  <si>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</si>
  <si>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</si>
  <si>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</si>
  <si>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</si>
  <si>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</si>
  <si>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</si>
  <si>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</si>
  <si>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</si>
  <si>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</si>
  <si>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</si>
  <si>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</si>
  <si>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1.01</t>
  </si>
  <si>
    <t>▲ 2.39</t>
  </si>
  <si>
    <t>一般会計</t>
  </si>
  <si>
    <t>国民健康保険事業特別会計</t>
  </si>
  <si>
    <t>介護保険事業特別会計</t>
  </si>
  <si>
    <t>宅地分譲事業特別会計</t>
  </si>
  <si>
    <t>後期高齢者医療事業特別会計</t>
  </si>
  <si>
    <t>介護サービス事業特別会計</t>
  </si>
  <si>
    <t>公共下水道事業特別会計</t>
  </si>
  <si>
    <t>簡易水道事業特別会計</t>
  </si>
  <si>
    <t>その他会計（赤字）</t>
  </si>
  <si>
    <t>その他会計（黒字）</t>
  </si>
  <si>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</si>
  <si>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</si>
  <si>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</si>
  <si>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有明広域行政事務組合</t>
    <rPh sb="0" eb="2">
      <t>アリアケ</t>
    </rPh>
    <rPh sb="2" eb="4">
      <t>コウイキ</t>
    </rPh>
    <rPh sb="4" eb="6">
      <t>ギョウセイ</t>
    </rPh>
    <rPh sb="6" eb="8">
      <t>ジム</t>
    </rPh>
    <rPh sb="8" eb="10">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</si>
  <si>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</si>
  <si>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</si>
  <si>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</si>
  <si>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</si>
  <si>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</si>
  <si>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</si>
  <si>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</si>
  <si>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</si>
  <si>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</si>
  <si>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</si>
  <si>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</si>
  <si>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</si>
  <si>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</si>
  <si>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</si>
  <si>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</si>
  <si>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</si>
  <si>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</si>
  <si>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</si>
  <si>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類似団体内平均値と同水準であるが、有形固定資産減価償却率は類似団体内平均値を上回っている。平均値を上回っている要因としては、学校施設等の老朽化が進んでいることが考えられる。公共施設等総合管理計画に基づいて老朽化対策に取り組み、財源については交付税算入率が有利な地方債を発行するなど、将来負担比率を低い水準に保つように努める。</t>
    <phoneticPr fontId="5"/>
  </si>
  <si>
    <t>近年の道路新設・改良事業等に係る地方債の発行等の要因で、地方債残高が増加し、元利償還額も年々増加しているが、交付税算入率が高い有利な地方債を積極的に活用することで、将来負担比率、実質公債費比率は類似団体内平均値を上回ってはいるものの、横ばいの状態を保っている。今後も新庁舎建設事業が控えているため、起債残高は増加する見込みである。可能な限り起債発行を抑制を図り、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</si>
</sst>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62744</c:v>
                </c:pt>
                <c:pt idx="1">
                  <c:v>115386</c:v>
                </c:pt>
                <c:pt idx="2">
                  <c:v>125909</c:v>
                </c:pt>
                <c:pt idx="3">
                  <c:v>121256</c:v>
                </c:pt>
                <c:pt idx="4">
                  <c:v>100611</c:v>
                </c:pt>
              </c:numCache>
            </c:numRef>
          </c:val>
          <c:smooth val="0"/>
        </c:ser>
        <c:dLbls>
          <c:showLegendKey val="0"/>
          <c:showVal val="0"/>
          <c:showCatName val="0"/>
          <c:showSerName val="0"/>
          <c:showPercent val="0"/>
          <c:showBubbleSize val="0"/>
        </c:dLbls>
        <c:marker val="1"/>
        <c:smooth val="0"/>
        <c:axId val="30782592"/>
        <c:axId val="30784512"/>
      </c:lineChart>
      <c:catAx>
        <c:axId val="30782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84512"/>
        <c:crosses val="autoZero"/>
        <c:auto val="1"/>
        <c:lblAlgn val="ctr"/>
        <c:lblOffset val="100"/>
        <c:tickLblSkip val="1"/>
        <c:tickMarkSkip val="1"/>
        <c:noMultiLvlLbl val="0"/>
      </c:catAx>
      <c:valAx>
        <c:axId val="307845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8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3.56</c:v>
                </c:pt>
                <c:pt idx="1">
                  <c:v>3.77</c:v>
                </c:pt>
                <c:pt idx="2">
                  <c:v>2.78</c:v>
                </c:pt>
                <c:pt idx="3">
                  <c:v>5.25</c:v>
                </c:pt>
                <c:pt idx="4">
                  <c:v>2.84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34.72</c:v>
                </c:pt>
                <c:pt idx="1">
                  <c:v>36.51</c:v>
                </c:pt>
                <c:pt idx="2">
                  <c:v>36.78</c:v>
                </c:pt>
                <c:pt idx="3">
                  <c:v>35.450000000000003</c:v>
                </c:pt>
                <c:pt idx="4">
                  <c:v>35.44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7759104"/>
        <c:axId val="8776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1.1299999999999999</c:v>
                </c:pt>
                <c:pt idx="1">
                  <c:v>2.38</c:v>
                </c:pt>
                <c:pt idx="2">
                  <c:v>-1.01</c:v>
                </c:pt>
                <c:pt idx="3">
                  <c:v>2.58</c:v>
                </c:pt>
                <c:pt idx="4">
                  <c:v>-2.39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7759104"/>
        <c:axId val="87769472"/>
      </c:lineChart>
      <c:catAx>
        <c:axId val="8775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769472"/>
        <c:crosses val="autoZero"/>
        <c:auto val="1"/>
        <c:lblAlgn val="ctr"/>
        <c:lblOffset val="100"/>
        <c:tickLblSkip val="1"/>
        <c:tickMarkSkip val="1"/>
        <c:noMultiLvlLbl val="0"/>
      </c:catAx>
      <c:valAx>
        <c:axId val="8776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75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0.18</c:v>
                </c:pt>
                <c:pt idx="2">
                  <c:v>#N/A</c:v>
                </c:pt>
                <c:pt idx="3">
                  <c:v>0.25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2.63</c:v>
                </c:pt>
                <c:pt idx="2">
                  <c:v>#N/A</c:v>
                </c:pt>
                <c:pt idx="3">
                  <c:v>2.34</c:v>
                </c:pt>
                <c:pt idx="4">
                  <c:v>#N/A</c:v>
                </c:pt>
                <c:pt idx="5">
                  <c:v>2.4</c:v>
                </c:pt>
                <c:pt idx="6">
                  <c:v>#N/A</c:v>
                </c:pt>
                <c:pt idx="7">
                  <c:v>2.33</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宅地分譲事業特別会計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0.92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c:v>
                </c:pt>
                <c:pt idx="2">
                  <c:v>#N/A</c:v>
                </c:pt>
                <c:pt idx="3">
                  <c:v>2.5099999999999998</c:v>
                </c:pt>
                <c:pt idx="4">
                  <c:v>#N/A</c:v>
                </c:pt>
                <c:pt idx="5">
                  <c:v>1.94</c:v>
                </c:pt>
                <c:pt idx="6">
                  <c:v>#N/A</c:v>
                </c:pt>
                <c:pt idx="7">
                  <c:v>1.84</c:v>
                </c:pt>
                <c:pt idx="8">
                  <c:v>#N/A</c:v>
                </c:pt>
                <c:pt idx="9">
                  <c:v>1.88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0.31</c:v>
                </c:pt>
                <c:pt idx="2">
                  <c:v>#N/A</c:v>
                </c:pt>
                <c:pt idx="3">
                  <c:v>1.73</c:v>
                </c:pt>
                <c:pt idx="4">
                  <c:v>#N/A</c:v>
                </c:pt>
                <c:pt idx="5">
                  <c:v>1.75</c:v>
                </c:pt>
                <c:pt idx="6">
                  <c:v>#N/A</c:v>
                </c:pt>
                <c:pt idx="7">
                  <c:v>2.23</c:v>
                </c:pt>
                <c:pt idx="8">
                  <c:v>#N/A</c:v>
                </c:pt>
                <c:pt idx="9">
                  <c:v>2.2000000000000002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3.56</c:v>
                </c:pt>
                <c:pt idx="2">
                  <c:v>#N/A</c:v>
                </c:pt>
                <c:pt idx="3">
                  <c:v>3.77</c:v>
                </c:pt>
                <c:pt idx="4">
                  <c:v>#N/A</c:v>
                </c:pt>
                <c:pt idx="5">
                  <c:v>2.77</c:v>
                </c:pt>
                <c:pt idx="6">
                  <c:v>#N/A</c:v>
                </c:pt>
                <c:pt idx="7">
                  <c:v>5.24</c:v>
                </c:pt>
                <c:pt idx="8">
                  <c:v>#N/A</c:v>
                </c:pt>
                <c:pt idx="9">
                  <c:v>2.83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3534592"/>
        <c:axId val="103536128"/>
      </c:barChart>
      <c:catAx>
        <c:axId val="10353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536128"/>
        <c:crosses val="autoZero"/>
        <c:auto val="1"/>
        <c:lblAlgn val="ctr"/>
        <c:lblOffset val="100"/>
        <c:tickLblSkip val="1"/>
        <c:tickMarkSkip val="1"/>
        <c:noMultiLvlLbl val="0"/>
      </c:catAx>
      <c:valAx>
        <c:axId val="10353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34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492</c:v>
                </c:pt>
                <c:pt idx="5">
                  <c:v>506</c:v>
                </c:pt>
                <c:pt idx="8">
                  <c:v>552</c:v>
                </c:pt>
                <c:pt idx="11">
                  <c:v>581</c:v>
                </c:pt>
                <c:pt idx="14">
                  <c:v>582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c:v>
                </c:pt>
                <c:pt idx="3">
                  <c:v>34</c:v>
                </c:pt>
                <c:pt idx="6">
                  <c:v>31</c:v>
                </c:pt>
                <c:pt idx="9">
                  <c:v>27</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47</c:v>
                </c:pt>
                <c:pt idx="3">
                  <c:v>44</c:v>
                </c:pt>
                <c:pt idx="6">
                  <c:v>56</c:v>
                </c:pt>
                <c:pt idx="9">
                  <c:v>57</c:v>
                </c:pt>
                <c:pt idx="12">
                  <c:v>53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95</c:v>
                </c:pt>
                <c:pt idx="3">
                  <c:v>88</c:v>
                </c:pt>
                <c:pt idx="6">
                  <c:v>72</c:v>
                </c:pt>
                <c:pt idx="9">
                  <c:v>79</c:v>
                </c:pt>
                <c:pt idx="12">
                  <c:v>79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558</c:v>
                </c:pt>
                <c:pt idx="3">
                  <c:v>571</c:v>
                </c:pt>
                <c:pt idx="6">
                  <c:v>621</c:v>
                </c:pt>
                <c:pt idx="9">
                  <c:v>651</c:v>
                </c:pt>
                <c:pt idx="12">
                  <c:v>667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408704"/>
        <c:axId val="3040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236</c:v>
                </c:pt>
                <c:pt idx="2">
                  <c:v>#N/A</c:v>
                </c:pt>
                <c:pt idx="3">
                  <c:v>#N/A</c:v>
                </c:pt>
                <c:pt idx="4">
                  <c:v>231</c:v>
                </c:pt>
                <c:pt idx="5">
                  <c:v>#N/A</c:v>
                </c:pt>
                <c:pt idx="6">
                  <c:v>#N/A</c:v>
                </c:pt>
                <c:pt idx="7">
                  <c:v>228</c:v>
                </c:pt>
                <c:pt idx="8">
                  <c:v>#N/A</c:v>
                </c:pt>
                <c:pt idx="9">
                  <c:v>#N/A</c:v>
                </c:pt>
                <c:pt idx="10">
                  <c:v>233</c:v>
                </c:pt>
                <c:pt idx="11">
                  <c:v>#N/A</c:v>
                </c:pt>
                <c:pt idx="12">
                  <c:v>#N/A</c:v>
                </c:pt>
                <c:pt idx="13">
                  <c:v>217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408704"/>
        <c:axId val="30409856"/>
      </c:lineChart>
      <c:catAx>
        <c:axId val="3040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09856"/>
        <c:crosses val="autoZero"/>
        <c:auto val="1"/>
        <c:lblAlgn val="ctr"/>
        <c:lblOffset val="100"/>
        <c:tickLblSkip val="1"/>
        <c:tickMarkSkip val="1"/>
        <c:noMultiLvlLbl val="0"/>
      </c:catAx>
      <c:valAx>
        <c:axId val="3040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0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4953</c:v>
                </c:pt>
                <c:pt idx="5">
                  <c:v>5094</c:v>
                </c:pt>
                <c:pt idx="8">
                  <c:v>5322</c:v>
                </c:pt>
                <c:pt idx="11">
                  <c:v>5348</c:v>
                </c:pt>
                <c:pt idx="14">
                  <c:v>5342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547</c:v>
                </c:pt>
                <c:pt idx="5">
                  <c:v>515</c:v>
                </c:pt>
                <c:pt idx="8">
                  <c:v>467</c:v>
                </c:pt>
                <c:pt idx="11">
                  <c:v>453</c:v>
                </c:pt>
                <c:pt idx="14">
                  <c:v>467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3285</c:v>
                </c:pt>
                <c:pt idx="5">
                  <c:v>3139</c:v>
                </c:pt>
                <c:pt idx="8">
                  <c:v>3081</c:v>
                </c:pt>
                <c:pt idx="11">
                  <c:v>3096</c:v>
                </c:pt>
                <c:pt idx="14">
                  <c:v>3191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1302</c:v>
                </c:pt>
                <c:pt idx="3">
                  <c:v>1212</c:v>
                </c:pt>
                <c:pt idx="6">
                  <c:v>1179</c:v>
                </c:pt>
                <c:pt idx="9">
                  <c:v>1221</c:v>
                </c:pt>
                <c:pt idx="12">
                  <c:v>1030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253</c:v>
                </c:pt>
                <c:pt idx="3">
                  <c:v>282</c:v>
                </c:pt>
                <c:pt idx="6">
                  <c:v>248</c:v>
                </c:pt>
                <c:pt idx="9">
                  <c:v>266</c:v>
                </c:pt>
                <c:pt idx="12">
                  <c:v>299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1125</c:v>
                </c:pt>
                <c:pt idx="3">
                  <c:v>1110</c:v>
                </c:pt>
                <c:pt idx="6">
                  <c:v>1062</c:v>
                </c:pt>
                <c:pt idx="9">
                  <c:v>938</c:v>
                </c:pt>
                <c:pt idx="12">
                  <c:v>873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6082</c:v>
                </c:pt>
                <c:pt idx="3">
                  <c:v>6269</c:v>
                </c:pt>
                <c:pt idx="6">
                  <c:v>6475</c:v>
                </c:pt>
                <c:pt idx="9">
                  <c:v>6654</c:v>
                </c:pt>
                <c:pt idx="12">
                  <c:v>6645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466432"/>
        <c:axId val="3046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124</c:v>
                </c:pt>
                <c:pt idx="5">
                  <c:v>#N/A</c:v>
                </c:pt>
                <c:pt idx="6">
                  <c:v>#N/A</c:v>
                </c:pt>
                <c:pt idx="7">
                  <c:v>94</c:v>
                </c:pt>
                <c:pt idx="8">
                  <c:v>#N/A</c:v>
                </c:pt>
                <c:pt idx="9">
                  <c:v>#N/A</c:v>
                </c:pt>
                <c:pt idx="10">
                  <c:v>182</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466432"/>
        <c:axId val="30468352"/>
      </c:lineChart>
      <c:catAx>
        <c:axId val="304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468352"/>
        <c:crosses val="autoZero"/>
        <c:auto val="1"/>
        <c:lblAlgn val="ctr"/>
        <c:lblOffset val="100"/>
        <c:tickLblSkip val="1"/>
        <c:tickMarkSkip val="1"/>
        <c:noMultiLvlLbl val="0"/>
      </c:catAx>
      <c:valAx>
        <c:axId val="3046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6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c:v>
                </c:pt>
                <c:pt idx="4">
                  <c:v>61.4</c:v>
                </c:pt>
              </c:numCache>
            </c:numRef>
          </c:xVal>
          <c:yVal>
            <c:numRef>
              <c:f>公会計指標分析・財政指標組合せ分析表!$K$51:$O$51</c:f>
              <c:numCache>
                <c:formatCode>#,##0.0;"▲ "#,##0.0</c:formatCode>
                <c:ptCount val="5"/>
                <c:pt idx="3">
                  <c:v>6.5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54.8</c:v>
                </c:pt>
              </c:numCache>
            </c:numRef>
          </c:xVal>
          <c:yVal>
            <c:numRef>
              <c:f>公会計指標分析・財政指標組合せ分析表!$K$55:$O$55</c:f>
              <c:numCache>
                <c:formatCode>#,##0.0;"▲ "#,##0.0</c:formatCode>
                <c:ptCount val="5"/>
                <c:pt idx="3">
                  <c:v>0.8</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4085632"/>
        <c:axId val="174087552"/>
      </c:scatterChart>
      <c:valAx>
        <c:axId val="174085632"/>
        <c:scaling>
          <c:orientation val="minMax"/>
          <c:max val="60.5"/>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087552"/>
        <c:crosses val="autoZero"/>
        <c:crossBetween val="midCat"/>
      </c:valAx>
      <c:valAx>
        <c:axId val="174087552"/>
        <c:scaling>
          <c:orientation val="minMax"/>
          <c:max val="7.6"/>
          <c:min val="-0.79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085632"/>
        <c:crosses val="autoZero"/>
        <c:crossBetween val="midCat"/>
        <c:majorUnit val="0.7999999999999999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0"/>
                  <c:y val="-2.0608820956204005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0"/>
                  <c:y val="3.68812721939170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2.0168973976292099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8.4</c:v>
                </c:pt>
                <c:pt idx="2">
                  <c:v>8.4</c:v>
                </c:pt>
                <c:pt idx="3">
                  <c:v>8.4</c:v>
                </c:pt>
                <c:pt idx="4">
                  <c:v>8.1</c:v>
                </c:pt>
              </c:numCache>
            </c:numRef>
          </c:xVal>
          <c:yVal>
            <c:numRef>
              <c:f>公会計指標分析・財政指標組合せ分析表!$K$73:$O$73</c:f>
              <c:numCache>
                <c:formatCode>#,##0.0;"▲ "#,##0.0</c:formatCode>
                <c:ptCount val="5"/>
                <c:pt idx="1">
                  <c:v>4.4000000000000004</c:v>
                </c:pt>
                <c:pt idx="2">
                  <c:v>3.4</c:v>
                </c:pt>
                <c:pt idx="3">
                  <c:v>6.5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1705462261813713E-2"/>
                  <c:y val="-5.8630367282521058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8.1</c:v>
                </c:pt>
                <c:pt idx="4">
                  <c:v>7.3</c:v>
                </c:pt>
              </c:numCache>
            </c:numRef>
          </c:xVal>
          <c:yVal>
            <c:numRef>
              <c:f>公会計指標分析・財政指標組合せ分析表!$K$77:$O$77</c:f>
              <c:numCache>
                <c:formatCode>#,##0.0;"▲ "#,##0.0</c:formatCode>
                <c:ptCount val="5"/>
                <c:pt idx="0">
                  <c:v>34.299999999999997</c:v>
                </c:pt>
                <c:pt idx="1">
                  <c:v>24.3</c:v>
                </c:pt>
                <c:pt idx="2">
                  <c:v>0</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4466560"/>
        <c:axId val="174468480"/>
      </c:scatterChart>
      <c:valAx>
        <c:axId val="174466560"/>
        <c:scaling>
          <c:orientation val="minMax"/>
          <c:max val="10.7"/>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468480"/>
        <c:crosses val="autoZero"/>
        <c:crossBetween val="midCat"/>
      </c:valAx>
      <c:valAx>
        <c:axId val="174468480"/>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466560"/>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10,138
10,040
68.92
6,168,567
6,056,419
94,279
3,320,454
6,645,454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類似団体平均と同程度の水準となっている。地方税は増収になっているが、地方譲与税や消費税交付金等は減収となっている。今後も</a:t>
          </a:r>
          <a:r>
            <a:rPr kumimoji="1" lang="ja-JP" altLang="ja-JP" sz="1300">
              <a:solidFill>
                <a:schemeClr val="dk1"/>
              </a:solidFill>
              <a:effectLst/>
              <a:latin typeface="+mn-lt"/>
              <a:ea typeface="+mn-ea"/>
              <a:cs typeface="+mn-cs"/>
            </a:rPr>
            <a:t>企業誘致、定住化対策に積極的に取り組</a:t>
          </a:r>
          <a:r>
            <a:rPr kumimoji="1" lang="ja-JP" altLang="en-US" sz="1300">
              <a:solidFill>
                <a:schemeClr val="dk1"/>
              </a:solidFill>
              <a:effectLst/>
              <a:latin typeface="+mn-lt"/>
              <a:ea typeface="+mn-ea"/>
              <a:cs typeface="+mn-cs"/>
            </a:rPr>
            <a:t>むことで</a:t>
          </a:r>
          <a:r>
            <a:rPr kumimoji="1" lang="ja-JP" altLang="ja-JP" sz="1300">
              <a:solidFill>
                <a:schemeClr val="dk1"/>
              </a:solidFill>
              <a:effectLst/>
              <a:latin typeface="+mn-lt"/>
              <a:ea typeface="+mn-ea"/>
              <a:cs typeface="+mn-cs"/>
            </a:rPr>
            <a:t>歳入</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確保</a:t>
          </a:r>
          <a:r>
            <a:rPr kumimoji="1" lang="ja-JP" altLang="en-US" sz="1300">
              <a:solidFill>
                <a:schemeClr val="dk1"/>
              </a:solidFill>
              <a:effectLst/>
              <a:latin typeface="+mn-lt"/>
              <a:ea typeface="+mn-ea"/>
              <a:cs typeface="+mn-cs"/>
            </a:rPr>
            <a:t>し、財政力の強化につなげていきたい。</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5" name="直線コネクタ 74"/>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100088</xdr:rowOff>
    </xdr:from>
    <xdr:to>
      <xdr:col>4</xdr:col>
      <xdr:colOff>533400</xdr:colOff>
      <xdr:row>42</xdr:row>
      <xdr:rowOff>30238</xdr:rowOff>
    </xdr:to>
    <xdr:sp macro="" textlink="">
      <xdr:nvSpPr>
        <xdr:cNvPr id="76" name="フローチャート : 判断 75"/>
        <xdr:cNvSpPr/>
      </xdr:nvSpPr>
      <xdr:spPr>
        <a:xfrm>
          <a:off x="3175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40415</xdr:rowOff>
    </xdr:from>
    <xdr:ext cx="762000" cy="259045"/>
    <xdr:sp macro="" textlink="">
      <xdr:nvSpPr>
        <xdr:cNvPr id="77" name="テキスト ボックス 76"/>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72269</xdr:rowOff>
    </xdr:to>
    <xdr:cxnSp macro="">
      <xdr:nvCxnSpPr>
        <xdr:cNvPr id="78" name="直線コネクタ 77"/>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157541</xdr:rowOff>
    </xdr:from>
    <xdr:to>
      <xdr:col>3</xdr:col>
      <xdr:colOff>330200</xdr:colOff>
      <xdr:row>42</xdr:row>
      <xdr:rowOff>87691</xdr:rowOff>
    </xdr:to>
    <xdr:sp macro="" textlink="">
      <xdr:nvSpPr>
        <xdr:cNvPr id="79" name="フローチャート : 判断 78"/>
        <xdr:cNvSpPr/>
      </xdr:nvSpPr>
      <xdr:spPr>
        <a:xfrm>
          <a:off x="2286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97868</xdr:rowOff>
    </xdr:from>
    <xdr:ext cx="762000" cy="259045"/>
    <xdr:sp macro="" textlink="">
      <xdr:nvSpPr>
        <xdr:cNvPr id="80" name="テキスト ボックス 79"/>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15015</xdr:rowOff>
    </xdr:from>
    <xdr:ext cx="762000" cy="259045"/>
    <xdr:sp macro="" textlink="">
      <xdr:nvSpPr>
        <xdr:cNvPr id="89"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110265</xdr:rowOff>
    </xdr:from>
    <xdr:ext cx="736600" cy="259045"/>
    <xdr:sp macro="" textlink="">
      <xdr:nvSpPr>
        <xdr:cNvPr id="91" name="テキスト ボックス 90"/>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4" name="円/楕円 93"/>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5" name="テキスト ボックス 94"/>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6" name="円/楕円 95"/>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7" name="テキスト ボックス 96"/>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類似団体平均を大きく上回っており、財政の硬直化が進んでいる状況である。要因としては、公債費や扶助費が増加する一方で、普通交付税や地方消費税交付金</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減少したことがあげられる。義務的経費は年々増嵩しているため、歳出削減策をはじめ、地方税の徴収率の向上による歳入確保を図るなど、経常収支比率の改善に努めていく。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65</xdr:row>
      <xdr:rowOff>99568</xdr:rowOff>
    </xdr:to>
    <xdr:cxnSp macro="">
      <xdr:nvCxnSpPr>
        <xdr:cNvPr id="130" name="直線コネクタ 129"/>
        <xdr:cNvCxnSpPr/>
      </xdr:nvCxnSpPr>
      <xdr:spPr>
        <a:xfrm>
          <a:off x="4114800" y="1107008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97282</xdr:rowOff>
    </xdr:from>
    <xdr:to>
      <xdr:col>6</xdr:col>
      <xdr:colOff>0</xdr:colOff>
      <xdr:row>64</xdr:row>
      <xdr:rowOff>131064</xdr:rowOff>
    </xdr:to>
    <xdr:cxnSp macro="">
      <xdr:nvCxnSpPr>
        <xdr:cNvPr id="133" name="直線コネクタ 132"/>
        <xdr:cNvCxnSpPr/>
      </xdr:nvCxnSpPr>
      <xdr:spPr>
        <a:xfrm flipV="1">
          <a:off x="3225800" y="110700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131064</xdr:rowOff>
    </xdr:to>
    <xdr:cxnSp macro="">
      <xdr:nvCxnSpPr>
        <xdr:cNvPr id="136" name="直線コネクタ 135"/>
        <xdr:cNvCxnSpPr/>
      </xdr:nvCxnSpPr>
      <xdr:spPr>
        <a:xfrm>
          <a:off x="2336800" y="1092047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7" name="フローチャート : 判断 136"/>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38" name="テキスト ボックス 137"/>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111760</xdr:rowOff>
    </xdr:to>
    <xdr:cxnSp macro="">
      <xdr:nvCxnSpPr>
        <xdr:cNvPr id="139" name="直線コネクタ 138"/>
        <xdr:cNvCxnSpPr/>
      </xdr:nvCxnSpPr>
      <xdr:spPr>
        <a:xfrm flipV="1">
          <a:off x="1447800" y="109204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0" name="フローチャート : 判断 139"/>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1" name="テキスト ボックス 140"/>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2" name="フローチャート : 判断 141"/>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3" name="テキスト ボックス 142"/>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48768</xdr:rowOff>
    </xdr:from>
    <xdr:to>
      <xdr:col>7</xdr:col>
      <xdr:colOff>203200</xdr:colOff>
      <xdr:row>65</xdr:row>
      <xdr:rowOff>150368</xdr:rowOff>
    </xdr:to>
    <xdr:sp macro="" textlink="">
      <xdr:nvSpPr>
        <xdr:cNvPr id="149" name="円/楕円 148"/>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116095</xdr:rowOff>
    </xdr:from>
    <xdr:ext cx="762000" cy="259045"/>
    <xdr:sp macro="" textlink="">
      <xdr:nvSpPr>
        <xdr:cNvPr id="150" name="財政構造の弾力性該当値テキスト"/>
        <xdr:cNvSpPr txBox="1"/>
      </xdr:nvSpPr>
      <xdr:spPr>
        <a:xfrm>
          <a:off x="5041900" y="1108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46482</xdr:rowOff>
    </xdr:from>
    <xdr:to>
      <xdr:col>6</xdr:col>
      <xdr:colOff>50800</xdr:colOff>
      <xdr:row>64</xdr:row>
      <xdr:rowOff>148082</xdr:rowOff>
    </xdr:to>
    <xdr:sp macro="" textlink="">
      <xdr:nvSpPr>
        <xdr:cNvPr id="151" name="円/楕円 150"/>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52" name="テキスト ボックス 151"/>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80264</xdr:rowOff>
    </xdr:from>
    <xdr:to>
      <xdr:col>4</xdr:col>
      <xdr:colOff>533400</xdr:colOff>
      <xdr:row>65</xdr:row>
      <xdr:rowOff>10414</xdr:rowOff>
    </xdr:to>
    <xdr:sp macro="" textlink="">
      <xdr:nvSpPr>
        <xdr:cNvPr id="153" name="円/楕円 152"/>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166641</xdr:rowOff>
    </xdr:from>
    <xdr:ext cx="762000" cy="259045"/>
    <xdr:sp macro="" textlink="">
      <xdr:nvSpPr>
        <xdr:cNvPr id="154" name="テキスト ボックス 153"/>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5" name="円/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7" name="円/楕円 156"/>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8" name="テキスト ボックス 157"/>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[139,886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a:t>
          </a:r>
          <a:r>
            <a:rPr kumimoji="1" lang="ja-JP" altLang="en-US" sz="1300">
              <a:solidFill>
                <a:sysClr val="windowText" lastClr="000000"/>
              </a:solidFill>
              <a:latin typeface="ＭＳ Ｐゴシック"/>
            </a:rPr>
            <a:t>を</a:t>
          </a:r>
          <a:r>
            <a:rPr kumimoji="1" lang="ja-JP" altLang="en-US" sz="1300">
              <a:latin typeface="ＭＳ Ｐゴシック"/>
            </a:rPr>
            <a:t>下回っているが、今後も継続して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定員適正化計画に基づく定員管理の徹底と事務の効率化による経費の削減に努めていく。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23054</xdr:rowOff>
    </xdr:from>
    <xdr:to>
      <xdr:col>7</xdr:col>
      <xdr:colOff>152400</xdr:colOff>
      <xdr:row>82</xdr:row>
      <xdr:rowOff>27625</xdr:rowOff>
    </xdr:to>
    <xdr:cxnSp macro="">
      <xdr:nvCxnSpPr>
        <xdr:cNvPr id="192" name="直線コネクタ 191"/>
        <xdr:cNvCxnSpPr/>
      </xdr:nvCxnSpPr>
      <xdr:spPr>
        <a:xfrm flipV="1">
          <a:off x="4114800" y="1408195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2457</xdr:rowOff>
    </xdr:from>
    <xdr:to>
      <xdr:col>6</xdr:col>
      <xdr:colOff>0</xdr:colOff>
      <xdr:row>82</xdr:row>
      <xdr:rowOff>27625</xdr:rowOff>
    </xdr:to>
    <xdr:cxnSp macro="">
      <xdr:nvCxnSpPr>
        <xdr:cNvPr id="195" name="直線コネクタ 194"/>
        <xdr:cNvCxnSpPr/>
      </xdr:nvCxnSpPr>
      <xdr:spPr>
        <a:xfrm>
          <a:off x="3225800" y="14061357"/>
          <a:ext cx="889000" cy="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168284</xdr:rowOff>
    </xdr:from>
    <xdr:to>
      <xdr:col>4</xdr:col>
      <xdr:colOff>482600</xdr:colOff>
      <xdr:row>82</xdr:row>
      <xdr:rowOff>2457</xdr:rowOff>
    </xdr:to>
    <xdr:cxnSp macro="">
      <xdr:nvCxnSpPr>
        <xdr:cNvPr id="198" name="直線コネクタ 197"/>
        <xdr:cNvCxnSpPr/>
      </xdr:nvCxnSpPr>
      <xdr:spPr>
        <a:xfrm>
          <a:off x="2336800" y="14055734"/>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59913</xdr:rowOff>
    </xdr:from>
    <xdr:to>
      <xdr:col>4</xdr:col>
      <xdr:colOff>533400</xdr:colOff>
      <xdr:row>82</xdr:row>
      <xdr:rowOff>161513</xdr:rowOff>
    </xdr:to>
    <xdr:sp macro="" textlink="">
      <xdr:nvSpPr>
        <xdr:cNvPr id="199" name="フローチャート : 判断 198"/>
        <xdr:cNvSpPr/>
      </xdr:nvSpPr>
      <xdr:spPr>
        <a:xfrm>
          <a:off x="3175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146290</xdr:rowOff>
    </xdr:from>
    <xdr:ext cx="762000" cy="259045"/>
    <xdr:sp macro="" textlink="">
      <xdr:nvSpPr>
        <xdr:cNvPr id="200" name="テキスト ボックス 199"/>
        <xdr:cNvSpPr txBox="1"/>
      </xdr:nvSpPr>
      <xdr:spPr>
        <a:xfrm>
          <a:off x="2844800" y="1420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159321</xdr:rowOff>
    </xdr:from>
    <xdr:to>
      <xdr:col>3</xdr:col>
      <xdr:colOff>279400</xdr:colOff>
      <xdr:row>81</xdr:row>
      <xdr:rowOff>168284</xdr:rowOff>
    </xdr:to>
    <xdr:cxnSp macro="">
      <xdr:nvCxnSpPr>
        <xdr:cNvPr id="201" name="直線コネクタ 200"/>
        <xdr:cNvCxnSpPr/>
      </xdr:nvCxnSpPr>
      <xdr:spPr>
        <a:xfrm>
          <a:off x="1447800" y="14046771"/>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1803</xdr:rowOff>
    </xdr:from>
    <xdr:to>
      <xdr:col>3</xdr:col>
      <xdr:colOff>330200</xdr:colOff>
      <xdr:row>82</xdr:row>
      <xdr:rowOff>103403</xdr:rowOff>
    </xdr:to>
    <xdr:sp macro="" textlink="">
      <xdr:nvSpPr>
        <xdr:cNvPr id="202" name="フローチャート : 判断 201"/>
        <xdr:cNvSpPr/>
      </xdr:nvSpPr>
      <xdr:spPr>
        <a:xfrm>
          <a:off x="2286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88180</xdr:rowOff>
    </xdr:from>
    <xdr:ext cx="762000" cy="259045"/>
    <xdr:sp macro="" textlink="">
      <xdr:nvSpPr>
        <xdr:cNvPr id="203" name="テキスト ボックス 202"/>
        <xdr:cNvSpPr txBox="1"/>
      </xdr:nvSpPr>
      <xdr:spPr>
        <a:xfrm>
          <a:off x="1955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160488</xdr:rowOff>
    </xdr:from>
    <xdr:to>
      <xdr:col>2</xdr:col>
      <xdr:colOff>127000</xdr:colOff>
      <xdr:row>82</xdr:row>
      <xdr:rowOff>90638</xdr:rowOff>
    </xdr:to>
    <xdr:sp macro="" textlink="">
      <xdr:nvSpPr>
        <xdr:cNvPr id="204" name="フローチャート : 判断 203"/>
        <xdr:cNvSpPr/>
      </xdr:nvSpPr>
      <xdr:spPr>
        <a:xfrm>
          <a:off x="1397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75415</xdr:rowOff>
    </xdr:from>
    <xdr:ext cx="762000" cy="259045"/>
    <xdr:sp macro="" textlink="">
      <xdr:nvSpPr>
        <xdr:cNvPr id="205" name="テキスト ボックス 204"/>
        <xdr:cNvSpPr txBox="1"/>
      </xdr:nvSpPr>
      <xdr:spPr>
        <a:xfrm>
          <a:off x="1066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143704</xdr:rowOff>
    </xdr:from>
    <xdr:to>
      <xdr:col>7</xdr:col>
      <xdr:colOff>203200</xdr:colOff>
      <xdr:row>82</xdr:row>
      <xdr:rowOff>73854</xdr:rowOff>
    </xdr:to>
    <xdr:sp macro="" textlink="">
      <xdr:nvSpPr>
        <xdr:cNvPr id="211" name="円/楕円 210"/>
        <xdr:cNvSpPr/>
      </xdr:nvSpPr>
      <xdr:spPr>
        <a:xfrm>
          <a:off x="4902200" y="140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64981</xdr:rowOff>
    </xdr:from>
    <xdr:ext cx="762000" cy="259045"/>
    <xdr:sp macro="" textlink="">
      <xdr:nvSpPr>
        <xdr:cNvPr id="212" name="人件費・物件費等の状況該当値テキスト"/>
        <xdr:cNvSpPr txBox="1"/>
      </xdr:nvSpPr>
      <xdr:spPr>
        <a:xfrm>
          <a:off x="5041900" y="1395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139,886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148275</xdr:rowOff>
    </xdr:from>
    <xdr:to>
      <xdr:col>6</xdr:col>
      <xdr:colOff>50800</xdr:colOff>
      <xdr:row>82</xdr:row>
      <xdr:rowOff>78425</xdr:rowOff>
    </xdr:to>
    <xdr:sp macro="" textlink="">
      <xdr:nvSpPr>
        <xdr:cNvPr id="213" name="円/楕円 212"/>
        <xdr:cNvSpPr/>
      </xdr:nvSpPr>
      <xdr:spPr>
        <a:xfrm>
          <a:off x="4064000" y="14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88602</xdr:rowOff>
    </xdr:from>
    <xdr:ext cx="736600" cy="259045"/>
    <xdr:sp macro="" textlink="">
      <xdr:nvSpPr>
        <xdr:cNvPr id="214" name="テキスト ボックス 213"/>
        <xdr:cNvSpPr txBox="1"/>
      </xdr:nvSpPr>
      <xdr:spPr>
        <a:xfrm>
          <a:off x="3733800" y="13804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123107</xdr:rowOff>
    </xdr:from>
    <xdr:to>
      <xdr:col>4</xdr:col>
      <xdr:colOff>533400</xdr:colOff>
      <xdr:row>82</xdr:row>
      <xdr:rowOff>53257</xdr:rowOff>
    </xdr:to>
    <xdr:sp macro="" textlink="">
      <xdr:nvSpPr>
        <xdr:cNvPr id="215" name="円/楕円 214"/>
        <xdr:cNvSpPr/>
      </xdr:nvSpPr>
      <xdr:spPr>
        <a:xfrm>
          <a:off x="3175000" y="140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63434</xdr:rowOff>
    </xdr:from>
    <xdr:ext cx="762000" cy="259045"/>
    <xdr:sp macro="" textlink="">
      <xdr:nvSpPr>
        <xdr:cNvPr id="216" name="テキスト ボックス 215"/>
        <xdr:cNvSpPr txBox="1"/>
      </xdr:nvSpPr>
      <xdr:spPr>
        <a:xfrm>
          <a:off x="2844800" y="137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117484</xdr:rowOff>
    </xdr:from>
    <xdr:to>
      <xdr:col>3</xdr:col>
      <xdr:colOff>330200</xdr:colOff>
      <xdr:row>82</xdr:row>
      <xdr:rowOff>47634</xdr:rowOff>
    </xdr:to>
    <xdr:sp macro="" textlink="">
      <xdr:nvSpPr>
        <xdr:cNvPr id="217" name="円/楕円 216"/>
        <xdr:cNvSpPr/>
      </xdr:nvSpPr>
      <xdr:spPr>
        <a:xfrm>
          <a:off x="2286000" y="140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57811</xdr:rowOff>
    </xdr:from>
    <xdr:ext cx="762000" cy="259045"/>
    <xdr:sp macro="" textlink="">
      <xdr:nvSpPr>
        <xdr:cNvPr id="218" name="テキスト ボックス 217"/>
        <xdr:cNvSpPr txBox="1"/>
      </xdr:nvSpPr>
      <xdr:spPr>
        <a:xfrm>
          <a:off x="1955800" y="1377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108521</xdr:rowOff>
    </xdr:from>
    <xdr:to>
      <xdr:col>2</xdr:col>
      <xdr:colOff>127000</xdr:colOff>
      <xdr:row>82</xdr:row>
      <xdr:rowOff>38671</xdr:rowOff>
    </xdr:to>
    <xdr:sp macro="" textlink="">
      <xdr:nvSpPr>
        <xdr:cNvPr id="219" name="円/楕円 218"/>
        <xdr:cNvSpPr/>
      </xdr:nvSpPr>
      <xdr:spPr>
        <a:xfrm>
          <a:off x="1397000" y="1399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48848</xdr:rowOff>
    </xdr:from>
    <xdr:ext cx="762000" cy="259045"/>
    <xdr:sp macro="" textlink="">
      <xdr:nvSpPr>
        <xdr:cNvPr id="220" name="テキスト ボックス 219"/>
        <xdr:cNvSpPr txBox="1"/>
      </xdr:nvSpPr>
      <xdr:spPr>
        <a:xfrm>
          <a:off x="1066800" y="137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類似団体平均を下回っている。定員適正化計画に基づき、今後も適正な職員数及び給与等の管理に努める。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110368</xdr:rowOff>
    </xdr:to>
    <xdr:cxnSp macro="">
      <xdr:nvCxnSpPr>
        <xdr:cNvPr id="256" name="直線コネクタ 255"/>
        <xdr:cNvCxnSpPr/>
      </xdr:nvCxnSpPr>
      <xdr:spPr>
        <a:xfrm flipV="1">
          <a:off x="16179800" y="1424879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83</xdr:row>
      <xdr:rowOff>110368</xdr:rowOff>
    </xdr:to>
    <xdr:cxnSp macro="">
      <xdr:nvCxnSpPr>
        <xdr:cNvPr id="259" name="直線コネクタ 258"/>
        <xdr:cNvCxnSpPr/>
      </xdr:nvCxnSpPr>
      <xdr:spPr>
        <a:xfrm>
          <a:off x="15290800" y="1411090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82</xdr:row>
      <xdr:rowOff>52009</xdr:rowOff>
    </xdr:to>
    <xdr:cxnSp macro="">
      <xdr:nvCxnSpPr>
        <xdr:cNvPr id="262" name="直線コネクタ 261"/>
        <xdr:cNvCxnSpPr/>
      </xdr:nvCxnSpPr>
      <xdr:spPr>
        <a:xfrm>
          <a:off x="14401800" y="139960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3" name="フローチャート : 判断 262"/>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64" name="テキスト ボックス 263"/>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86</xdr:row>
      <xdr:rowOff>147562</xdr:rowOff>
    </xdr:to>
    <xdr:cxnSp macro="">
      <xdr:nvCxnSpPr>
        <xdr:cNvPr id="265" name="直線コネクタ 264"/>
        <xdr:cNvCxnSpPr/>
      </xdr:nvCxnSpPr>
      <xdr:spPr>
        <a:xfrm flipV="1">
          <a:off x="13512800" y="1399600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6" name="フローチャート : 判断 265"/>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67" name="テキスト ボックス 266"/>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5" name="円/楕円 274"/>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6"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7" name="円/楕円 276"/>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171345</xdr:rowOff>
    </xdr:from>
    <xdr:ext cx="736600" cy="259045"/>
    <xdr:sp macro="" textlink="">
      <xdr:nvSpPr>
        <xdr:cNvPr id="278" name="テキスト ボックス 277"/>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1209</xdr:rowOff>
    </xdr:from>
    <xdr:to>
      <xdr:col>22</xdr:col>
      <xdr:colOff>254000</xdr:colOff>
      <xdr:row>82</xdr:row>
      <xdr:rowOff>102809</xdr:rowOff>
    </xdr:to>
    <xdr:sp macro="" textlink="">
      <xdr:nvSpPr>
        <xdr:cNvPr id="279" name="円/楕円 278"/>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80" name="テキスト ボックス 279"/>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57755</xdr:rowOff>
    </xdr:from>
    <xdr:to>
      <xdr:col>21</xdr:col>
      <xdr:colOff>50800</xdr:colOff>
      <xdr:row>81</xdr:row>
      <xdr:rowOff>159355</xdr:rowOff>
    </xdr:to>
    <xdr:sp macro="" textlink="">
      <xdr:nvSpPr>
        <xdr:cNvPr id="281" name="円/楕円 280"/>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169532</xdr:rowOff>
    </xdr:from>
    <xdr:ext cx="762000" cy="259045"/>
    <xdr:sp macro="" textlink="">
      <xdr:nvSpPr>
        <xdr:cNvPr id="282" name="テキスト ボックス 281"/>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96762</xdr:rowOff>
    </xdr:from>
    <xdr:to>
      <xdr:col>19</xdr:col>
      <xdr:colOff>533400</xdr:colOff>
      <xdr:row>87</xdr:row>
      <xdr:rowOff>26912</xdr:rowOff>
    </xdr:to>
    <xdr:sp macro="" textlink="">
      <xdr:nvSpPr>
        <xdr:cNvPr id="283" name="円/楕円 282"/>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37089</xdr:rowOff>
    </xdr:from>
    <xdr:ext cx="762000" cy="259045"/>
    <xdr:sp macro="" textlink="">
      <xdr:nvSpPr>
        <xdr:cNvPr id="284" name="テキスト ボックス 283"/>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定員適正化計画に基づき定員の管理を行っているため、類似団体平均を下回っている。今後も適正な定員管理を行っていく。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8854</xdr:rowOff>
    </xdr:from>
    <xdr:to>
      <xdr:col>24</xdr:col>
      <xdr:colOff>558800</xdr:colOff>
      <xdr:row>60</xdr:row>
      <xdr:rowOff>17127</xdr:rowOff>
    </xdr:to>
    <xdr:cxnSp macro="">
      <xdr:nvCxnSpPr>
        <xdr:cNvPr id="321" name="直線コネクタ 320"/>
        <xdr:cNvCxnSpPr/>
      </xdr:nvCxnSpPr>
      <xdr:spPr>
        <a:xfrm flipV="1">
          <a:off x="16179800" y="10295854"/>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6096</xdr:rowOff>
    </xdr:from>
    <xdr:to>
      <xdr:col>23</xdr:col>
      <xdr:colOff>406400</xdr:colOff>
      <xdr:row>60</xdr:row>
      <xdr:rowOff>17127</xdr:rowOff>
    </xdr:to>
    <xdr:cxnSp macro="">
      <xdr:nvCxnSpPr>
        <xdr:cNvPr id="324" name="直線コネクタ 323"/>
        <xdr:cNvCxnSpPr/>
      </xdr:nvCxnSpPr>
      <xdr:spPr>
        <a:xfrm>
          <a:off x="15290800" y="10293096"/>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158242</xdr:rowOff>
    </xdr:from>
    <xdr:to>
      <xdr:col>22</xdr:col>
      <xdr:colOff>203200</xdr:colOff>
      <xdr:row>60</xdr:row>
      <xdr:rowOff>6096</xdr:rowOff>
    </xdr:to>
    <xdr:cxnSp macro="">
      <xdr:nvCxnSpPr>
        <xdr:cNvPr id="327" name="直線コネクタ 326"/>
        <xdr:cNvCxnSpPr/>
      </xdr:nvCxnSpPr>
      <xdr:spPr>
        <a:xfrm>
          <a:off x="14401800" y="102737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123989</xdr:rowOff>
    </xdr:from>
    <xdr:to>
      <xdr:col>22</xdr:col>
      <xdr:colOff>254000</xdr:colOff>
      <xdr:row>60</xdr:row>
      <xdr:rowOff>54139</xdr:rowOff>
    </xdr:to>
    <xdr:sp macro="" textlink="">
      <xdr:nvSpPr>
        <xdr:cNvPr id="328" name="フローチャート : 判断 327"/>
        <xdr:cNvSpPr/>
      </xdr:nvSpPr>
      <xdr:spPr>
        <a:xfrm>
          <a:off x="15240000" y="102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64316</xdr:rowOff>
    </xdr:from>
    <xdr:ext cx="762000" cy="259045"/>
    <xdr:sp macro="" textlink="">
      <xdr:nvSpPr>
        <xdr:cNvPr id="329" name="テキスト ボックス 328"/>
        <xdr:cNvSpPr txBox="1"/>
      </xdr:nvSpPr>
      <xdr:spPr>
        <a:xfrm>
          <a:off x="14909800" y="100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147211</xdr:rowOff>
    </xdr:from>
    <xdr:to>
      <xdr:col>21</xdr:col>
      <xdr:colOff>0</xdr:colOff>
      <xdr:row>59</xdr:row>
      <xdr:rowOff>158242</xdr:rowOff>
    </xdr:to>
    <xdr:cxnSp macro="">
      <xdr:nvCxnSpPr>
        <xdr:cNvPr id="330" name="直線コネクタ 329"/>
        <xdr:cNvCxnSpPr/>
      </xdr:nvCxnSpPr>
      <xdr:spPr>
        <a:xfrm>
          <a:off x="13512800" y="10262761"/>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80554</xdr:rowOff>
    </xdr:from>
    <xdr:to>
      <xdr:col>21</xdr:col>
      <xdr:colOff>50800</xdr:colOff>
      <xdr:row>60</xdr:row>
      <xdr:rowOff>10704</xdr:rowOff>
    </xdr:to>
    <xdr:sp macro="" textlink="">
      <xdr:nvSpPr>
        <xdr:cNvPr id="331" name="フローチャート : 判断 330"/>
        <xdr:cNvSpPr/>
      </xdr:nvSpPr>
      <xdr:spPr>
        <a:xfrm>
          <a:off x="14351000" y="1019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20881</xdr:rowOff>
    </xdr:from>
    <xdr:ext cx="762000" cy="259045"/>
    <xdr:sp macro="" textlink="">
      <xdr:nvSpPr>
        <xdr:cNvPr id="332" name="テキスト ボックス 331"/>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63319</xdr:rowOff>
    </xdr:from>
    <xdr:to>
      <xdr:col>19</xdr:col>
      <xdr:colOff>533400</xdr:colOff>
      <xdr:row>59</xdr:row>
      <xdr:rowOff>164919</xdr:rowOff>
    </xdr:to>
    <xdr:sp macro="" textlink="">
      <xdr:nvSpPr>
        <xdr:cNvPr id="333" name="フローチャート : 判断 332"/>
        <xdr:cNvSpPr/>
      </xdr:nvSpPr>
      <xdr:spPr>
        <a:xfrm>
          <a:off x="13462000" y="1017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3646</xdr:rowOff>
    </xdr:from>
    <xdr:ext cx="762000" cy="259045"/>
    <xdr:sp macro="" textlink="">
      <xdr:nvSpPr>
        <xdr:cNvPr id="334" name="テキスト ボックス 333"/>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129504</xdr:rowOff>
    </xdr:from>
    <xdr:to>
      <xdr:col>24</xdr:col>
      <xdr:colOff>609600</xdr:colOff>
      <xdr:row>60</xdr:row>
      <xdr:rowOff>59654</xdr:rowOff>
    </xdr:to>
    <xdr:sp macro="" textlink="">
      <xdr:nvSpPr>
        <xdr:cNvPr id="340" name="円/楕円 339"/>
        <xdr:cNvSpPr/>
      </xdr:nvSpPr>
      <xdr:spPr>
        <a:xfrm>
          <a:off x="169672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146031</xdr:rowOff>
    </xdr:from>
    <xdr:ext cx="762000" cy="259045"/>
    <xdr:sp macro="" textlink="">
      <xdr:nvSpPr>
        <xdr:cNvPr id="341" name="定員管理の状況該当値テキスト"/>
        <xdr:cNvSpPr txBox="1"/>
      </xdr:nvSpPr>
      <xdr:spPr>
        <a:xfrm>
          <a:off x="17106900" y="100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137777</xdr:rowOff>
    </xdr:from>
    <xdr:to>
      <xdr:col>23</xdr:col>
      <xdr:colOff>457200</xdr:colOff>
      <xdr:row>60</xdr:row>
      <xdr:rowOff>67927</xdr:rowOff>
    </xdr:to>
    <xdr:sp macro="" textlink="">
      <xdr:nvSpPr>
        <xdr:cNvPr id="342" name="円/楕円 341"/>
        <xdr:cNvSpPr/>
      </xdr:nvSpPr>
      <xdr:spPr>
        <a:xfrm>
          <a:off x="16129000" y="102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78104</xdr:rowOff>
    </xdr:from>
    <xdr:ext cx="736600" cy="259045"/>
    <xdr:sp macro="" textlink="">
      <xdr:nvSpPr>
        <xdr:cNvPr id="343" name="テキスト ボックス 342"/>
        <xdr:cNvSpPr txBox="1"/>
      </xdr:nvSpPr>
      <xdr:spPr>
        <a:xfrm>
          <a:off x="15798800" y="100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126746</xdr:rowOff>
    </xdr:from>
    <xdr:to>
      <xdr:col>22</xdr:col>
      <xdr:colOff>254000</xdr:colOff>
      <xdr:row>60</xdr:row>
      <xdr:rowOff>56896</xdr:rowOff>
    </xdr:to>
    <xdr:sp macro="" textlink="">
      <xdr:nvSpPr>
        <xdr:cNvPr id="344" name="円/楕円 343"/>
        <xdr:cNvSpPr/>
      </xdr:nvSpPr>
      <xdr:spPr>
        <a:xfrm>
          <a:off x="15240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41673</xdr:rowOff>
    </xdr:from>
    <xdr:ext cx="762000" cy="259045"/>
    <xdr:sp macro="" textlink="">
      <xdr:nvSpPr>
        <xdr:cNvPr id="345" name="テキスト ボックス 344"/>
        <xdr:cNvSpPr txBox="1"/>
      </xdr:nvSpPr>
      <xdr:spPr>
        <a:xfrm>
          <a:off x="14909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107442</xdr:rowOff>
    </xdr:from>
    <xdr:to>
      <xdr:col>21</xdr:col>
      <xdr:colOff>50800</xdr:colOff>
      <xdr:row>60</xdr:row>
      <xdr:rowOff>37592</xdr:rowOff>
    </xdr:to>
    <xdr:sp macro="" textlink="">
      <xdr:nvSpPr>
        <xdr:cNvPr id="346" name="円/楕円 345"/>
        <xdr:cNvSpPr/>
      </xdr:nvSpPr>
      <xdr:spPr>
        <a:xfrm>
          <a:off x="14351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22369</xdr:rowOff>
    </xdr:from>
    <xdr:ext cx="762000" cy="259045"/>
    <xdr:sp macro="" textlink="">
      <xdr:nvSpPr>
        <xdr:cNvPr id="347" name="テキスト ボックス 346"/>
        <xdr:cNvSpPr txBox="1"/>
      </xdr:nvSpPr>
      <xdr:spPr>
        <a:xfrm>
          <a:off x="140208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96411</xdr:rowOff>
    </xdr:from>
    <xdr:to>
      <xdr:col>19</xdr:col>
      <xdr:colOff>533400</xdr:colOff>
      <xdr:row>60</xdr:row>
      <xdr:rowOff>26561</xdr:rowOff>
    </xdr:to>
    <xdr:sp macro="" textlink="">
      <xdr:nvSpPr>
        <xdr:cNvPr id="348" name="円/楕円 347"/>
        <xdr:cNvSpPr/>
      </xdr:nvSpPr>
      <xdr:spPr>
        <a:xfrm>
          <a:off x="13462000" y="102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11338</xdr:rowOff>
    </xdr:from>
    <xdr:ext cx="762000" cy="259045"/>
    <xdr:sp macro="" textlink="">
      <xdr:nvSpPr>
        <xdr:cNvPr id="349" name="テキスト ボックス 348"/>
        <xdr:cNvSpPr txBox="1"/>
      </xdr:nvSpPr>
      <xdr:spPr>
        <a:xfrm>
          <a:off x="13131800" y="102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公債費に準ずる債務負担行為の減少により、昨年</a:t>
          </a:r>
          <a:r>
            <a:rPr kumimoji="1" lang="ja-JP" altLang="en-US" sz="1300">
              <a:solidFill>
                <a:sysClr val="windowText" lastClr="000000"/>
              </a:solidFill>
              <a:latin typeface="ＭＳ Ｐゴシック"/>
            </a:rPr>
            <a:t>度</a:t>
          </a:r>
          <a:r>
            <a:rPr kumimoji="1" lang="ja-JP" altLang="en-US" sz="1300">
              <a:latin typeface="ＭＳ Ｐゴシック"/>
            </a:rPr>
            <a:t>から数値は下がっているが、元利償還金は増加している。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平成３２年度前後に償還のピークを迎えるため、今後は数値の悪化が予想されるが、計画的な地方債の発行等により起債残高を抑制し、数値の改善に努めたい。</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42418</xdr:rowOff>
    </xdr:to>
    <xdr:cxnSp macro="">
      <xdr:nvCxnSpPr>
        <xdr:cNvPr id="381" name="直線コネクタ 380"/>
        <xdr:cNvCxnSpPr/>
      </xdr:nvCxnSpPr>
      <xdr:spPr>
        <a:xfrm flipV="1">
          <a:off x="16179800" y="70429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42418</xdr:rowOff>
    </xdr:to>
    <xdr:cxnSp macro="">
      <xdr:nvCxnSpPr>
        <xdr:cNvPr id="384" name="直線コネクタ 383"/>
        <xdr:cNvCxnSpPr/>
      </xdr:nvCxnSpPr>
      <xdr:spPr>
        <a:xfrm>
          <a:off x="15290800" y="7071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42418</xdr:rowOff>
    </xdr:to>
    <xdr:cxnSp macro="">
      <xdr:nvCxnSpPr>
        <xdr:cNvPr id="387" name="直線コネクタ 386"/>
        <xdr:cNvCxnSpPr/>
      </xdr:nvCxnSpPr>
      <xdr:spPr>
        <a:xfrm>
          <a:off x="14401800" y="7071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42418</xdr:rowOff>
    </xdr:to>
    <xdr:cxnSp macro="">
      <xdr:nvCxnSpPr>
        <xdr:cNvPr id="390" name="直線コネクタ 389"/>
        <xdr:cNvCxnSpPr/>
      </xdr:nvCxnSpPr>
      <xdr:spPr>
        <a:xfrm>
          <a:off x="13512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392" name="テキスト ボックス 391"/>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93" name="フローチャート : 判断 39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94" name="テキスト ボックス 39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400" name="円/楕円 399"/>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106189</xdr:rowOff>
    </xdr:from>
    <xdr:ext cx="762000" cy="259045"/>
    <xdr:sp macro="" textlink="">
      <xdr:nvSpPr>
        <xdr:cNvPr id="401"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2" name="円/楕円 401"/>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403" name="テキスト ボックス 402"/>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4" name="円/楕円 403"/>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405" name="テキスト ボックス 404"/>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406" name="円/楕円 405"/>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407" name="テキスト ボックス 406"/>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408" name="円/楕円 407"/>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84091</xdr:rowOff>
    </xdr:from>
    <xdr:ext cx="762000" cy="259045"/>
    <xdr:sp macro="" textlink="">
      <xdr:nvSpPr>
        <xdr:cNvPr id="409" name="テキスト ボックス 408"/>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退職手当負担見込額の減少により将来負担比率は昨年</a:t>
          </a:r>
          <a:r>
            <a:rPr kumimoji="1" lang="ja-JP" altLang="en-US" sz="1300">
              <a:solidFill>
                <a:sysClr val="windowText" lastClr="000000"/>
              </a:solidFill>
              <a:latin typeface="ＭＳ Ｐゴシック"/>
            </a:rPr>
            <a:t>度</a:t>
          </a:r>
          <a:r>
            <a:rPr kumimoji="1" lang="ja-JP" altLang="en-US" sz="1300">
              <a:latin typeface="ＭＳ Ｐゴシック"/>
            </a:rPr>
            <a:t>より下がっている。今後も年々増嵩している地方債現在高の抑制に努めていきたい。</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169164</xdr:rowOff>
    </xdr:from>
    <xdr:to>
      <xdr:col>23</xdr:col>
      <xdr:colOff>406400</xdr:colOff>
      <xdr:row>14</xdr:row>
      <xdr:rowOff>22648</xdr:rowOff>
    </xdr:to>
    <xdr:cxnSp macro="">
      <xdr:nvCxnSpPr>
        <xdr:cNvPr id="443" name="直線コネクタ 442"/>
        <xdr:cNvCxnSpPr/>
      </xdr:nvCxnSpPr>
      <xdr:spPr>
        <a:xfrm>
          <a:off x="15290800" y="239801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169164</xdr:rowOff>
    </xdr:from>
    <xdr:to>
      <xdr:col>22</xdr:col>
      <xdr:colOff>203200</xdr:colOff>
      <xdr:row>14</xdr:row>
      <xdr:rowOff>5757</xdr:rowOff>
    </xdr:to>
    <xdr:cxnSp macro="">
      <xdr:nvCxnSpPr>
        <xdr:cNvPr id="446" name="直線コネクタ 445"/>
        <xdr:cNvCxnSpPr/>
      </xdr:nvCxnSpPr>
      <xdr:spPr>
        <a:xfrm flipV="1">
          <a:off x="14401800" y="23980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9" name="フローチャート :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115020</xdr:rowOff>
    </xdr:from>
    <xdr:to>
      <xdr:col>21</xdr:col>
      <xdr:colOff>50800</xdr:colOff>
      <xdr:row>15</xdr:row>
      <xdr:rowOff>45170</xdr:rowOff>
    </xdr:to>
    <xdr:sp macro="" textlink="">
      <xdr:nvSpPr>
        <xdr:cNvPr id="451" name="フローチャート : 判断 450"/>
        <xdr:cNvSpPr/>
      </xdr:nvSpPr>
      <xdr:spPr>
        <a:xfrm>
          <a:off x="14351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29947</xdr:rowOff>
    </xdr:from>
    <xdr:ext cx="762000" cy="259045"/>
    <xdr:sp macro="" textlink="">
      <xdr:nvSpPr>
        <xdr:cNvPr id="452" name="テキスト ボックス 451"/>
        <xdr:cNvSpPr txBox="1"/>
      </xdr:nvSpPr>
      <xdr:spPr>
        <a:xfrm>
          <a:off x="14020800" y="260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24003</xdr:rowOff>
    </xdr:from>
    <xdr:to>
      <xdr:col>19</xdr:col>
      <xdr:colOff>533400</xdr:colOff>
      <xdr:row>15</xdr:row>
      <xdr:rowOff>125603</xdr:rowOff>
    </xdr:to>
    <xdr:sp macro="" textlink="">
      <xdr:nvSpPr>
        <xdr:cNvPr id="453" name="フローチャート : 判断 452"/>
        <xdr:cNvSpPr/>
      </xdr:nvSpPr>
      <xdr:spPr>
        <a:xfrm>
          <a:off x="13462000" y="25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135780</xdr:rowOff>
    </xdr:from>
    <xdr:ext cx="762000" cy="259045"/>
    <xdr:sp macro="" textlink="">
      <xdr:nvSpPr>
        <xdr:cNvPr id="454" name="テキスト ボックス 453"/>
        <xdr:cNvSpPr txBox="1"/>
      </xdr:nvSpPr>
      <xdr:spPr>
        <a:xfrm>
          <a:off x="13131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143298</xdr:rowOff>
    </xdr:from>
    <xdr:to>
      <xdr:col>23</xdr:col>
      <xdr:colOff>457200</xdr:colOff>
      <xdr:row>14</xdr:row>
      <xdr:rowOff>73448</xdr:rowOff>
    </xdr:to>
    <xdr:sp macro="" textlink="">
      <xdr:nvSpPr>
        <xdr:cNvPr id="460" name="円/楕円 459"/>
        <xdr:cNvSpPr/>
      </xdr:nvSpPr>
      <xdr:spPr>
        <a:xfrm>
          <a:off x="16129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58225</xdr:rowOff>
    </xdr:from>
    <xdr:ext cx="736600" cy="259045"/>
    <xdr:sp macro="" textlink="">
      <xdr:nvSpPr>
        <xdr:cNvPr id="461" name="テキスト ボックス 460"/>
        <xdr:cNvSpPr txBox="1"/>
      </xdr:nvSpPr>
      <xdr:spPr>
        <a:xfrm>
          <a:off x="15798800" y="245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118364</xdr:rowOff>
    </xdr:from>
    <xdr:to>
      <xdr:col>22</xdr:col>
      <xdr:colOff>254000</xdr:colOff>
      <xdr:row>14</xdr:row>
      <xdr:rowOff>48514</xdr:rowOff>
    </xdr:to>
    <xdr:sp macro="" textlink="">
      <xdr:nvSpPr>
        <xdr:cNvPr id="462" name="円/楕円 461"/>
        <xdr:cNvSpPr/>
      </xdr:nvSpPr>
      <xdr:spPr>
        <a:xfrm>
          <a:off x="15240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33291</xdr:rowOff>
    </xdr:from>
    <xdr:ext cx="762000" cy="259045"/>
    <xdr:sp macro="" textlink="">
      <xdr:nvSpPr>
        <xdr:cNvPr id="463" name="テキスト ボックス 462"/>
        <xdr:cNvSpPr txBox="1"/>
      </xdr:nvSpPr>
      <xdr:spPr>
        <a:xfrm>
          <a:off x="14909800" y="243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126407</xdr:rowOff>
    </xdr:from>
    <xdr:to>
      <xdr:col>21</xdr:col>
      <xdr:colOff>50800</xdr:colOff>
      <xdr:row>14</xdr:row>
      <xdr:rowOff>56557</xdr:rowOff>
    </xdr:to>
    <xdr:sp macro="" textlink="">
      <xdr:nvSpPr>
        <xdr:cNvPr id="464" name="円/楕円 463"/>
        <xdr:cNvSpPr/>
      </xdr:nvSpPr>
      <xdr:spPr>
        <a:xfrm>
          <a:off x="14351000" y="23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66734</xdr:rowOff>
    </xdr:from>
    <xdr:ext cx="762000" cy="259045"/>
    <xdr:sp macro="" textlink="">
      <xdr:nvSpPr>
        <xdr:cNvPr id="465" name="テキスト ボックス 464"/>
        <xdr:cNvSpPr txBox="1"/>
      </xdr:nvSpPr>
      <xdr:spPr>
        <a:xfrm>
          <a:off x="14020800" y="21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10,138
10,040
68.92
6,168,567
6,056,419
94,279
3,320,454
6,645,454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類似団平均よりも上回っているが、昨年と同水準となっている。今後も</a:t>
          </a:r>
          <a:r>
            <a:rPr kumimoji="1" lang="ja-JP" altLang="ja-JP" sz="1300" b="0" i="0" u="none" strike="noStrike" kern="0" cap="none" spc="0" normalizeH="0" baseline="0" noProof="0">
              <a:ln>
                <a:noFill/>
              </a:ln>
              <a:solidFill>
                <a:prstClr val="black"/>
              </a:solidFill>
              <a:effectLst/>
              <a:uLnTx/>
              <a:uFillTx/>
              <a:latin typeface="+mn-lt"/>
              <a:ea typeface="+mn-ea"/>
              <a:cs typeface="+mn-cs"/>
            </a:rPr>
            <a:t>適正な定員管理を</a:t>
          </a:r>
          <a:r>
            <a:rPr kumimoji="1" lang="ja-JP" altLang="en-US" sz="1300" b="0" i="0" u="none" strike="noStrike" kern="0" cap="none" spc="0" normalizeH="0" baseline="0" noProof="0">
              <a:ln>
                <a:noFill/>
              </a:ln>
              <a:solidFill>
                <a:prstClr val="black"/>
              </a:solidFill>
              <a:effectLst/>
              <a:uLnTx/>
              <a:uFillTx/>
              <a:latin typeface="+mn-lt"/>
              <a:ea typeface="+mn-ea"/>
              <a:cs typeface="+mn-cs"/>
            </a:rPr>
            <a:t>行い、人件費の削減に努める。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46990</xdr:rowOff>
    </xdr:to>
    <xdr:cxnSp macro="">
      <xdr:nvCxnSpPr>
        <xdr:cNvPr id="66" name="直線コネクタ 65"/>
        <xdr:cNvCxnSpPr/>
      </xdr:nvCxnSpPr>
      <xdr:spPr>
        <a:xfrm>
          <a:off x="3987800" y="639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130810</xdr:rowOff>
    </xdr:to>
    <xdr:cxnSp macro="">
      <xdr:nvCxnSpPr>
        <xdr:cNvPr id="69" name="直線コネクタ 68"/>
        <xdr:cNvCxnSpPr/>
      </xdr:nvCxnSpPr>
      <xdr:spPr>
        <a:xfrm flipV="1">
          <a:off x="3098800" y="639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130810</xdr:rowOff>
    </xdr:to>
    <xdr:cxnSp macro="">
      <xdr:nvCxnSpPr>
        <xdr:cNvPr id="72" name="直線コネクタ 71"/>
        <xdr:cNvCxnSpPr/>
      </xdr:nvCxnSpPr>
      <xdr:spPr>
        <a:xfrm>
          <a:off x="2209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138430</xdr:rowOff>
    </xdr:to>
    <xdr:cxnSp macro="">
      <xdr:nvCxnSpPr>
        <xdr:cNvPr id="75" name="直線コネクタ 74"/>
        <xdr:cNvCxnSpPr/>
      </xdr:nvCxnSpPr>
      <xdr:spPr>
        <a:xfrm flipV="1">
          <a:off x="1320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3" name="円/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行政改革大綱に基づき、徹底した物件費の削減を図った結果、</a:t>
          </a:r>
          <a:r>
            <a:rPr kumimoji="1" lang="ja-JP" altLang="en-US" sz="1300">
              <a:latin typeface="ＭＳ Ｐゴシック"/>
            </a:rPr>
            <a:t>類似団体平均よりも下回った水準で推移している。今後も継続して物件費の削減に努め、財政の健全化を図る。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33927</xdr:rowOff>
    </xdr:from>
    <xdr:to>
      <xdr:col>24</xdr:col>
      <xdr:colOff>31750</xdr:colOff>
      <xdr:row>15</xdr:row>
      <xdr:rowOff>53521</xdr:rowOff>
    </xdr:to>
    <xdr:cxnSp macro="">
      <xdr:nvCxnSpPr>
        <xdr:cNvPr id="129" name="直線コネクタ 128"/>
        <xdr:cNvCxnSpPr/>
      </xdr:nvCxnSpPr>
      <xdr:spPr>
        <a:xfrm flipV="1">
          <a:off x="15671800" y="26056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27396</xdr:rowOff>
    </xdr:from>
    <xdr:to>
      <xdr:col>22</xdr:col>
      <xdr:colOff>565150</xdr:colOff>
      <xdr:row>15</xdr:row>
      <xdr:rowOff>53521</xdr:rowOff>
    </xdr:to>
    <xdr:cxnSp macro="">
      <xdr:nvCxnSpPr>
        <xdr:cNvPr id="132" name="直線コネクタ 131"/>
        <xdr:cNvCxnSpPr/>
      </xdr:nvCxnSpPr>
      <xdr:spPr>
        <a:xfrm>
          <a:off x="14782800" y="259914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27396</xdr:rowOff>
    </xdr:to>
    <xdr:cxnSp macro="">
      <xdr:nvCxnSpPr>
        <xdr:cNvPr id="135" name="直線コネクタ 134"/>
        <xdr:cNvCxnSpPr/>
      </xdr:nvCxnSpPr>
      <xdr:spPr>
        <a:xfrm>
          <a:off x="13893800" y="2573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20683</xdr:rowOff>
    </xdr:from>
    <xdr:to>
      <xdr:col>21</xdr:col>
      <xdr:colOff>412750</xdr:colOff>
      <xdr:row>16</xdr:row>
      <xdr:rowOff>122283</xdr:rowOff>
    </xdr:to>
    <xdr:sp macro="" textlink="">
      <xdr:nvSpPr>
        <xdr:cNvPr id="136" name="フローチャート : 判断 135"/>
        <xdr:cNvSpPr/>
      </xdr:nvSpPr>
      <xdr:spPr>
        <a:xfrm>
          <a:off x="147320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107060</xdr:rowOff>
    </xdr:from>
    <xdr:ext cx="762000" cy="259045"/>
    <xdr:sp macro="" textlink="">
      <xdr:nvSpPr>
        <xdr:cNvPr id="137" name="テキスト ボックス 136"/>
        <xdr:cNvSpPr txBox="1"/>
      </xdr:nvSpPr>
      <xdr:spPr>
        <a:xfrm>
          <a:off x="14401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1270</xdr:rowOff>
    </xdr:to>
    <xdr:cxnSp macro="">
      <xdr:nvCxnSpPr>
        <xdr:cNvPr id="138" name="直線コネクタ 137"/>
        <xdr:cNvCxnSpPr/>
      </xdr:nvCxnSpPr>
      <xdr:spPr>
        <a:xfrm>
          <a:off x="13004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120287</xdr:rowOff>
    </xdr:from>
    <xdr:to>
      <xdr:col>20</xdr:col>
      <xdr:colOff>209550</xdr:colOff>
      <xdr:row>16</xdr:row>
      <xdr:rowOff>50437</xdr:rowOff>
    </xdr:to>
    <xdr:sp macro="" textlink="">
      <xdr:nvSpPr>
        <xdr:cNvPr id="139" name="フローチャート : 判断 138"/>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35214</xdr:rowOff>
    </xdr:from>
    <xdr:ext cx="762000" cy="259045"/>
    <xdr:sp macro="" textlink="">
      <xdr:nvSpPr>
        <xdr:cNvPr id="140" name="テキスト ボックス 139"/>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48441</xdr:rowOff>
    </xdr:from>
    <xdr:to>
      <xdr:col>19</xdr:col>
      <xdr:colOff>6350</xdr:colOff>
      <xdr:row>15</xdr:row>
      <xdr:rowOff>150041</xdr:rowOff>
    </xdr:to>
    <xdr:sp macro="" textlink="">
      <xdr:nvSpPr>
        <xdr:cNvPr id="141" name="フローチャート : 判断 140"/>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134818</xdr:rowOff>
    </xdr:from>
    <xdr:ext cx="762000" cy="259045"/>
    <xdr:sp macro="" textlink="">
      <xdr:nvSpPr>
        <xdr:cNvPr id="142" name="テキスト ボックス 141"/>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154577</xdr:rowOff>
    </xdr:from>
    <xdr:to>
      <xdr:col>24</xdr:col>
      <xdr:colOff>82550</xdr:colOff>
      <xdr:row>15</xdr:row>
      <xdr:rowOff>84727</xdr:rowOff>
    </xdr:to>
    <xdr:sp macro="" textlink="">
      <xdr:nvSpPr>
        <xdr:cNvPr id="148" name="円/楕円 147"/>
        <xdr:cNvSpPr/>
      </xdr:nvSpPr>
      <xdr:spPr>
        <a:xfrm>
          <a:off x="164592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171104</xdr:rowOff>
    </xdr:from>
    <xdr:ext cx="762000" cy="259045"/>
    <xdr:sp macro="" textlink="">
      <xdr:nvSpPr>
        <xdr:cNvPr id="149" name="物件費該当値テキスト"/>
        <xdr:cNvSpPr txBox="1"/>
      </xdr:nvSpPr>
      <xdr:spPr>
        <a:xfrm>
          <a:off x="16598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0" name="円/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148046</xdr:rowOff>
    </xdr:from>
    <xdr:to>
      <xdr:col>21</xdr:col>
      <xdr:colOff>412750</xdr:colOff>
      <xdr:row>15</xdr:row>
      <xdr:rowOff>78196</xdr:rowOff>
    </xdr:to>
    <xdr:sp macro="" textlink="">
      <xdr:nvSpPr>
        <xdr:cNvPr id="152" name="円/楕円 151"/>
        <xdr:cNvSpPr/>
      </xdr:nvSpPr>
      <xdr:spPr>
        <a:xfrm>
          <a:off x="14732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88373</xdr:rowOff>
    </xdr:from>
    <xdr:ext cx="762000" cy="259045"/>
    <xdr:sp macro="" textlink="">
      <xdr:nvSpPr>
        <xdr:cNvPr id="153" name="テキスト ボックス 152"/>
        <xdr:cNvSpPr txBox="1"/>
      </xdr:nvSpPr>
      <xdr:spPr>
        <a:xfrm>
          <a:off x="14401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4" name="円/楕円 153"/>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5" name="テキスト ボックス 154"/>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6" name="円/楕円 155"/>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7" name="テキスト ボックス 15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a:t>
          </a:r>
          <a:r>
            <a:rPr kumimoji="1" lang="ja-JP" altLang="en-US" sz="1300">
              <a:solidFill>
                <a:sysClr val="windowText" lastClr="000000"/>
              </a:solidFill>
              <a:latin typeface="ＭＳ Ｐゴシック"/>
            </a:rPr>
            <a:t>。要因としては、</a:t>
          </a:r>
          <a:r>
            <a:rPr kumimoji="1" lang="ja-JP" altLang="en-US" sz="1300">
              <a:latin typeface="ＭＳ Ｐゴシック"/>
            </a:rPr>
            <a:t>社会福祉や児童福祉関連経費</a:t>
          </a:r>
          <a:r>
            <a:rPr kumimoji="1" lang="ja-JP" altLang="en-US" sz="1300">
              <a:solidFill>
                <a:sysClr val="windowText" lastClr="000000"/>
              </a:solidFill>
              <a:latin typeface="ＭＳ Ｐゴシック"/>
            </a:rPr>
            <a:t>が</a:t>
          </a:r>
          <a:r>
            <a:rPr kumimoji="1" lang="ja-JP" altLang="en-US" sz="1300">
              <a:latin typeface="ＭＳ Ｐゴシック"/>
            </a:rPr>
            <a:t>年々増加傾向</a:t>
          </a:r>
          <a:r>
            <a:rPr kumimoji="1" lang="ja-JP" altLang="en-US" sz="1300">
              <a:solidFill>
                <a:sysClr val="windowText" lastClr="000000"/>
              </a:solidFill>
              <a:latin typeface="ＭＳ Ｐゴシック"/>
            </a:rPr>
            <a:t>にあることがあげられる。これらの経費は</a:t>
          </a:r>
          <a:r>
            <a:rPr kumimoji="1" lang="ja-JP" altLang="en-US" sz="1300">
              <a:latin typeface="ＭＳ Ｐゴシック"/>
            </a:rPr>
            <a:t>抑制が難しい状況にある</a:t>
          </a:r>
          <a:r>
            <a:rPr kumimoji="1" lang="ja-JP" altLang="en-US" sz="1300">
              <a:solidFill>
                <a:sysClr val="windowText" lastClr="000000"/>
              </a:solidFill>
              <a:latin typeface="ＭＳ Ｐゴシック"/>
            </a:rPr>
            <a:t>が、</a:t>
          </a:r>
          <a:r>
            <a:rPr kumimoji="1" lang="ja-JP" altLang="en-US" sz="1300">
              <a:latin typeface="ＭＳ Ｐゴシック"/>
            </a:rPr>
            <a:t>社会保障関連経費については、介護予防事業等を通じて抑制に努める。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69850</xdr:rowOff>
    </xdr:from>
    <xdr:to>
      <xdr:col>7</xdr:col>
      <xdr:colOff>15875</xdr:colOff>
      <xdr:row>60</xdr:row>
      <xdr:rowOff>12700</xdr:rowOff>
    </xdr:to>
    <xdr:cxnSp macro="">
      <xdr:nvCxnSpPr>
        <xdr:cNvPr id="190" name="直線コネクタ 189"/>
        <xdr:cNvCxnSpPr/>
      </xdr:nvCxnSpPr>
      <xdr:spPr>
        <a:xfrm>
          <a:off x="3987800" y="100139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58</xdr:row>
      <xdr:rowOff>69850</xdr:rowOff>
    </xdr:to>
    <xdr:cxnSp macro="">
      <xdr:nvCxnSpPr>
        <xdr:cNvPr id="193" name="直線コネクタ 192"/>
        <xdr:cNvCxnSpPr/>
      </xdr:nvCxnSpPr>
      <xdr:spPr>
        <a:xfrm>
          <a:off x="3098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127000</xdr:rowOff>
    </xdr:to>
    <xdr:cxnSp macro="">
      <xdr:nvCxnSpPr>
        <xdr:cNvPr id="196" name="直線コネクタ 195"/>
        <xdr:cNvCxnSpPr/>
      </xdr:nvCxnSpPr>
      <xdr:spPr>
        <a:xfrm>
          <a:off x="2209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8" name="テキスト ボックス 19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57</xdr:row>
      <xdr:rowOff>107950</xdr:rowOff>
    </xdr:to>
    <xdr:cxnSp macro="">
      <xdr:nvCxnSpPr>
        <xdr:cNvPr id="199" name="直線コネクタ 198"/>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0" name="フローチャート :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3" name="テキスト ボックス 202"/>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9" name="円/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41927</xdr:rowOff>
    </xdr:from>
    <xdr:ext cx="762000" cy="259045"/>
    <xdr:sp macro="" textlink="">
      <xdr:nvSpPr>
        <xdr:cNvPr id="210"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19050</xdr:rowOff>
    </xdr:from>
    <xdr:to>
      <xdr:col>5</xdr:col>
      <xdr:colOff>600075</xdr:colOff>
      <xdr:row>58</xdr:row>
      <xdr:rowOff>120650</xdr:rowOff>
    </xdr:to>
    <xdr:sp macro="" textlink="">
      <xdr:nvSpPr>
        <xdr:cNvPr id="211" name="円/楕円 210"/>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105427</xdr:rowOff>
    </xdr:from>
    <xdr:ext cx="736600" cy="259045"/>
    <xdr:sp macro="" textlink="">
      <xdr:nvSpPr>
        <xdr:cNvPr id="212" name="テキスト ボックス 211"/>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13" name="円/楕円 212"/>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4" name="テキスト ボックス 213"/>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5" name="円/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7" name="円/楕円 216"/>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8" name="テキスト ボックス 217"/>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類似団体平均を上回っている。</a:t>
          </a:r>
          <a:r>
            <a:rPr kumimoji="1" lang="ja-JP" altLang="en-US" sz="1300">
              <a:solidFill>
                <a:sysClr val="windowText" lastClr="000000"/>
              </a:solidFill>
              <a:latin typeface="ＭＳ Ｐゴシック"/>
            </a:rPr>
            <a:t>要因としては、</a:t>
          </a:r>
          <a:r>
            <a:rPr kumimoji="1" lang="ja-JP" altLang="en-US" sz="1300">
              <a:latin typeface="ＭＳ Ｐゴシック"/>
            </a:rPr>
            <a:t>公共下水道</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会計、介護保険会計等への繰出金が増加傾向にある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ことがあげられる。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公共下水道会計については下水道加入率の向上、医療会計については予防の視点に立った施策の展開に努めていく。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62230</xdr:rowOff>
    </xdr:to>
    <xdr:cxnSp macro="">
      <xdr:nvCxnSpPr>
        <xdr:cNvPr id="251" name="直線コネクタ 250"/>
        <xdr:cNvCxnSpPr/>
      </xdr:nvCxnSpPr>
      <xdr:spPr>
        <a:xfrm>
          <a:off x="15671800" y="9804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46990</xdr:rowOff>
    </xdr:to>
    <xdr:cxnSp macro="">
      <xdr:nvCxnSpPr>
        <xdr:cNvPr id="254" name="直線コネクタ 253"/>
        <xdr:cNvCxnSpPr/>
      </xdr:nvCxnSpPr>
      <xdr:spPr>
        <a:xfrm flipV="1">
          <a:off x="14782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77470</xdr:rowOff>
    </xdr:to>
    <xdr:cxnSp macro="">
      <xdr:nvCxnSpPr>
        <xdr:cNvPr id="257" name="直線コネクタ 256"/>
        <xdr:cNvCxnSpPr/>
      </xdr:nvCxnSpPr>
      <xdr:spPr>
        <a:xfrm flipV="1">
          <a:off x="13893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8" name="フローチャート : 判断 257"/>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9" name="テキスト ボックス 25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58</xdr:row>
      <xdr:rowOff>20320</xdr:rowOff>
    </xdr:to>
    <xdr:cxnSp macro="">
      <xdr:nvCxnSpPr>
        <xdr:cNvPr id="260" name="直線コネクタ 259"/>
        <xdr:cNvCxnSpPr/>
      </xdr:nvCxnSpPr>
      <xdr:spPr>
        <a:xfrm flipV="1">
          <a:off x="13004800" y="985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0" name="円/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4" name="円/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6" name="円/楕円 275"/>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7" name="テキスト ボックス 276"/>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8" name="円/楕円 277"/>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9" name="テキスト ボックス 278"/>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上回っている。要因としては、一部事務組合への負担金の高止まりや、定住対策の各種補助金等の増加があげられる。今後は単独補助金の必要性や効果を検証し、随時見直していくことで経費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120142</xdr:rowOff>
    </xdr:to>
    <xdr:cxnSp macro="">
      <xdr:nvCxnSpPr>
        <xdr:cNvPr id="309" name="直線コネクタ 308"/>
        <xdr:cNvCxnSpPr/>
      </xdr:nvCxnSpPr>
      <xdr:spPr>
        <a:xfrm>
          <a:off x="15671800" y="6422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97282</xdr:rowOff>
    </xdr:to>
    <xdr:cxnSp macro="">
      <xdr:nvCxnSpPr>
        <xdr:cNvPr id="312" name="直線コネクタ 311"/>
        <xdr:cNvCxnSpPr/>
      </xdr:nvCxnSpPr>
      <xdr:spPr>
        <a:xfrm flipV="1">
          <a:off x="14782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97282</xdr:rowOff>
    </xdr:to>
    <xdr:cxnSp macro="">
      <xdr:nvCxnSpPr>
        <xdr:cNvPr id="315" name="直線コネクタ 314"/>
        <xdr:cNvCxnSpPr/>
      </xdr:nvCxnSpPr>
      <xdr:spPr>
        <a:xfrm>
          <a:off x="13893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6" name="フローチャート : 判断 31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7" name="テキスト ボックス 316"/>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88138</xdr:rowOff>
    </xdr:to>
    <xdr:cxnSp macro="">
      <xdr:nvCxnSpPr>
        <xdr:cNvPr id="318" name="直線コネクタ 317"/>
        <xdr:cNvCxnSpPr/>
      </xdr:nvCxnSpPr>
      <xdr:spPr>
        <a:xfrm flipV="1">
          <a:off x="13004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1" name="フローチャート : 判断 320"/>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22" name="テキスト ボックス 321"/>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8" name="円/楕円 327"/>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9"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30" name="円/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32" name="円/楕円 331"/>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33" name="テキスト ボックス 332"/>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4" name="円/楕円 333"/>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5" name="テキスト ボックス 334"/>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6" name="円/楕円 335"/>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7" name="テキスト ボックス 336"/>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類似団体平均を上回っており、公債費充当一般財源も年々増嵩している。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公債費は平成３２年度前後に償還のピークを迎えるため、更に数値が悪化する見込みとなっている。今後は新規の地方債発行を元金償還額以下に抑え、地方債残高の抑制に努める。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58420</xdr:rowOff>
    </xdr:to>
    <xdr:cxnSp macro="">
      <xdr:nvCxnSpPr>
        <xdr:cNvPr id="367" name="直線コネクタ 366"/>
        <xdr:cNvCxnSpPr/>
      </xdr:nvCxnSpPr>
      <xdr:spPr>
        <a:xfrm>
          <a:off x="3987800" y="13381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8128</xdr:rowOff>
    </xdr:to>
    <xdr:cxnSp macro="">
      <xdr:nvCxnSpPr>
        <xdr:cNvPr id="370" name="直線コネクタ 369"/>
        <xdr:cNvCxnSpPr/>
      </xdr:nvCxnSpPr>
      <xdr:spPr>
        <a:xfrm>
          <a:off x="3098800" y="13381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78</xdr:row>
      <xdr:rowOff>8128</xdr:rowOff>
    </xdr:to>
    <xdr:cxnSp macro="">
      <xdr:nvCxnSpPr>
        <xdr:cNvPr id="373" name="直線コネクタ 372"/>
        <xdr:cNvCxnSpPr/>
      </xdr:nvCxnSpPr>
      <xdr:spPr>
        <a:xfrm>
          <a:off x="2209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4" name="フローチャート :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5" name="テキスト ボックス 37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106426</xdr:rowOff>
    </xdr:to>
    <xdr:cxnSp macro="">
      <xdr:nvCxnSpPr>
        <xdr:cNvPr id="376" name="直線コネクタ 375"/>
        <xdr:cNvCxnSpPr/>
      </xdr:nvCxnSpPr>
      <xdr:spPr>
        <a:xfrm>
          <a:off x="1320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7" name="フローチャート :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8" name="テキスト ボックス 37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9" name="フローチャート : 判断 378"/>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80" name="テキスト ボックス 379"/>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6" name="円/楕円 385"/>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7"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8" name="円/楕円 387"/>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89" name="テキスト ボックス 388"/>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90" name="円/楕円 389"/>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91" name="テキスト ボックス 390"/>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55626</xdr:rowOff>
    </xdr:from>
    <xdr:to>
      <xdr:col>3</xdr:col>
      <xdr:colOff>193675</xdr:colOff>
      <xdr:row>77</xdr:row>
      <xdr:rowOff>157226</xdr:rowOff>
    </xdr:to>
    <xdr:sp macro="" textlink="">
      <xdr:nvSpPr>
        <xdr:cNvPr id="392" name="円/楕円 391"/>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93" name="テキスト ボックス 392"/>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94" name="円/楕円 393"/>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137431</xdr:rowOff>
    </xdr:from>
    <xdr:ext cx="762000" cy="259045"/>
    <xdr:sp macro="" textlink="">
      <xdr:nvSpPr>
        <xdr:cNvPr id="395" name="テキスト ボックス 394"/>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a:t>
          </a:r>
          <a:r>
            <a:rPr kumimoji="1" lang="ja-JP" altLang="en-US" sz="1300">
              <a:solidFill>
                <a:sysClr val="windowText" lastClr="000000"/>
              </a:solidFill>
              <a:latin typeface="ＭＳ Ｐゴシック"/>
            </a:rPr>
            <a:t>。要因としては、</a:t>
          </a:r>
          <a:r>
            <a:rPr kumimoji="1" lang="ja-JP" altLang="en-US" sz="1300">
              <a:latin typeface="ＭＳ Ｐゴシック"/>
            </a:rPr>
            <a:t>扶助費や定住対策関係の補助費等が多額になっていることが</a:t>
          </a:r>
          <a:r>
            <a:rPr kumimoji="1" lang="ja-JP" altLang="en-US" sz="1300">
              <a:solidFill>
                <a:sysClr val="windowText" lastClr="000000"/>
              </a:solidFill>
              <a:latin typeface="ＭＳ Ｐゴシック"/>
            </a:rPr>
            <a:t>あげられる</a:t>
          </a:r>
          <a:r>
            <a:rPr kumimoji="1" lang="ja-JP" altLang="en-US" sz="1300">
              <a:latin typeface="ＭＳ Ｐゴシック"/>
            </a:rPr>
            <a:t>。今後は各種補助金の必要性や効果を検証し、随時見直しを行っていく。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106426</xdr:rowOff>
    </xdr:to>
    <xdr:cxnSp macro="">
      <xdr:nvCxnSpPr>
        <xdr:cNvPr id="426" name="直線コネクタ 425"/>
        <xdr:cNvCxnSpPr/>
      </xdr:nvCxnSpPr>
      <xdr:spPr>
        <a:xfrm>
          <a:off x="15671800" y="1319377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163576</xdr:rowOff>
    </xdr:from>
    <xdr:to>
      <xdr:col>22</xdr:col>
      <xdr:colOff>565150</xdr:colOff>
      <xdr:row>77</xdr:row>
      <xdr:rowOff>24130</xdr:rowOff>
    </xdr:to>
    <xdr:cxnSp macro="">
      <xdr:nvCxnSpPr>
        <xdr:cNvPr id="429" name="直線コネクタ 428"/>
        <xdr:cNvCxnSpPr/>
      </xdr:nvCxnSpPr>
      <xdr:spPr>
        <a:xfrm flipV="1">
          <a:off x="14782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94996</xdr:rowOff>
    </xdr:from>
    <xdr:to>
      <xdr:col>21</xdr:col>
      <xdr:colOff>361950</xdr:colOff>
      <xdr:row>77</xdr:row>
      <xdr:rowOff>24130</xdr:rowOff>
    </xdr:to>
    <xdr:cxnSp macro="">
      <xdr:nvCxnSpPr>
        <xdr:cNvPr id="432" name="直線コネクタ 431"/>
        <xdr:cNvCxnSpPr/>
      </xdr:nvCxnSpPr>
      <xdr:spPr>
        <a:xfrm>
          <a:off x="13893800" y="13125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3" name="フローチャート : 判断 432"/>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4" name="テキスト ボックス 433"/>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94996</xdr:rowOff>
    </xdr:from>
    <xdr:to>
      <xdr:col>20</xdr:col>
      <xdr:colOff>158750</xdr:colOff>
      <xdr:row>77</xdr:row>
      <xdr:rowOff>83565</xdr:rowOff>
    </xdr:to>
    <xdr:cxnSp macro="">
      <xdr:nvCxnSpPr>
        <xdr:cNvPr id="435" name="直線コネクタ 434"/>
        <xdr:cNvCxnSpPr/>
      </xdr:nvCxnSpPr>
      <xdr:spPr>
        <a:xfrm flipV="1">
          <a:off x="13004800" y="131251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6" name="フローチャート : 判断 435"/>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37" name="テキスト ボックス 436"/>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38" name="フローチャート : 判断 437"/>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39" name="テキスト ボックス 438"/>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45" name="円/楕円 444"/>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46"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7" name="円/楕円 446"/>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48" name="テキスト ボックス 447"/>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9" name="円/楕円 448"/>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0" name="テキスト ボックス 44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44196</xdr:rowOff>
    </xdr:from>
    <xdr:to>
      <xdr:col>20</xdr:col>
      <xdr:colOff>209550</xdr:colOff>
      <xdr:row>76</xdr:row>
      <xdr:rowOff>145796</xdr:rowOff>
    </xdr:to>
    <xdr:sp macro="" textlink="">
      <xdr:nvSpPr>
        <xdr:cNvPr id="451" name="円/楕円 450"/>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52" name="テキスト ボックス 451"/>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32765</xdr:rowOff>
    </xdr:from>
    <xdr:to>
      <xdr:col>19</xdr:col>
      <xdr:colOff>6350</xdr:colOff>
      <xdr:row>77</xdr:row>
      <xdr:rowOff>134365</xdr:rowOff>
    </xdr:to>
    <xdr:sp macro="" textlink="">
      <xdr:nvSpPr>
        <xdr:cNvPr id="453" name="円/楕円 452"/>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119142</xdr:rowOff>
    </xdr:from>
    <xdr:ext cx="762000" cy="259045"/>
    <xdr:sp macro="" textlink="">
      <xdr:nvSpPr>
        <xdr:cNvPr id="454" name="テキスト ボックス 453"/>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熊本県南関町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106776</xdr:rowOff>
    </xdr:from>
    <xdr:to>
      <xdr:col>4</xdr:col>
      <xdr:colOff>1117600</xdr:colOff>
      <xdr:row>19</xdr:row>
      <xdr:rowOff>137592</xdr:rowOff>
    </xdr:to>
    <xdr:cxnSp macro="">
      <xdr:nvCxnSpPr>
        <xdr:cNvPr id="48" name="直線コネクタ 47"/>
        <xdr:cNvCxnSpPr/>
      </xdr:nvCxnSpPr>
      <xdr:spPr bwMode="auto">
        <a:xfrm flipV="1">
          <a:off x="5003800" y="3411951"/>
          <a:ext cx="647700" cy="30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137592</xdr:rowOff>
    </xdr:from>
    <xdr:to>
      <xdr:col>4</xdr:col>
      <xdr:colOff>469900</xdr:colOff>
      <xdr:row>19</xdr:row>
      <xdr:rowOff>159135</xdr:rowOff>
    </xdr:to>
    <xdr:cxnSp macro="">
      <xdr:nvCxnSpPr>
        <xdr:cNvPr id="51" name="直線コネクタ 50"/>
        <xdr:cNvCxnSpPr/>
      </xdr:nvCxnSpPr>
      <xdr:spPr bwMode="auto">
        <a:xfrm flipV="1">
          <a:off x="4305300" y="3442767"/>
          <a:ext cx="698500" cy="21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159135</xdr:rowOff>
    </xdr:from>
    <xdr:to>
      <xdr:col>3</xdr:col>
      <xdr:colOff>904875</xdr:colOff>
      <xdr:row>20</xdr:row>
      <xdr:rowOff>16763</xdr:rowOff>
    </xdr:to>
    <xdr:cxnSp macro="">
      <xdr:nvCxnSpPr>
        <xdr:cNvPr id="54" name="直線コネクタ 53"/>
        <xdr:cNvCxnSpPr/>
      </xdr:nvCxnSpPr>
      <xdr:spPr bwMode="auto">
        <a:xfrm flipV="1">
          <a:off x="3606800" y="3464310"/>
          <a:ext cx="6985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36070</xdr:rowOff>
    </xdr:from>
    <xdr:to>
      <xdr:col>3</xdr:col>
      <xdr:colOff>955675</xdr:colOff>
      <xdr:row>19</xdr:row>
      <xdr:rowOff>137670</xdr:rowOff>
    </xdr:to>
    <xdr:sp macro="" textlink="">
      <xdr:nvSpPr>
        <xdr:cNvPr id="55" name="フローチャート : 判断 54"/>
        <xdr:cNvSpPr/>
      </xdr:nvSpPr>
      <xdr:spPr bwMode="auto">
        <a:xfrm>
          <a:off x="42545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147847</xdr:rowOff>
    </xdr:from>
    <xdr:ext cx="762000" cy="259045"/>
    <xdr:sp macro="" textlink="">
      <xdr:nvSpPr>
        <xdr:cNvPr id="56" name="テキスト ボックス 55"/>
        <xdr:cNvSpPr txBox="1"/>
      </xdr:nvSpPr>
      <xdr:spPr>
        <a:xfrm>
          <a:off x="3924300" y="311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16763</xdr:rowOff>
    </xdr:from>
    <xdr:to>
      <xdr:col>3</xdr:col>
      <xdr:colOff>206375</xdr:colOff>
      <xdr:row>20</xdr:row>
      <xdr:rowOff>24142</xdr:rowOff>
    </xdr:to>
    <xdr:cxnSp macro="">
      <xdr:nvCxnSpPr>
        <xdr:cNvPr id="57" name="直線コネクタ 56"/>
        <xdr:cNvCxnSpPr/>
      </xdr:nvCxnSpPr>
      <xdr:spPr bwMode="auto">
        <a:xfrm flipV="1">
          <a:off x="2908300" y="3493388"/>
          <a:ext cx="698500" cy="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108043</xdr:rowOff>
    </xdr:from>
    <xdr:to>
      <xdr:col>3</xdr:col>
      <xdr:colOff>257175</xdr:colOff>
      <xdr:row>20</xdr:row>
      <xdr:rowOff>38193</xdr:rowOff>
    </xdr:to>
    <xdr:sp macro="" textlink="">
      <xdr:nvSpPr>
        <xdr:cNvPr id="58" name="フローチャート : 判断 57"/>
        <xdr:cNvSpPr/>
      </xdr:nvSpPr>
      <xdr:spPr bwMode="auto">
        <a:xfrm>
          <a:off x="3556000" y="34132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48369</xdr:rowOff>
    </xdr:from>
    <xdr:ext cx="762000" cy="259045"/>
    <xdr:sp macro="" textlink="">
      <xdr:nvSpPr>
        <xdr:cNvPr id="59" name="テキスト ボックス 58"/>
        <xdr:cNvSpPr txBox="1"/>
      </xdr:nvSpPr>
      <xdr:spPr>
        <a:xfrm>
          <a:off x="3225800" y="318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102693</xdr:rowOff>
    </xdr:from>
    <xdr:to>
      <xdr:col>2</xdr:col>
      <xdr:colOff>692150</xdr:colOff>
      <xdr:row>20</xdr:row>
      <xdr:rowOff>32843</xdr:rowOff>
    </xdr:to>
    <xdr:sp macro="" textlink="">
      <xdr:nvSpPr>
        <xdr:cNvPr id="60" name="フローチャート : 判断 59"/>
        <xdr:cNvSpPr/>
      </xdr:nvSpPr>
      <xdr:spPr bwMode="auto">
        <a:xfrm>
          <a:off x="2857500" y="3407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43020</xdr:rowOff>
    </xdr:from>
    <xdr:ext cx="762000" cy="259045"/>
    <xdr:sp macro="" textlink="">
      <xdr:nvSpPr>
        <xdr:cNvPr id="61" name="テキスト ボックス 60"/>
        <xdr:cNvSpPr txBox="1"/>
      </xdr:nvSpPr>
      <xdr:spPr>
        <a:xfrm>
          <a:off x="2527300" y="317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55976</xdr:rowOff>
    </xdr:from>
    <xdr:to>
      <xdr:col>5</xdr:col>
      <xdr:colOff>34925</xdr:colOff>
      <xdr:row>19</xdr:row>
      <xdr:rowOff>157576</xdr:rowOff>
    </xdr:to>
    <xdr:sp macro="" textlink="">
      <xdr:nvSpPr>
        <xdr:cNvPr id="67" name="円/楕円 66"/>
        <xdr:cNvSpPr/>
      </xdr:nvSpPr>
      <xdr:spPr bwMode="auto">
        <a:xfrm>
          <a:off x="5600700" y="336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28053</xdr:rowOff>
    </xdr:from>
    <xdr:ext cx="762000" cy="259045"/>
    <xdr:sp macro="" textlink="">
      <xdr:nvSpPr>
        <xdr:cNvPr id="68" name="人口1人当たり決算額の推移該当値テキスト130"/>
        <xdr:cNvSpPr txBox="1"/>
      </xdr:nvSpPr>
      <xdr:spPr>
        <a:xfrm>
          <a:off x="5740400" y="333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107,420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86792</xdr:rowOff>
    </xdr:from>
    <xdr:to>
      <xdr:col>4</xdr:col>
      <xdr:colOff>520700</xdr:colOff>
      <xdr:row>20</xdr:row>
      <xdr:rowOff>16942</xdr:rowOff>
    </xdr:to>
    <xdr:sp macro="" textlink="">
      <xdr:nvSpPr>
        <xdr:cNvPr id="69" name="円/楕円 68"/>
        <xdr:cNvSpPr/>
      </xdr:nvSpPr>
      <xdr:spPr bwMode="auto">
        <a:xfrm>
          <a:off x="4953000" y="339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1719</xdr:rowOff>
    </xdr:from>
    <xdr:ext cx="736600" cy="259045"/>
    <xdr:sp macro="" textlink="">
      <xdr:nvSpPr>
        <xdr:cNvPr id="70" name="テキスト ボックス 69"/>
        <xdr:cNvSpPr txBox="1"/>
      </xdr:nvSpPr>
      <xdr:spPr>
        <a:xfrm>
          <a:off x="4622800" y="347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108335</xdr:rowOff>
    </xdr:from>
    <xdr:to>
      <xdr:col>3</xdr:col>
      <xdr:colOff>955675</xdr:colOff>
      <xdr:row>20</xdr:row>
      <xdr:rowOff>38485</xdr:rowOff>
    </xdr:to>
    <xdr:sp macro="" textlink="">
      <xdr:nvSpPr>
        <xdr:cNvPr id="71" name="円/楕円 70"/>
        <xdr:cNvSpPr/>
      </xdr:nvSpPr>
      <xdr:spPr bwMode="auto">
        <a:xfrm>
          <a:off x="4254500" y="3413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23262</xdr:rowOff>
    </xdr:from>
    <xdr:ext cx="762000" cy="259045"/>
    <xdr:sp macro="" textlink="">
      <xdr:nvSpPr>
        <xdr:cNvPr id="72" name="テキスト ボックス 71"/>
        <xdr:cNvSpPr txBox="1"/>
      </xdr:nvSpPr>
      <xdr:spPr>
        <a:xfrm>
          <a:off x="3924300" y="349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101,694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137413</xdr:rowOff>
    </xdr:from>
    <xdr:to>
      <xdr:col>3</xdr:col>
      <xdr:colOff>257175</xdr:colOff>
      <xdr:row>20</xdr:row>
      <xdr:rowOff>67563</xdr:rowOff>
    </xdr:to>
    <xdr:sp macro="" textlink="">
      <xdr:nvSpPr>
        <xdr:cNvPr id="73" name="円/楕円 72"/>
        <xdr:cNvSpPr/>
      </xdr:nvSpPr>
      <xdr:spPr bwMode="auto">
        <a:xfrm>
          <a:off x="3556000" y="344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52340</xdr:rowOff>
    </xdr:from>
    <xdr:ext cx="762000" cy="259045"/>
    <xdr:sp macro="" textlink="">
      <xdr:nvSpPr>
        <xdr:cNvPr id="74" name="テキスト ボックス 73"/>
        <xdr:cNvSpPr txBox="1"/>
      </xdr:nvSpPr>
      <xdr:spPr>
        <a:xfrm>
          <a:off x="3225800" y="352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98,514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144792</xdr:rowOff>
    </xdr:from>
    <xdr:to>
      <xdr:col>2</xdr:col>
      <xdr:colOff>692150</xdr:colOff>
      <xdr:row>20</xdr:row>
      <xdr:rowOff>74942</xdr:rowOff>
    </xdr:to>
    <xdr:sp macro="" textlink="">
      <xdr:nvSpPr>
        <xdr:cNvPr id="75" name="円/楕円 74"/>
        <xdr:cNvSpPr/>
      </xdr:nvSpPr>
      <xdr:spPr bwMode="auto">
        <a:xfrm>
          <a:off x="2857500" y="344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59719</xdr:rowOff>
    </xdr:from>
    <xdr:ext cx="762000" cy="259045"/>
    <xdr:sp macro="" textlink="">
      <xdr:nvSpPr>
        <xdr:cNvPr id="76" name="テキスト ボックス 75"/>
        <xdr:cNvSpPr txBox="1"/>
      </xdr:nvSpPr>
      <xdr:spPr>
        <a:xfrm>
          <a:off x="2527300" y="353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134944</xdr:rowOff>
    </xdr:from>
    <xdr:to>
      <xdr:col>4</xdr:col>
      <xdr:colOff>1117600</xdr:colOff>
      <xdr:row>35</xdr:row>
      <xdr:rowOff>154813</xdr:rowOff>
    </xdr:to>
    <xdr:cxnSp macro="">
      <xdr:nvCxnSpPr>
        <xdr:cNvPr id="109" name="直線コネクタ 108"/>
        <xdr:cNvCxnSpPr/>
      </xdr:nvCxnSpPr>
      <xdr:spPr bwMode="auto">
        <a:xfrm>
          <a:off x="5003800" y="6745294"/>
          <a:ext cx="647700" cy="19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134944</xdr:rowOff>
    </xdr:from>
    <xdr:to>
      <xdr:col>4</xdr:col>
      <xdr:colOff>469900</xdr:colOff>
      <xdr:row>35</xdr:row>
      <xdr:rowOff>149955</xdr:rowOff>
    </xdr:to>
    <xdr:cxnSp macro="">
      <xdr:nvCxnSpPr>
        <xdr:cNvPr id="112" name="直線コネクタ 111"/>
        <xdr:cNvCxnSpPr/>
      </xdr:nvCxnSpPr>
      <xdr:spPr bwMode="auto">
        <a:xfrm flipV="1">
          <a:off x="4305300" y="6745294"/>
          <a:ext cx="698500" cy="1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149955</xdr:rowOff>
    </xdr:from>
    <xdr:to>
      <xdr:col>3</xdr:col>
      <xdr:colOff>904875</xdr:colOff>
      <xdr:row>35</xdr:row>
      <xdr:rowOff>151555</xdr:rowOff>
    </xdr:to>
    <xdr:cxnSp macro="">
      <xdr:nvCxnSpPr>
        <xdr:cNvPr id="115" name="直線コネクタ 114"/>
        <xdr:cNvCxnSpPr/>
      </xdr:nvCxnSpPr>
      <xdr:spPr bwMode="auto">
        <a:xfrm flipV="1">
          <a:off x="3606800" y="6760305"/>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92221</xdr:rowOff>
    </xdr:from>
    <xdr:to>
      <xdr:col>3</xdr:col>
      <xdr:colOff>955675</xdr:colOff>
      <xdr:row>35</xdr:row>
      <xdr:rowOff>193821</xdr:rowOff>
    </xdr:to>
    <xdr:sp macro="" textlink="">
      <xdr:nvSpPr>
        <xdr:cNvPr id="116" name="フローチャート : 判断 115"/>
        <xdr:cNvSpPr/>
      </xdr:nvSpPr>
      <xdr:spPr bwMode="auto">
        <a:xfrm>
          <a:off x="4254500" y="6702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203998</xdr:rowOff>
    </xdr:from>
    <xdr:ext cx="762000" cy="259045"/>
    <xdr:sp macro="" textlink="">
      <xdr:nvSpPr>
        <xdr:cNvPr id="117" name="テキスト ボックス 116"/>
        <xdr:cNvSpPr txBox="1"/>
      </xdr:nvSpPr>
      <xdr:spPr>
        <a:xfrm>
          <a:off x="3924300" y="647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147365</xdr:rowOff>
    </xdr:from>
    <xdr:to>
      <xdr:col>3</xdr:col>
      <xdr:colOff>206375</xdr:colOff>
      <xdr:row>35</xdr:row>
      <xdr:rowOff>151555</xdr:rowOff>
    </xdr:to>
    <xdr:cxnSp macro="">
      <xdr:nvCxnSpPr>
        <xdr:cNvPr id="118" name="直線コネクタ 117"/>
        <xdr:cNvCxnSpPr/>
      </xdr:nvCxnSpPr>
      <xdr:spPr bwMode="auto">
        <a:xfrm>
          <a:off x="2908300" y="6757715"/>
          <a:ext cx="698500" cy="4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40615</xdr:rowOff>
    </xdr:from>
    <xdr:to>
      <xdr:col>3</xdr:col>
      <xdr:colOff>257175</xdr:colOff>
      <xdr:row>35</xdr:row>
      <xdr:rowOff>142215</xdr:rowOff>
    </xdr:to>
    <xdr:sp macro="" textlink="">
      <xdr:nvSpPr>
        <xdr:cNvPr id="119" name="フローチャート : 判断 118"/>
        <xdr:cNvSpPr/>
      </xdr:nvSpPr>
      <xdr:spPr bwMode="auto">
        <a:xfrm>
          <a:off x="3556000" y="6650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152392</xdr:rowOff>
    </xdr:from>
    <xdr:ext cx="762000" cy="259045"/>
    <xdr:sp macro="" textlink="">
      <xdr:nvSpPr>
        <xdr:cNvPr id="120" name="テキスト ボックス 119"/>
        <xdr:cNvSpPr txBox="1"/>
      </xdr:nvSpPr>
      <xdr:spPr>
        <a:xfrm>
          <a:off x="3225800" y="641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23431</xdr:rowOff>
    </xdr:from>
    <xdr:to>
      <xdr:col>2</xdr:col>
      <xdr:colOff>692150</xdr:colOff>
      <xdr:row>35</xdr:row>
      <xdr:rowOff>125031</xdr:rowOff>
    </xdr:to>
    <xdr:sp macro="" textlink="">
      <xdr:nvSpPr>
        <xdr:cNvPr id="121" name="フローチャート : 判断 120"/>
        <xdr:cNvSpPr/>
      </xdr:nvSpPr>
      <xdr:spPr bwMode="auto">
        <a:xfrm>
          <a:off x="2857500" y="6633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135209</xdr:rowOff>
    </xdr:from>
    <xdr:ext cx="762000" cy="259045"/>
    <xdr:sp macro="" textlink="">
      <xdr:nvSpPr>
        <xdr:cNvPr id="122" name="テキスト ボックス 121"/>
        <xdr:cNvSpPr txBox="1"/>
      </xdr:nvSpPr>
      <xdr:spPr>
        <a:xfrm>
          <a:off x="2527300" y="64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104013</xdr:rowOff>
    </xdr:from>
    <xdr:to>
      <xdr:col>5</xdr:col>
      <xdr:colOff>34925</xdr:colOff>
      <xdr:row>35</xdr:row>
      <xdr:rowOff>205613</xdr:rowOff>
    </xdr:to>
    <xdr:sp macro="" textlink="">
      <xdr:nvSpPr>
        <xdr:cNvPr id="128" name="円/楕円 127"/>
        <xdr:cNvSpPr/>
      </xdr:nvSpPr>
      <xdr:spPr bwMode="auto">
        <a:xfrm>
          <a:off x="5600700" y="671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76090</xdr:rowOff>
    </xdr:from>
    <xdr:ext cx="762000" cy="259045"/>
    <xdr:sp macro="" textlink="">
      <xdr:nvSpPr>
        <xdr:cNvPr id="129" name="人口1人当たり決算額の推移該当値テキスト445"/>
        <xdr:cNvSpPr txBox="1"/>
      </xdr:nvSpPr>
      <xdr:spPr>
        <a:xfrm>
          <a:off x="5740400" y="66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84144</xdr:rowOff>
    </xdr:from>
    <xdr:to>
      <xdr:col>4</xdr:col>
      <xdr:colOff>520700</xdr:colOff>
      <xdr:row>35</xdr:row>
      <xdr:rowOff>185744</xdr:rowOff>
    </xdr:to>
    <xdr:sp macro="" textlink="">
      <xdr:nvSpPr>
        <xdr:cNvPr id="130" name="円/楕円 129"/>
        <xdr:cNvSpPr/>
      </xdr:nvSpPr>
      <xdr:spPr bwMode="auto">
        <a:xfrm>
          <a:off x="4953000" y="6694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170521</xdr:rowOff>
    </xdr:from>
    <xdr:ext cx="736600" cy="259045"/>
    <xdr:sp macro="" textlink="">
      <xdr:nvSpPr>
        <xdr:cNvPr id="131" name="テキスト ボックス 130"/>
        <xdr:cNvSpPr txBox="1"/>
      </xdr:nvSpPr>
      <xdr:spPr>
        <a:xfrm>
          <a:off x="4622800" y="678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99155</xdr:rowOff>
    </xdr:from>
    <xdr:to>
      <xdr:col>3</xdr:col>
      <xdr:colOff>955675</xdr:colOff>
      <xdr:row>35</xdr:row>
      <xdr:rowOff>200755</xdr:rowOff>
    </xdr:to>
    <xdr:sp macro="" textlink="">
      <xdr:nvSpPr>
        <xdr:cNvPr id="132" name="円/楕円 131"/>
        <xdr:cNvSpPr/>
      </xdr:nvSpPr>
      <xdr:spPr bwMode="auto">
        <a:xfrm>
          <a:off x="4254500" y="670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185532</xdr:rowOff>
    </xdr:from>
    <xdr:ext cx="762000" cy="259045"/>
    <xdr:sp macro="" textlink="">
      <xdr:nvSpPr>
        <xdr:cNvPr id="133" name="テキスト ボックス 132"/>
        <xdr:cNvSpPr txBox="1"/>
      </xdr:nvSpPr>
      <xdr:spPr>
        <a:xfrm>
          <a:off x="3924300" y="6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100755</xdr:rowOff>
    </xdr:from>
    <xdr:to>
      <xdr:col>3</xdr:col>
      <xdr:colOff>257175</xdr:colOff>
      <xdr:row>35</xdr:row>
      <xdr:rowOff>202355</xdr:rowOff>
    </xdr:to>
    <xdr:sp macro="" textlink="">
      <xdr:nvSpPr>
        <xdr:cNvPr id="134" name="円/楕円 133"/>
        <xdr:cNvSpPr/>
      </xdr:nvSpPr>
      <xdr:spPr bwMode="auto">
        <a:xfrm>
          <a:off x="3556000" y="6711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187132</xdr:rowOff>
    </xdr:from>
    <xdr:ext cx="762000" cy="259045"/>
    <xdr:sp macro="" textlink="">
      <xdr:nvSpPr>
        <xdr:cNvPr id="135" name="テキスト ボックス 134"/>
        <xdr:cNvSpPr txBox="1"/>
      </xdr:nvSpPr>
      <xdr:spPr>
        <a:xfrm>
          <a:off x="3225800" y="679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96565</xdr:rowOff>
    </xdr:from>
    <xdr:to>
      <xdr:col>2</xdr:col>
      <xdr:colOff>692150</xdr:colOff>
      <xdr:row>35</xdr:row>
      <xdr:rowOff>198165</xdr:rowOff>
    </xdr:to>
    <xdr:sp macro="" textlink="">
      <xdr:nvSpPr>
        <xdr:cNvPr id="136" name="円/楕円 135"/>
        <xdr:cNvSpPr/>
      </xdr:nvSpPr>
      <xdr:spPr bwMode="auto">
        <a:xfrm>
          <a:off x="2857500" y="670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182942</xdr:rowOff>
    </xdr:from>
    <xdr:ext cx="762000" cy="259045"/>
    <xdr:sp macro="" textlink="">
      <xdr:nvSpPr>
        <xdr:cNvPr id="137" name="テキスト ボックス 136"/>
        <xdr:cNvSpPr txBox="1"/>
      </xdr:nvSpPr>
      <xdr:spPr>
        <a:xfrm>
          <a:off x="2527300" y="679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10,138
10,040
68.92
6,168,567
6,056,419
94,279
3,320,454
6,645,454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113857</xdr:rowOff>
    </xdr:from>
    <xdr:to>
      <xdr:col>6</xdr:col>
      <xdr:colOff>511175</xdr:colOff>
      <xdr:row>37</xdr:row>
      <xdr:rowOff>162364</xdr:rowOff>
    </xdr:to>
    <xdr:cxnSp macro="">
      <xdr:nvCxnSpPr>
        <xdr:cNvPr id="63" name="直線コネクタ 62"/>
        <xdr:cNvCxnSpPr/>
      </xdr:nvCxnSpPr>
      <xdr:spPr>
        <a:xfrm>
          <a:off x="3797300" y="6457507"/>
          <a:ext cx="838200" cy="4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113857</xdr:rowOff>
    </xdr:from>
    <xdr:to>
      <xdr:col>5</xdr:col>
      <xdr:colOff>358775</xdr:colOff>
      <xdr:row>38</xdr:row>
      <xdr:rowOff>4750</xdr:rowOff>
    </xdr:to>
    <xdr:cxnSp macro="">
      <xdr:nvCxnSpPr>
        <xdr:cNvPr id="66" name="直線コネクタ 65"/>
        <xdr:cNvCxnSpPr/>
      </xdr:nvCxnSpPr>
      <xdr:spPr>
        <a:xfrm flipV="1">
          <a:off x="2908300" y="6457507"/>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4750</xdr:rowOff>
    </xdr:from>
    <xdr:to>
      <xdr:col>4</xdr:col>
      <xdr:colOff>155575</xdr:colOff>
      <xdr:row>38</xdr:row>
      <xdr:rowOff>41195</xdr:rowOff>
    </xdr:to>
    <xdr:cxnSp macro="">
      <xdr:nvCxnSpPr>
        <xdr:cNvPr id="69" name="直線コネクタ 68"/>
        <xdr:cNvCxnSpPr/>
      </xdr:nvCxnSpPr>
      <xdr:spPr>
        <a:xfrm flipV="1">
          <a:off x="2019300" y="6519850"/>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105479</xdr:rowOff>
    </xdr:from>
    <xdr:to>
      <xdr:col>4</xdr:col>
      <xdr:colOff>206375</xdr:colOff>
      <xdr:row>38</xdr:row>
      <xdr:rowOff>35629</xdr:rowOff>
    </xdr:to>
    <xdr:sp macro="" textlink="">
      <xdr:nvSpPr>
        <xdr:cNvPr id="70" name="フローチャート : 判断 69"/>
        <xdr:cNvSpPr/>
      </xdr:nvSpPr>
      <xdr:spPr>
        <a:xfrm>
          <a:off x="2857500" y="64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52156</xdr:rowOff>
    </xdr:from>
    <xdr:ext cx="534377" cy="259045"/>
    <xdr:sp macro="" textlink="">
      <xdr:nvSpPr>
        <xdr:cNvPr id="71" name="テキスト ボックス 70"/>
        <xdr:cNvSpPr txBox="1"/>
      </xdr:nvSpPr>
      <xdr:spPr>
        <a:xfrm>
          <a:off x="2641111" y="62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1397</xdr:rowOff>
    </xdr:from>
    <xdr:to>
      <xdr:col>2</xdr:col>
      <xdr:colOff>638175</xdr:colOff>
      <xdr:row>38</xdr:row>
      <xdr:rowOff>41195</xdr:rowOff>
    </xdr:to>
    <xdr:cxnSp macro="">
      <xdr:nvCxnSpPr>
        <xdr:cNvPr id="72" name="直線コネクタ 71"/>
        <xdr:cNvCxnSpPr/>
      </xdr:nvCxnSpPr>
      <xdr:spPr>
        <a:xfrm>
          <a:off x="1130300" y="6516497"/>
          <a:ext cx="889000" cy="3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169683</xdr:rowOff>
    </xdr:from>
    <xdr:to>
      <xdr:col>3</xdr:col>
      <xdr:colOff>3175</xdr:colOff>
      <xdr:row>38</xdr:row>
      <xdr:rowOff>99833</xdr:rowOff>
    </xdr:to>
    <xdr:sp macro="" textlink="">
      <xdr:nvSpPr>
        <xdr:cNvPr id="73" name="フローチャート : 判断 72"/>
        <xdr:cNvSpPr/>
      </xdr:nvSpPr>
      <xdr:spPr>
        <a:xfrm>
          <a:off x="1968500" y="65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90960</xdr:rowOff>
    </xdr:from>
    <xdr:ext cx="534377" cy="259045"/>
    <xdr:sp macro="" textlink="">
      <xdr:nvSpPr>
        <xdr:cNvPr id="74" name="テキスト ボックス 73"/>
        <xdr:cNvSpPr txBox="1"/>
      </xdr:nvSpPr>
      <xdr:spPr>
        <a:xfrm>
          <a:off x="1752111" y="66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162694</xdr:rowOff>
    </xdr:from>
    <xdr:to>
      <xdr:col>1</xdr:col>
      <xdr:colOff>485775</xdr:colOff>
      <xdr:row>38</xdr:row>
      <xdr:rowOff>92844</xdr:rowOff>
    </xdr:to>
    <xdr:sp macro="" textlink="">
      <xdr:nvSpPr>
        <xdr:cNvPr id="75" name="フローチャート : 判断 74"/>
        <xdr:cNvSpPr/>
      </xdr:nvSpPr>
      <xdr:spPr>
        <a:xfrm>
          <a:off x="1079500" y="65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83971</xdr:rowOff>
    </xdr:from>
    <xdr:ext cx="534377" cy="259045"/>
    <xdr:sp macro="" textlink="">
      <xdr:nvSpPr>
        <xdr:cNvPr id="76" name="テキスト ボックス 75"/>
        <xdr:cNvSpPr txBox="1"/>
      </xdr:nvSpPr>
      <xdr:spPr>
        <a:xfrm>
          <a:off x="863111" y="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111564</xdr:rowOff>
    </xdr:from>
    <xdr:to>
      <xdr:col>6</xdr:col>
      <xdr:colOff>561975</xdr:colOff>
      <xdr:row>38</xdr:row>
      <xdr:rowOff>41714</xdr:rowOff>
    </xdr:to>
    <xdr:sp macro="" textlink="">
      <xdr:nvSpPr>
        <xdr:cNvPr id="82" name="円/楕円 81"/>
        <xdr:cNvSpPr/>
      </xdr:nvSpPr>
      <xdr:spPr>
        <a:xfrm>
          <a:off x="4584700" y="64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89991</xdr:rowOff>
    </xdr:from>
    <xdr:ext cx="534377" cy="259045"/>
    <xdr:sp macro="" textlink="">
      <xdr:nvSpPr>
        <xdr:cNvPr id="83" name="人件費該当値テキスト"/>
        <xdr:cNvSpPr txBox="1"/>
      </xdr:nvSpPr>
      <xdr:spPr>
        <a:xfrm>
          <a:off x="4686300" y="64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63057</xdr:rowOff>
    </xdr:from>
    <xdr:to>
      <xdr:col>5</xdr:col>
      <xdr:colOff>409575</xdr:colOff>
      <xdr:row>37</xdr:row>
      <xdr:rowOff>164657</xdr:rowOff>
    </xdr:to>
    <xdr:sp macro="" textlink="">
      <xdr:nvSpPr>
        <xdr:cNvPr id="84" name="円/楕円 83"/>
        <xdr:cNvSpPr/>
      </xdr:nvSpPr>
      <xdr:spPr>
        <a:xfrm>
          <a:off x="3746500" y="64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155784</xdr:rowOff>
    </xdr:from>
    <xdr:ext cx="534377" cy="259045"/>
    <xdr:sp macro="" textlink="">
      <xdr:nvSpPr>
        <xdr:cNvPr id="85" name="テキスト ボックス 84"/>
        <xdr:cNvSpPr txBox="1"/>
      </xdr:nvSpPr>
      <xdr:spPr>
        <a:xfrm>
          <a:off x="3530111" y="64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125400</xdr:rowOff>
    </xdr:from>
    <xdr:to>
      <xdr:col>4</xdr:col>
      <xdr:colOff>206375</xdr:colOff>
      <xdr:row>38</xdr:row>
      <xdr:rowOff>55550</xdr:rowOff>
    </xdr:to>
    <xdr:sp macro="" textlink="">
      <xdr:nvSpPr>
        <xdr:cNvPr id="86" name="円/楕円 85"/>
        <xdr:cNvSpPr/>
      </xdr:nvSpPr>
      <xdr:spPr>
        <a:xfrm>
          <a:off x="28575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46677</xdr:rowOff>
    </xdr:from>
    <xdr:ext cx="534377" cy="259045"/>
    <xdr:sp macro="" textlink="">
      <xdr:nvSpPr>
        <xdr:cNvPr id="87" name="テキスト ボックス 86"/>
        <xdr:cNvSpPr txBox="1"/>
      </xdr:nvSpPr>
      <xdr:spPr>
        <a:xfrm>
          <a:off x="2641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161845</xdr:rowOff>
    </xdr:from>
    <xdr:to>
      <xdr:col>3</xdr:col>
      <xdr:colOff>3175</xdr:colOff>
      <xdr:row>38</xdr:row>
      <xdr:rowOff>91995</xdr:rowOff>
    </xdr:to>
    <xdr:sp macro="" textlink="">
      <xdr:nvSpPr>
        <xdr:cNvPr id="88" name="円/楕円 87"/>
        <xdr:cNvSpPr/>
      </xdr:nvSpPr>
      <xdr:spPr>
        <a:xfrm>
          <a:off x="1968500" y="65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108522</xdr:rowOff>
    </xdr:from>
    <xdr:ext cx="534377" cy="259045"/>
    <xdr:sp macro="" textlink="">
      <xdr:nvSpPr>
        <xdr:cNvPr id="89" name="テキスト ボックス 88"/>
        <xdr:cNvSpPr txBox="1"/>
      </xdr:nvSpPr>
      <xdr:spPr>
        <a:xfrm>
          <a:off x="1752111" y="62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122047</xdr:rowOff>
    </xdr:from>
    <xdr:to>
      <xdr:col>1</xdr:col>
      <xdr:colOff>485775</xdr:colOff>
      <xdr:row>38</xdr:row>
      <xdr:rowOff>52197</xdr:rowOff>
    </xdr:to>
    <xdr:sp macro="" textlink="">
      <xdr:nvSpPr>
        <xdr:cNvPr id="90" name="円/楕円 89"/>
        <xdr:cNvSpPr/>
      </xdr:nvSpPr>
      <xdr:spPr>
        <a:xfrm>
          <a:off x="1079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68724</xdr:rowOff>
    </xdr:from>
    <xdr:ext cx="534377" cy="259045"/>
    <xdr:sp macro="" textlink="">
      <xdr:nvSpPr>
        <xdr:cNvPr id="91" name="テキスト ボックス 90"/>
        <xdr:cNvSpPr txBox="1"/>
      </xdr:nvSpPr>
      <xdr:spPr>
        <a:xfrm>
          <a:off x="863111" y="62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6312</xdr:rowOff>
    </xdr:from>
    <xdr:to>
      <xdr:col>6</xdr:col>
      <xdr:colOff>511175</xdr:colOff>
      <xdr:row>58</xdr:row>
      <xdr:rowOff>14379</xdr:rowOff>
    </xdr:to>
    <xdr:cxnSp macro="">
      <xdr:nvCxnSpPr>
        <xdr:cNvPr id="118" name="直線コネクタ 117"/>
        <xdr:cNvCxnSpPr/>
      </xdr:nvCxnSpPr>
      <xdr:spPr>
        <a:xfrm>
          <a:off x="3797300" y="9950412"/>
          <a:ext cx="8382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6312</xdr:rowOff>
    </xdr:from>
    <xdr:to>
      <xdr:col>5</xdr:col>
      <xdr:colOff>358775</xdr:colOff>
      <xdr:row>58</xdr:row>
      <xdr:rowOff>30544</xdr:rowOff>
    </xdr:to>
    <xdr:cxnSp macro="">
      <xdr:nvCxnSpPr>
        <xdr:cNvPr id="121" name="直線コネクタ 120"/>
        <xdr:cNvCxnSpPr/>
      </xdr:nvCxnSpPr>
      <xdr:spPr>
        <a:xfrm flipV="1">
          <a:off x="2908300" y="995041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30544</xdr:rowOff>
    </xdr:from>
    <xdr:to>
      <xdr:col>4</xdr:col>
      <xdr:colOff>155575</xdr:colOff>
      <xdr:row>58</xdr:row>
      <xdr:rowOff>31407</xdr:rowOff>
    </xdr:to>
    <xdr:cxnSp macro="">
      <xdr:nvCxnSpPr>
        <xdr:cNvPr id="124" name="直線コネクタ 123"/>
        <xdr:cNvCxnSpPr/>
      </xdr:nvCxnSpPr>
      <xdr:spPr>
        <a:xfrm flipV="1">
          <a:off x="2019300" y="9974644"/>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34299</xdr:rowOff>
    </xdr:from>
    <xdr:to>
      <xdr:col>4</xdr:col>
      <xdr:colOff>206375</xdr:colOff>
      <xdr:row>57</xdr:row>
      <xdr:rowOff>135899</xdr:rowOff>
    </xdr:to>
    <xdr:sp macro="" textlink="">
      <xdr:nvSpPr>
        <xdr:cNvPr id="125" name="フローチャート : 判断 124"/>
        <xdr:cNvSpPr/>
      </xdr:nvSpPr>
      <xdr:spPr>
        <a:xfrm>
          <a:off x="2857500" y="98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152426</xdr:rowOff>
    </xdr:from>
    <xdr:ext cx="534377" cy="259045"/>
    <xdr:sp macro="" textlink="">
      <xdr:nvSpPr>
        <xdr:cNvPr id="126" name="テキスト ボックス 125"/>
        <xdr:cNvSpPr txBox="1"/>
      </xdr:nvSpPr>
      <xdr:spPr>
        <a:xfrm>
          <a:off x="2641111" y="958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31407</xdr:rowOff>
    </xdr:from>
    <xdr:to>
      <xdr:col>2</xdr:col>
      <xdr:colOff>638175</xdr:colOff>
      <xdr:row>58</xdr:row>
      <xdr:rowOff>42019</xdr:rowOff>
    </xdr:to>
    <xdr:cxnSp macro="">
      <xdr:nvCxnSpPr>
        <xdr:cNvPr id="127" name="直線コネクタ 126"/>
        <xdr:cNvCxnSpPr/>
      </xdr:nvCxnSpPr>
      <xdr:spPr>
        <a:xfrm flipV="1">
          <a:off x="1130300" y="9975507"/>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84483</xdr:rowOff>
    </xdr:from>
    <xdr:to>
      <xdr:col>3</xdr:col>
      <xdr:colOff>3175</xdr:colOff>
      <xdr:row>58</xdr:row>
      <xdr:rowOff>14633</xdr:rowOff>
    </xdr:to>
    <xdr:sp macro="" textlink="">
      <xdr:nvSpPr>
        <xdr:cNvPr id="128" name="フローチャート : 判断 127"/>
        <xdr:cNvSpPr/>
      </xdr:nvSpPr>
      <xdr:spPr>
        <a:xfrm>
          <a:off x="1968500" y="985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31160</xdr:rowOff>
    </xdr:from>
    <xdr:ext cx="534377" cy="259045"/>
    <xdr:sp macro="" textlink="">
      <xdr:nvSpPr>
        <xdr:cNvPr id="129" name="テキスト ボックス 128"/>
        <xdr:cNvSpPr txBox="1"/>
      </xdr:nvSpPr>
      <xdr:spPr>
        <a:xfrm>
          <a:off x="1752111" y="96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98257</xdr:rowOff>
    </xdr:from>
    <xdr:to>
      <xdr:col>1</xdr:col>
      <xdr:colOff>485775</xdr:colOff>
      <xdr:row>58</xdr:row>
      <xdr:rowOff>28407</xdr:rowOff>
    </xdr:to>
    <xdr:sp macro="" textlink="">
      <xdr:nvSpPr>
        <xdr:cNvPr id="130" name="フローチャート : 判断 129"/>
        <xdr:cNvSpPr/>
      </xdr:nvSpPr>
      <xdr:spPr>
        <a:xfrm>
          <a:off x="1079500" y="987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44934</xdr:rowOff>
    </xdr:from>
    <xdr:ext cx="534377" cy="259045"/>
    <xdr:sp macro="" textlink="">
      <xdr:nvSpPr>
        <xdr:cNvPr id="131" name="テキスト ボックス 130"/>
        <xdr:cNvSpPr txBox="1"/>
      </xdr:nvSpPr>
      <xdr:spPr>
        <a:xfrm>
          <a:off x="863111" y="96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135029</xdr:rowOff>
    </xdr:from>
    <xdr:to>
      <xdr:col>6</xdr:col>
      <xdr:colOff>561975</xdr:colOff>
      <xdr:row>58</xdr:row>
      <xdr:rowOff>65179</xdr:rowOff>
    </xdr:to>
    <xdr:sp macro="" textlink="">
      <xdr:nvSpPr>
        <xdr:cNvPr id="137" name="円/楕円 136"/>
        <xdr:cNvSpPr/>
      </xdr:nvSpPr>
      <xdr:spPr>
        <a:xfrm>
          <a:off x="4584700" y="99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49956</xdr:rowOff>
    </xdr:from>
    <xdr:ext cx="534377" cy="259045"/>
    <xdr:sp macro="" textlink="">
      <xdr:nvSpPr>
        <xdr:cNvPr id="138" name="物件費該当値テキスト"/>
        <xdr:cNvSpPr txBox="1"/>
      </xdr:nvSpPr>
      <xdr:spPr>
        <a:xfrm>
          <a:off x="4686300" y="982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126962</xdr:rowOff>
    </xdr:from>
    <xdr:to>
      <xdr:col>5</xdr:col>
      <xdr:colOff>409575</xdr:colOff>
      <xdr:row>58</xdr:row>
      <xdr:rowOff>57112</xdr:rowOff>
    </xdr:to>
    <xdr:sp macro="" textlink="">
      <xdr:nvSpPr>
        <xdr:cNvPr id="139" name="円/楕円 138"/>
        <xdr:cNvSpPr/>
      </xdr:nvSpPr>
      <xdr:spPr>
        <a:xfrm>
          <a:off x="3746500" y="98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48239</xdr:rowOff>
    </xdr:from>
    <xdr:ext cx="534377" cy="259045"/>
    <xdr:sp macro="" textlink="">
      <xdr:nvSpPr>
        <xdr:cNvPr id="140" name="テキスト ボックス 139"/>
        <xdr:cNvSpPr txBox="1"/>
      </xdr:nvSpPr>
      <xdr:spPr>
        <a:xfrm>
          <a:off x="3530111" y="99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151194</xdr:rowOff>
    </xdr:from>
    <xdr:to>
      <xdr:col>4</xdr:col>
      <xdr:colOff>206375</xdr:colOff>
      <xdr:row>58</xdr:row>
      <xdr:rowOff>81344</xdr:rowOff>
    </xdr:to>
    <xdr:sp macro="" textlink="">
      <xdr:nvSpPr>
        <xdr:cNvPr id="141" name="円/楕円 140"/>
        <xdr:cNvSpPr/>
      </xdr:nvSpPr>
      <xdr:spPr>
        <a:xfrm>
          <a:off x="2857500" y="99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72471</xdr:rowOff>
    </xdr:from>
    <xdr:ext cx="534377" cy="259045"/>
    <xdr:sp macro="" textlink="">
      <xdr:nvSpPr>
        <xdr:cNvPr id="142" name="テキスト ボックス 141"/>
        <xdr:cNvSpPr txBox="1"/>
      </xdr:nvSpPr>
      <xdr:spPr>
        <a:xfrm>
          <a:off x="2641111" y="100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152057</xdr:rowOff>
    </xdr:from>
    <xdr:to>
      <xdr:col>3</xdr:col>
      <xdr:colOff>3175</xdr:colOff>
      <xdr:row>58</xdr:row>
      <xdr:rowOff>82207</xdr:rowOff>
    </xdr:to>
    <xdr:sp macro="" textlink="">
      <xdr:nvSpPr>
        <xdr:cNvPr id="143" name="円/楕円 142"/>
        <xdr:cNvSpPr/>
      </xdr:nvSpPr>
      <xdr:spPr>
        <a:xfrm>
          <a:off x="1968500" y="99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73334</xdr:rowOff>
    </xdr:from>
    <xdr:ext cx="534377" cy="259045"/>
    <xdr:sp macro="" textlink="">
      <xdr:nvSpPr>
        <xdr:cNvPr id="144" name="テキスト ボックス 143"/>
        <xdr:cNvSpPr txBox="1"/>
      </xdr:nvSpPr>
      <xdr:spPr>
        <a:xfrm>
          <a:off x="1752111" y="100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162669</xdr:rowOff>
    </xdr:from>
    <xdr:to>
      <xdr:col>1</xdr:col>
      <xdr:colOff>485775</xdr:colOff>
      <xdr:row>58</xdr:row>
      <xdr:rowOff>92819</xdr:rowOff>
    </xdr:to>
    <xdr:sp macro="" textlink="">
      <xdr:nvSpPr>
        <xdr:cNvPr id="145" name="円/楕円 144"/>
        <xdr:cNvSpPr/>
      </xdr:nvSpPr>
      <xdr:spPr>
        <a:xfrm>
          <a:off x="1079500" y="99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83946</xdr:rowOff>
    </xdr:from>
    <xdr:ext cx="534377" cy="259045"/>
    <xdr:sp macro="" textlink="">
      <xdr:nvSpPr>
        <xdr:cNvPr id="146" name="テキスト ボックス 145"/>
        <xdr:cNvSpPr txBox="1"/>
      </xdr:nvSpPr>
      <xdr:spPr>
        <a:xfrm>
          <a:off x="863111" y="100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56162</xdr:rowOff>
    </xdr:from>
    <xdr:to>
      <xdr:col>6</xdr:col>
      <xdr:colOff>511175</xdr:colOff>
      <xdr:row>79</xdr:row>
      <xdr:rowOff>90584</xdr:rowOff>
    </xdr:to>
    <xdr:cxnSp macro="">
      <xdr:nvCxnSpPr>
        <xdr:cNvPr id="177" name="直線コネクタ 176"/>
        <xdr:cNvCxnSpPr/>
      </xdr:nvCxnSpPr>
      <xdr:spPr>
        <a:xfrm flipV="1">
          <a:off x="3797300" y="13600712"/>
          <a:ext cx="8382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79741</xdr:rowOff>
    </xdr:from>
    <xdr:to>
      <xdr:col>5</xdr:col>
      <xdr:colOff>358775</xdr:colOff>
      <xdr:row>79</xdr:row>
      <xdr:rowOff>90584</xdr:rowOff>
    </xdr:to>
    <xdr:cxnSp macro="">
      <xdr:nvCxnSpPr>
        <xdr:cNvPr id="180" name="直線コネクタ 179"/>
        <xdr:cNvCxnSpPr/>
      </xdr:nvCxnSpPr>
      <xdr:spPr>
        <a:xfrm>
          <a:off x="2908300" y="13624291"/>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23375</xdr:rowOff>
    </xdr:from>
    <xdr:to>
      <xdr:col>4</xdr:col>
      <xdr:colOff>155575</xdr:colOff>
      <xdr:row>79</xdr:row>
      <xdr:rowOff>79741</xdr:rowOff>
    </xdr:to>
    <xdr:cxnSp macro="">
      <xdr:nvCxnSpPr>
        <xdr:cNvPr id="183" name="直線コネクタ 182"/>
        <xdr:cNvCxnSpPr/>
      </xdr:nvCxnSpPr>
      <xdr:spPr>
        <a:xfrm>
          <a:off x="2019300" y="13567925"/>
          <a:ext cx="8890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79592</xdr:rowOff>
    </xdr:from>
    <xdr:to>
      <xdr:col>4</xdr:col>
      <xdr:colOff>206375</xdr:colOff>
      <xdr:row>79</xdr:row>
      <xdr:rowOff>9742</xdr:rowOff>
    </xdr:to>
    <xdr:sp macro="" textlink="">
      <xdr:nvSpPr>
        <xdr:cNvPr id="184" name="フローチャート : 判断 183"/>
        <xdr:cNvSpPr/>
      </xdr:nvSpPr>
      <xdr:spPr>
        <a:xfrm>
          <a:off x="2857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26269</xdr:rowOff>
    </xdr:from>
    <xdr:ext cx="469744" cy="259045"/>
    <xdr:sp macro="" textlink="">
      <xdr:nvSpPr>
        <xdr:cNvPr id="185" name="テキスト ボックス 184"/>
        <xdr:cNvSpPr txBox="1"/>
      </xdr:nvSpPr>
      <xdr:spPr>
        <a:xfrm>
          <a:off x="2673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23375</xdr:rowOff>
    </xdr:from>
    <xdr:to>
      <xdr:col>2</xdr:col>
      <xdr:colOff>638175</xdr:colOff>
      <xdr:row>79</xdr:row>
      <xdr:rowOff>55052</xdr:rowOff>
    </xdr:to>
    <xdr:cxnSp macro="">
      <xdr:nvCxnSpPr>
        <xdr:cNvPr id="186" name="直線コネクタ 185"/>
        <xdr:cNvCxnSpPr/>
      </xdr:nvCxnSpPr>
      <xdr:spPr>
        <a:xfrm flipV="1">
          <a:off x="1130300" y="13567925"/>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90239</xdr:rowOff>
    </xdr:from>
    <xdr:to>
      <xdr:col>3</xdr:col>
      <xdr:colOff>3175</xdr:colOff>
      <xdr:row>79</xdr:row>
      <xdr:rowOff>20389</xdr:rowOff>
    </xdr:to>
    <xdr:sp macro="" textlink="">
      <xdr:nvSpPr>
        <xdr:cNvPr id="187" name="フローチャート : 判断 186"/>
        <xdr:cNvSpPr/>
      </xdr:nvSpPr>
      <xdr:spPr>
        <a:xfrm>
          <a:off x="1968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36916</xdr:rowOff>
    </xdr:from>
    <xdr:ext cx="469744" cy="259045"/>
    <xdr:sp macro="" textlink="">
      <xdr:nvSpPr>
        <xdr:cNvPr id="188" name="テキスト ボックス 187"/>
        <xdr:cNvSpPr txBox="1"/>
      </xdr:nvSpPr>
      <xdr:spPr>
        <a:xfrm>
          <a:off x="1784427" y="132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107449</xdr:rowOff>
    </xdr:from>
    <xdr:to>
      <xdr:col>1</xdr:col>
      <xdr:colOff>485775</xdr:colOff>
      <xdr:row>79</xdr:row>
      <xdr:rowOff>37599</xdr:rowOff>
    </xdr:to>
    <xdr:sp macro="" textlink="">
      <xdr:nvSpPr>
        <xdr:cNvPr id="189" name="フローチャート : 判断 188"/>
        <xdr:cNvSpPr/>
      </xdr:nvSpPr>
      <xdr:spPr>
        <a:xfrm>
          <a:off x="1079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54126</xdr:rowOff>
    </xdr:from>
    <xdr:ext cx="469744" cy="259045"/>
    <xdr:sp macro="" textlink="">
      <xdr:nvSpPr>
        <xdr:cNvPr id="190" name="テキスト ボックス 189"/>
        <xdr:cNvSpPr txBox="1"/>
      </xdr:nvSpPr>
      <xdr:spPr>
        <a:xfrm>
          <a:off x="895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5362</xdr:rowOff>
    </xdr:from>
    <xdr:to>
      <xdr:col>6</xdr:col>
      <xdr:colOff>561975</xdr:colOff>
      <xdr:row>79</xdr:row>
      <xdr:rowOff>106962</xdr:rowOff>
    </xdr:to>
    <xdr:sp macro="" textlink="">
      <xdr:nvSpPr>
        <xdr:cNvPr id="196" name="円/楕円 195"/>
        <xdr:cNvSpPr/>
      </xdr:nvSpPr>
      <xdr:spPr>
        <a:xfrm>
          <a:off x="4584700" y="135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91739</xdr:rowOff>
    </xdr:from>
    <xdr:ext cx="469744" cy="259045"/>
    <xdr:sp macro="" textlink="">
      <xdr:nvSpPr>
        <xdr:cNvPr id="197" name="維持補修費該当値テキスト"/>
        <xdr:cNvSpPr txBox="1"/>
      </xdr:nvSpPr>
      <xdr:spPr>
        <a:xfrm>
          <a:off x="4686300" y="1346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39784</xdr:rowOff>
    </xdr:from>
    <xdr:to>
      <xdr:col>5</xdr:col>
      <xdr:colOff>409575</xdr:colOff>
      <xdr:row>79</xdr:row>
      <xdr:rowOff>141384</xdr:rowOff>
    </xdr:to>
    <xdr:sp macro="" textlink="">
      <xdr:nvSpPr>
        <xdr:cNvPr id="198" name="円/楕円 197"/>
        <xdr:cNvSpPr/>
      </xdr:nvSpPr>
      <xdr:spPr>
        <a:xfrm>
          <a:off x="3746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132511</xdr:rowOff>
    </xdr:from>
    <xdr:ext cx="378565" cy="259045"/>
    <xdr:sp macro="" textlink="">
      <xdr:nvSpPr>
        <xdr:cNvPr id="199" name="テキスト ボックス 198"/>
        <xdr:cNvSpPr txBox="1"/>
      </xdr:nvSpPr>
      <xdr:spPr>
        <a:xfrm>
          <a:off x="3608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28941</xdr:rowOff>
    </xdr:from>
    <xdr:to>
      <xdr:col>4</xdr:col>
      <xdr:colOff>206375</xdr:colOff>
      <xdr:row>79</xdr:row>
      <xdr:rowOff>130541</xdr:rowOff>
    </xdr:to>
    <xdr:sp macro="" textlink="">
      <xdr:nvSpPr>
        <xdr:cNvPr id="200" name="円/楕円 199"/>
        <xdr:cNvSpPr/>
      </xdr:nvSpPr>
      <xdr:spPr>
        <a:xfrm>
          <a:off x="2857500" y="135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121668</xdr:rowOff>
    </xdr:from>
    <xdr:ext cx="378565" cy="259045"/>
    <xdr:sp macro="" textlink="">
      <xdr:nvSpPr>
        <xdr:cNvPr id="201" name="テキスト ボックス 200"/>
        <xdr:cNvSpPr txBox="1"/>
      </xdr:nvSpPr>
      <xdr:spPr>
        <a:xfrm>
          <a:off x="2719017" y="13666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144025</xdr:rowOff>
    </xdr:from>
    <xdr:to>
      <xdr:col>3</xdr:col>
      <xdr:colOff>3175</xdr:colOff>
      <xdr:row>79</xdr:row>
      <xdr:rowOff>74175</xdr:rowOff>
    </xdr:to>
    <xdr:sp macro="" textlink="">
      <xdr:nvSpPr>
        <xdr:cNvPr id="202" name="円/楕円 201"/>
        <xdr:cNvSpPr/>
      </xdr:nvSpPr>
      <xdr:spPr>
        <a:xfrm>
          <a:off x="1968500" y="135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65302</xdr:rowOff>
    </xdr:from>
    <xdr:ext cx="469744" cy="259045"/>
    <xdr:sp macro="" textlink="">
      <xdr:nvSpPr>
        <xdr:cNvPr id="203" name="テキスト ボックス 202"/>
        <xdr:cNvSpPr txBox="1"/>
      </xdr:nvSpPr>
      <xdr:spPr>
        <a:xfrm>
          <a:off x="1784427" y="136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4252</xdr:rowOff>
    </xdr:from>
    <xdr:to>
      <xdr:col>1</xdr:col>
      <xdr:colOff>485775</xdr:colOff>
      <xdr:row>79</xdr:row>
      <xdr:rowOff>105852</xdr:rowOff>
    </xdr:to>
    <xdr:sp macro="" textlink="">
      <xdr:nvSpPr>
        <xdr:cNvPr id="204" name="円/楕円 203"/>
        <xdr:cNvSpPr/>
      </xdr:nvSpPr>
      <xdr:spPr>
        <a:xfrm>
          <a:off x="1079500" y="135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96979</xdr:rowOff>
    </xdr:from>
    <xdr:ext cx="469744" cy="259045"/>
    <xdr:sp macro="" textlink="">
      <xdr:nvSpPr>
        <xdr:cNvPr id="205" name="テキスト ボックス 204"/>
        <xdr:cNvSpPr txBox="1"/>
      </xdr:nvSpPr>
      <xdr:spPr>
        <a:xfrm>
          <a:off x="895427" y="1364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41630</xdr:rowOff>
    </xdr:from>
    <xdr:to>
      <xdr:col>6</xdr:col>
      <xdr:colOff>511175</xdr:colOff>
      <xdr:row>93</xdr:row>
      <xdr:rowOff>33303</xdr:rowOff>
    </xdr:to>
    <xdr:cxnSp macro="">
      <xdr:nvCxnSpPr>
        <xdr:cNvPr id="237" name="直線コネクタ 236"/>
        <xdr:cNvCxnSpPr/>
      </xdr:nvCxnSpPr>
      <xdr:spPr>
        <a:xfrm flipV="1">
          <a:off x="3797300" y="15815030"/>
          <a:ext cx="8382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33303</xdr:rowOff>
    </xdr:from>
    <xdr:to>
      <xdr:col>5</xdr:col>
      <xdr:colOff>358775</xdr:colOff>
      <xdr:row>93</xdr:row>
      <xdr:rowOff>80688</xdr:rowOff>
    </xdr:to>
    <xdr:cxnSp macro="">
      <xdr:nvCxnSpPr>
        <xdr:cNvPr id="240" name="直線コネクタ 239"/>
        <xdr:cNvCxnSpPr/>
      </xdr:nvCxnSpPr>
      <xdr:spPr>
        <a:xfrm flipV="1">
          <a:off x="2908300" y="15978153"/>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80688</xdr:rowOff>
    </xdr:from>
    <xdr:to>
      <xdr:col>4</xdr:col>
      <xdr:colOff>155575</xdr:colOff>
      <xdr:row>94</xdr:row>
      <xdr:rowOff>70402</xdr:rowOff>
    </xdr:to>
    <xdr:cxnSp macro="">
      <xdr:nvCxnSpPr>
        <xdr:cNvPr id="243" name="直線コネクタ 242"/>
        <xdr:cNvCxnSpPr/>
      </xdr:nvCxnSpPr>
      <xdr:spPr>
        <a:xfrm flipV="1">
          <a:off x="2019300" y="16025538"/>
          <a:ext cx="889000" cy="1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29643</xdr:rowOff>
    </xdr:from>
    <xdr:to>
      <xdr:col>4</xdr:col>
      <xdr:colOff>206375</xdr:colOff>
      <xdr:row>96</xdr:row>
      <xdr:rowOff>131243</xdr:rowOff>
    </xdr:to>
    <xdr:sp macro="" textlink="">
      <xdr:nvSpPr>
        <xdr:cNvPr id="244" name="フローチャート : 判断 243"/>
        <xdr:cNvSpPr/>
      </xdr:nvSpPr>
      <xdr:spPr>
        <a:xfrm>
          <a:off x="2857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122370</xdr:rowOff>
    </xdr:from>
    <xdr:ext cx="534377" cy="259045"/>
    <xdr:sp macro="" textlink="">
      <xdr:nvSpPr>
        <xdr:cNvPr id="245" name="テキスト ボックス 244"/>
        <xdr:cNvSpPr txBox="1"/>
      </xdr:nvSpPr>
      <xdr:spPr>
        <a:xfrm>
          <a:off x="2641111" y="165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70402</xdr:rowOff>
    </xdr:from>
    <xdr:to>
      <xdr:col>2</xdr:col>
      <xdr:colOff>638175</xdr:colOff>
      <xdr:row>95</xdr:row>
      <xdr:rowOff>4353</xdr:rowOff>
    </xdr:to>
    <xdr:cxnSp macro="">
      <xdr:nvCxnSpPr>
        <xdr:cNvPr id="246" name="直線コネクタ 245"/>
        <xdr:cNvCxnSpPr/>
      </xdr:nvCxnSpPr>
      <xdr:spPr>
        <a:xfrm flipV="1">
          <a:off x="1130300" y="16186702"/>
          <a:ext cx="889000" cy="10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123369</xdr:rowOff>
    </xdr:from>
    <xdr:to>
      <xdr:col>3</xdr:col>
      <xdr:colOff>3175</xdr:colOff>
      <xdr:row>97</xdr:row>
      <xdr:rowOff>53519</xdr:rowOff>
    </xdr:to>
    <xdr:sp macro="" textlink="">
      <xdr:nvSpPr>
        <xdr:cNvPr id="247" name="フローチャート : 判断 246"/>
        <xdr:cNvSpPr/>
      </xdr:nvSpPr>
      <xdr:spPr>
        <a:xfrm>
          <a:off x="1968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44646</xdr:rowOff>
    </xdr:from>
    <xdr:ext cx="534377" cy="259045"/>
    <xdr:sp macro="" textlink="">
      <xdr:nvSpPr>
        <xdr:cNvPr id="248" name="テキスト ボックス 247"/>
        <xdr:cNvSpPr txBox="1"/>
      </xdr:nvSpPr>
      <xdr:spPr>
        <a:xfrm>
          <a:off x="1752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132350</xdr:rowOff>
    </xdr:from>
    <xdr:to>
      <xdr:col>1</xdr:col>
      <xdr:colOff>485775</xdr:colOff>
      <xdr:row>97</xdr:row>
      <xdr:rowOff>62500</xdr:rowOff>
    </xdr:to>
    <xdr:sp macro="" textlink="">
      <xdr:nvSpPr>
        <xdr:cNvPr id="249" name="フローチャート : 判断 248"/>
        <xdr:cNvSpPr/>
      </xdr:nvSpPr>
      <xdr:spPr>
        <a:xfrm>
          <a:off x="1079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53627</xdr:rowOff>
    </xdr:from>
    <xdr:ext cx="534377" cy="259045"/>
    <xdr:sp macro="" textlink="">
      <xdr:nvSpPr>
        <xdr:cNvPr id="250" name="テキスト ボックス 249"/>
        <xdr:cNvSpPr txBox="1"/>
      </xdr:nvSpPr>
      <xdr:spPr>
        <a:xfrm>
          <a:off x="863111" y="166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162280</xdr:rowOff>
    </xdr:from>
    <xdr:to>
      <xdr:col>6</xdr:col>
      <xdr:colOff>561975</xdr:colOff>
      <xdr:row>92</xdr:row>
      <xdr:rowOff>92430</xdr:rowOff>
    </xdr:to>
    <xdr:sp macro="" textlink="">
      <xdr:nvSpPr>
        <xdr:cNvPr id="256" name="円/楕円 255"/>
        <xdr:cNvSpPr/>
      </xdr:nvSpPr>
      <xdr:spPr>
        <a:xfrm>
          <a:off x="4584700" y="157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13707</xdr:rowOff>
    </xdr:from>
    <xdr:ext cx="534377" cy="259045"/>
    <xdr:sp macro="" textlink="">
      <xdr:nvSpPr>
        <xdr:cNvPr id="257" name="扶助費該当値テキスト"/>
        <xdr:cNvSpPr txBox="1"/>
      </xdr:nvSpPr>
      <xdr:spPr>
        <a:xfrm>
          <a:off x="4686300" y="156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97,006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153953</xdr:rowOff>
    </xdr:from>
    <xdr:to>
      <xdr:col>5</xdr:col>
      <xdr:colOff>409575</xdr:colOff>
      <xdr:row>93</xdr:row>
      <xdr:rowOff>84103</xdr:rowOff>
    </xdr:to>
    <xdr:sp macro="" textlink="">
      <xdr:nvSpPr>
        <xdr:cNvPr id="258" name="円/楕円 257"/>
        <xdr:cNvSpPr/>
      </xdr:nvSpPr>
      <xdr:spPr>
        <a:xfrm>
          <a:off x="3746500" y="159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100630</xdr:rowOff>
    </xdr:from>
    <xdr:ext cx="534377" cy="259045"/>
    <xdr:sp macro="" textlink="">
      <xdr:nvSpPr>
        <xdr:cNvPr id="259" name="テキスト ボックス 258"/>
        <xdr:cNvSpPr txBox="1"/>
      </xdr:nvSpPr>
      <xdr:spPr>
        <a:xfrm>
          <a:off x="3530111" y="157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29888</xdr:rowOff>
    </xdr:from>
    <xdr:to>
      <xdr:col>4</xdr:col>
      <xdr:colOff>206375</xdr:colOff>
      <xdr:row>93</xdr:row>
      <xdr:rowOff>131488</xdr:rowOff>
    </xdr:to>
    <xdr:sp macro="" textlink="">
      <xdr:nvSpPr>
        <xdr:cNvPr id="260" name="円/楕円 259"/>
        <xdr:cNvSpPr/>
      </xdr:nvSpPr>
      <xdr:spPr>
        <a:xfrm>
          <a:off x="2857500" y="159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148015</xdr:rowOff>
    </xdr:from>
    <xdr:ext cx="534377" cy="259045"/>
    <xdr:sp macro="" textlink="">
      <xdr:nvSpPr>
        <xdr:cNvPr id="261" name="テキスト ボックス 260"/>
        <xdr:cNvSpPr txBox="1"/>
      </xdr:nvSpPr>
      <xdr:spPr>
        <a:xfrm>
          <a:off x="2641111" y="157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84,114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19602</xdr:rowOff>
    </xdr:from>
    <xdr:to>
      <xdr:col>3</xdr:col>
      <xdr:colOff>3175</xdr:colOff>
      <xdr:row>94</xdr:row>
      <xdr:rowOff>121202</xdr:rowOff>
    </xdr:to>
    <xdr:sp macro="" textlink="">
      <xdr:nvSpPr>
        <xdr:cNvPr id="262" name="円/楕円 261"/>
        <xdr:cNvSpPr/>
      </xdr:nvSpPr>
      <xdr:spPr>
        <a:xfrm>
          <a:off x="1968500" y="161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137729</xdr:rowOff>
    </xdr:from>
    <xdr:ext cx="534377" cy="259045"/>
    <xdr:sp macro="" textlink="">
      <xdr:nvSpPr>
        <xdr:cNvPr id="263" name="テキスト ボックス 262"/>
        <xdr:cNvSpPr txBox="1"/>
      </xdr:nvSpPr>
      <xdr:spPr>
        <a:xfrm>
          <a:off x="1752111" y="159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125003</xdr:rowOff>
    </xdr:from>
    <xdr:to>
      <xdr:col>1</xdr:col>
      <xdr:colOff>485775</xdr:colOff>
      <xdr:row>95</xdr:row>
      <xdr:rowOff>55153</xdr:rowOff>
    </xdr:to>
    <xdr:sp macro="" textlink="">
      <xdr:nvSpPr>
        <xdr:cNvPr id="264" name="円/楕円 263"/>
        <xdr:cNvSpPr/>
      </xdr:nvSpPr>
      <xdr:spPr>
        <a:xfrm>
          <a:off x="1079500" y="1624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71680</xdr:rowOff>
    </xdr:from>
    <xdr:ext cx="534377" cy="259045"/>
    <xdr:sp macro="" textlink="">
      <xdr:nvSpPr>
        <xdr:cNvPr id="265" name="テキスト ボックス 264"/>
        <xdr:cNvSpPr txBox="1"/>
      </xdr:nvSpPr>
      <xdr:spPr>
        <a:xfrm>
          <a:off x="863111" y="160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135398</xdr:rowOff>
    </xdr:from>
    <xdr:to>
      <xdr:col>15</xdr:col>
      <xdr:colOff>180975</xdr:colOff>
      <xdr:row>36</xdr:row>
      <xdr:rowOff>138799</xdr:rowOff>
    </xdr:to>
    <xdr:cxnSp macro="">
      <xdr:nvCxnSpPr>
        <xdr:cNvPr id="292" name="直線コネクタ 291"/>
        <xdr:cNvCxnSpPr/>
      </xdr:nvCxnSpPr>
      <xdr:spPr>
        <a:xfrm>
          <a:off x="9639300" y="6307598"/>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135398</xdr:rowOff>
    </xdr:from>
    <xdr:to>
      <xdr:col>14</xdr:col>
      <xdr:colOff>28575</xdr:colOff>
      <xdr:row>37</xdr:row>
      <xdr:rowOff>8717</xdr:rowOff>
    </xdr:to>
    <xdr:cxnSp macro="">
      <xdr:nvCxnSpPr>
        <xdr:cNvPr id="295" name="直線コネクタ 294"/>
        <xdr:cNvCxnSpPr/>
      </xdr:nvCxnSpPr>
      <xdr:spPr>
        <a:xfrm flipV="1">
          <a:off x="8750300" y="6307598"/>
          <a:ext cx="889000" cy="4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8717</xdr:rowOff>
    </xdr:from>
    <xdr:to>
      <xdr:col>12</xdr:col>
      <xdr:colOff>511175</xdr:colOff>
      <xdr:row>37</xdr:row>
      <xdr:rowOff>17413</xdr:rowOff>
    </xdr:to>
    <xdr:cxnSp macro="">
      <xdr:nvCxnSpPr>
        <xdr:cNvPr id="298" name="直線コネクタ 297"/>
        <xdr:cNvCxnSpPr/>
      </xdr:nvCxnSpPr>
      <xdr:spPr>
        <a:xfrm flipV="1">
          <a:off x="7861300" y="6352367"/>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9" name="フローチャート : 判断 298"/>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300" name="テキスト ボックス 299"/>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17413</xdr:rowOff>
    </xdr:from>
    <xdr:to>
      <xdr:col>11</xdr:col>
      <xdr:colOff>307975</xdr:colOff>
      <xdr:row>37</xdr:row>
      <xdr:rowOff>31435</xdr:rowOff>
    </xdr:to>
    <xdr:cxnSp macro="">
      <xdr:nvCxnSpPr>
        <xdr:cNvPr id="301" name="直線コネクタ 300"/>
        <xdr:cNvCxnSpPr/>
      </xdr:nvCxnSpPr>
      <xdr:spPr>
        <a:xfrm flipV="1">
          <a:off x="6972300" y="6361063"/>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302" name="フローチャート : 判断 301"/>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3" name="テキスト ボックス 302"/>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4" name="フローチャート : 判断 303"/>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5" name="テキスト ボックス 304"/>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87999</xdr:rowOff>
    </xdr:from>
    <xdr:to>
      <xdr:col>15</xdr:col>
      <xdr:colOff>231775</xdr:colOff>
      <xdr:row>37</xdr:row>
      <xdr:rowOff>18149</xdr:rowOff>
    </xdr:to>
    <xdr:sp macro="" textlink="">
      <xdr:nvSpPr>
        <xdr:cNvPr id="311" name="円/楕円 310"/>
        <xdr:cNvSpPr/>
      </xdr:nvSpPr>
      <xdr:spPr>
        <a:xfrm>
          <a:off x="10426700" y="62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66426</xdr:rowOff>
    </xdr:from>
    <xdr:ext cx="534377" cy="259045"/>
    <xdr:sp macro="" textlink="">
      <xdr:nvSpPr>
        <xdr:cNvPr id="312" name="補助費等該当値テキスト"/>
        <xdr:cNvSpPr txBox="1"/>
      </xdr:nvSpPr>
      <xdr:spPr>
        <a:xfrm>
          <a:off x="10528300" y="62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75,197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84598</xdr:rowOff>
    </xdr:from>
    <xdr:to>
      <xdr:col>14</xdr:col>
      <xdr:colOff>79375</xdr:colOff>
      <xdr:row>37</xdr:row>
      <xdr:rowOff>14748</xdr:rowOff>
    </xdr:to>
    <xdr:sp macro="" textlink="">
      <xdr:nvSpPr>
        <xdr:cNvPr id="313" name="円/楕円 312"/>
        <xdr:cNvSpPr/>
      </xdr:nvSpPr>
      <xdr:spPr>
        <a:xfrm>
          <a:off x="9588500" y="62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5875</xdr:rowOff>
    </xdr:from>
    <xdr:ext cx="534377" cy="259045"/>
    <xdr:sp macro="" textlink="">
      <xdr:nvSpPr>
        <xdr:cNvPr id="314" name="テキスト ボックス 313"/>
        <xdr:cNvSpPr txBox="1"/>
      </xdr:nvSpPr>
      <xdr:spPr>
        <a:xfrm>
          <a:off x="9372111" y="63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129367</xdr:rowOff>
    </xdr:from>
    <xdr:to>
      <xdr:col>12</xdr:col>
      <xdr:colOff>561975</xdr:colOff>
      <xdr:row>37</xdr:row>
      <xdr:rowOff>59517</xdr:rowOff>
    </xdr:to>
    <xdr:sp macro="" textlink="">
      <xdr:nvSpPr>
        <xdr:cNvPr id="315" name="円/楕円 314"/>
        <xdr:cNvSpPr/>
      </xdr:nvSpPr>
      <xdr:spPr>
        <a:xfrm>
          <a:off x="8699500" y="63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50644</xdr:rowOff>
    </xdr:from>
    <xdr:ext cx="534377" cy="259045"/>
    <xdr:sp macro="" textlink="">
      <xdr:nvSpPr>
        <xdr:cNvPr id="316" name="テキスト ボックス 315"/>
        <xdr:cNvSpPr txBox="1"/>
      </xdr:nvSpPr>
      <xdr:spPr>
        <a:xfrm>
          <a:off x="8483111" y="63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138063</xdr:rowOff>
    </xdr:from>
    <xdr:to>
      <xdr:col>11</xdr:col>
      <xdr:colOff>358775</xdr:colOff>
      <xdr:row>37</xdr:row>
      <xdr:rowOff>68213</xdr:rowOff>
    </xdr:to>
    <xdr:sp macro="" textlink="">
      <xdr:nvSpPr>
        <xdr:cNvPr id="317" name="円/楕円 316"/>
        <xdr:cNvSpPr/>
      </xdr:nvSpPr>
      <xdr:spPr>
        <a:xfrm>
          <a:off x="7810500" y="631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59340</xdr:rowOff>
    </xdr:from>
    <xdr:ext cx="534377" cy="259045"/>
    <xdr:sp macro="" textlink="">
      <xdr:nvSpPr>
        <xdr:cNvPr id="318" name="テキスト ボックス 317"/>
        <xdr:cNvSpPr txBox="1"/>
      </xdr:nvSpPr>
      <xdr:spPr>
        <a:xfrm>
          <a:off x="7594111" y="640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152085</xdr:rowOff>
    </xdr:from>
    <xdr:to>
      <xdr:col>10</xdr:col>
      <xdr:colOff>155575</xdr:colOff>
      <xdr:row>37</xdr:row>
      <xdr:rowOff>82235</xdr:rowOff>
    </xdr:to>
    <xdr:sp macro="" textlink="">
      <xdr:nvSpPr>
        <xdr:cNvPr id="319" name="円/楕円 318"/>
        <xdr:cNvSpPr/>
      </xdr:nvSpPr>
      <xdr:spPr>
        <a:xfrm>
          <a:off x="6921500" y="632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73362</xdr:rowOff>
    </xdr:from>
    <xdr:ext cx="534377" cy="259045"/>
    <xdr:sp macro="" textlink="">
      <xdr:nvSpPr>
        <xdr:cNvPr id="320" name="テキスト ボックス 319"/>
        <xdr:cNvSpPr txBox="1"/>
      </xdr:nvSpPr>
      <xdr:spPr>
        <a:xfrm>
          <a:off x="6705111" y="641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59280</xdr:rowOff>
    </xdr:from>
    <xdr:to>
      <xdr:col>15</xdr:col>
      <xdr:colOff>180975</xdr:colOff>
      <xdr:row>59</xdr:row>
      <xdr:rowOff>66022</xdr:rowOff>
    </xdr:to>
    <xdr:cxnSp macro="">
      <xdr:nvCxnSpPr>
        <xdr:cNvPr id="351" name="直線コネクタ 350"/>
        <xdr:cNvCxnSpPr/>
      </xdr:nvCxnSpPr>
      <xdr:spPr>
        <a:xfrm>
          <a:off x="9639300" y="10174830"/>
          <a:ext cx="8382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57760</xdr:rowOff>
    </xdr:from>
    <xdr:to>
      <xdr:col>14</xdr:col>
      <xdr:colOff>28575</xdr:colOff>
      <xdr:row>59</xdr:row>
      <xdr:rowOff>59280</xdr:rowOff>
    </xdr:to>
    <xdr:cxnSp macro="">
      <xdr:nvCxnSpPr>
        <xdr:cNvPr id="354" name="直線コネクタ 353"/>
        <xdr:cNvCxnSpPr/>
      </xdr:nvCxnSpPr>
      <xdr:spPr>
        <a:xfrm>
          <a:off x="8750300" y="10173310"/>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57760</xdr:rowOff>
    </xdr:from>
    <xdr:to>
      <xdr:col>12</xdr:col>
      <xdr:colOff>511175</xdr:colOff>
      <xdr:row>59</xdr:row>
      <xdr:rowOff>61197</xdr:rowOff>
    </xdr:to>
    <xdr:cxnSp macro="">
      <xdr:nvCxnSpPr>
        <xdr:cNvPr id="357" name="直線コネクタ 356"/>
        <xdr:cNvCxnSpPr/>
      </xdr:nvCxnSpPr>
      <xdr:spPr>
        <a:xfrm flipV="1">
          <a:off x="7861300" y="10173310"/>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167746</xdr:rowOff>
    </xdr:from>
    <xdr:to>
      <xdr:col>12</xdr:col>
      <xdr:colOff>561975</xdr:colOff>
      <xdr:row>59</xdr:row>
      <xdr:rowOff>97896</xdr:rowOff>
    </xdr:to>
    <xdr:sp macro="" textlink="">
      <xdr:nvSpPr>
        <xdr:cNvPr id="358" name="フローチャート : 判断 357"/>
        <xdr:cNvSpPr/>
      </xdr:nvSpPr>
      <xdr:spPr>
        <a:xfrm>
          <a:off x="8699500" y="1011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114423</xdr:rowOff>
    </xdr:from>
    <xdr:ext cx="599010" cy="259045"/>
    <xdr:sp macro="" textlink="">
      <xdr:nvSpPr>
        <xdr:cNvPr id="359" name="テキスト ボックス 358"/>
        <xdr:cNvSpPr txBox="1"/>
      </xdr:nvSpPr>
      <xdr:spPr>
        <a:xfrm>
          <a:off x="8450794" y="988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61197</xdr:rowOff>
    </xdr:from>
    <xdr:to>
      <xdr:col>11</xdr:col>
      <xdr:colOff>307975</xdr:colOff>
      <xdr:row>59</xdr:row>
      <xdr:rowOff>78388</xdr:rowOff>
    </xdr:to>
    <xdr:cxnSp macro="">
      <xdr:nvCxnSpPr>
        <xdr:cNvPr id="360" name="直線コネクタ 359"/>
        <xdr:cNvCxnSpPr/>
      </xdr:nvCxnSpPr>
      <xdr:spPr>
        <a:xfrm flipV="1">
          <a:off x="6972300" y="10176747"/>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13543</xdr:rowOff>
    </xdr:from>
    <xdr:to>
      <xdr:col>11</xdr:col>
      <xdr:colOff>358775</xdr:colOff>
      <xdr:row>59</xdr:row>
      <xdr:rowOff>115143</xdr:rowOff>
    </xdr:to>
    <xdr:sp macro="" textlink="">
      <xdr:nvSpPr>
        <xdr:cNvPr id="361" name="フローチャート : 判断 360"/>
        <xdr:cNvSpPr/>
      </xdr:nvSpPr>
      <xdr:spPr>
        <a:xfrm>
          <a:off x="7810500" y="101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106270</xdr:rowOff>
    </xdr:from>
    <xdr:ext cx="599010" cy="259045"/>
    <xdr:sp macro="" textlink="">
      <xdr:nvSpPr>
        <xdr:cNvPr id="362" name="テキスト ボックス 361"/>
        <xdr:cNvSpPr txBox="1"/>
      </xdr:nvSpPr>
      <xdr:spPr>
        <a:xfrm>
          <a:off x="7561794" y="10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25115</xdr:rowOff>
    </xdr:from>
    <xdr:to>
      <xdr:col>10</xdr:col>
      <xdr:colOff>155575</xdr:colOff>
      <xdr:row>59</xdr:row>
      <xdr:rowOff>126715</xdr:rowOff>
    </xdr:to>
    <xdr:sp macro="" textlink="">
      <xdr:nvSpPr>
        <xdr:cNvPr id="363" name="フローチャート : 判断 362"/>
        <xdr:cNvSpPr/>
      </xdr:nvSpPr>
      <xdr:spPr>
        <a:xfrm>
          <a:off x="6921500" y="101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143242</xdr:rowOff>
    </xdr:from>
    <xdr:ext cx="534377" cy="259045"/>
    <xdr:sp macro="" textlink="">
      <xdr:nvSpPr>
        <xdr:cNvPr id="364" name="テキスト ボックス 363"/>
        <xdr:cNvSpPr txBox="1"/>
      </xdr:nvSpPr>
      <xdr:spPr>
        <a:xfrm>
          <a:off x="6705111" y="99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15222</xdr:rowOff>
    </xdr:from>
    <xdr:to>
      <xdr:col>15</xdr:col>
      <xdr:colOff>231775</xdr:colOff>
      <xdr:row>59</xdr:row>
      <xdr:rowOff>116822</xdr:rowOff>
    </xdr:to>
    <xdr:sp macro="" textlink="">
      <xdr:nvSpPr>
        <xdr:cNvPr id="370" name="円/楕円 369"/>
        <xdr:cNvSpPr/>
      </xdr:nvSpPr>
      <xdr:spPr>
        <a:xfrm>
          <a:off x="10426700" y="101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99010" cy="259045"/>
    <xdr:sp macro="" textlink="">
      <xdr:nvSpPr>
        <xdr:cNvPr id="371" name="普通建設事業費該当値テキスト"/>
        <xdr:cNvSpPr txBox="1"/>
      </xdr:nvSpPr>
      <xdr:spPr>
        <a:xfrm>
          <a:off x="10528300" y="100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100,611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8480</xdr:rowOff>
    </xdr:from>
    <xdr:to>
      <xdr:col>14</xdr:col>
      <xdr:colOff>79375</xdr:colOff>
      <xdr:row>59</xdr:row>
      <xdr:rowOff>110080</xdr:rowOff>
    </xdr:to>
    <xdr:sp macro="" textlink="">
      <xdr:nvSpPr>
        <xdr:cNvPr id="372" name="円/楕円 371"/>
        <xdr:cNvSpPr/>
      </xdr:nvSpPr>
      <xdr:spPr>
        <a:xfrm>
          <a:off x="9588500" y="101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101207</xdr:rowOff>
    </xdr:from>
    <xdr:ext cx="599010" cy="259045"/>
    <xdr:sp macro="" textlink="">
      <xdr:nvSpPr>
        <xdr:cNvPr id="373" name="テキスト ボックス 372"/>
        <xdr:cNvSpPr txBox="1"/>
      </xdr:nvSpPr>
      <xdr:spPr>
        <a:xfrm>
          <a:off x="9339794" y="102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6960</xdr:rowOff>
    </xdr:from>
    <xdr:to>
      <xdr:col>12</xdr:col>
      <xdr:colOff>561975</xdr:colOff>
      <xdr:row>59</xdr:row>
      <xdr:rowOff>108560</xdr:rowOff>
    </xdr:to>
    <xdr:sp macro="" textlink="">
      <xdr:nvSpPr>
        <xdr:cNvPr id="374" name="円/楕円 373"/>
        <xdr:cNvSpPr/>
      </xdr:nvSpPr>
      <xdr:spPr>
        <a:xfrm>
          <a:off x="8699500" y="101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99687</xdr:rowOff>
    </xdr:from>
    <xdr:ext cx="599010" cy="259045"/>
    <xdr:sp macro="" textlink="">
      <xdr:nvSpPr>
        <xdr:cNvPr id="375" name="テキスト ボックス 374"/>
        <xdr:cNvSpPr txBox="1"/>
      </xdr:nvSpPr>
      <xdr:spPr>
        <a:xfrm>
          <a:off x="8450794" y="1021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125,909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10397</xdr:rowOff>
    </xdr:from>
    <xdr:to>
      <xdr:col>11</xdr:col>
      <xdr:colOff>358775</xdr:colOff>
      <xdr:row>59</xdr:row>
      <xdr:rowOff>111997</xdr:rowOff>
    </xdr:to>
    <xdr:sp macro="" textlink="">
      <xdr:nvSpPr>
        <xdr:cNvPr id="376" name="円/楕円 375"/>
        <xdr:cNvSpPr/>
      </xdr:nvSpPr>
      <xdr:spPr>
        <a:xfrm>
          <a:off x="7810500" y="101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128524</xdr:rowOff>
    </xdr:from>
    <xdr:ext cx="599010" cy="259045"/>
    <xdr:sp macro="" textlink="">
      <xdr:nvSpPr>
        <xdr:cNvPr id="377" name="テキスト ボックス 376"/>
        <xdr:cNvSpPr txBox="1"/>
      </xdr:nvSpPr>
      <xdr:spPr>
        <a:xfrm>
          <a:off x="7561794" y="99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115,386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27588</xdr:rowOff>
    </xdr:from>
    <xdr:to>
      <xdr:col>10</xdr:col>
      <xdr:colOff>155575</xdr:colOff>
      <xdr:row>59</xdr:row>
      <xdr:rowOff>129188</xdr:rowOff>
    </xdr:to>
    <xdr:sp macro="" textlink="">
      <xdr:nvSpPr>
        <xdr:cNvPr id="378" name="円/楕円 377"/>
        <xdr:cNvSpPr/>
      </xdr:nvSpPr>
      <xdr:spPr>
        <a:xfrm>
          <a:off x="6921500" y="101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120315</xdr:rowOff>
    </xdr:from>
    <xdr:ext cx="534377" cy="259045"/>
    <xdr:sp macro="" textlink="">
      <xdr:nvSpPr>
        <xdr:cNvPr id="379" name="テキスト ボックス 378"/>
        <xdr:cNvSpPr txBox="1"/>
      </xdr:nvSpPr>
      <xdr:spPr>
        <a:xfrm>
          <a:off x="6705111" y="1023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24217</xdr:rowOff>
    </xdr:from>
    <xdr:to>
      <xdr:col>15</xdr:col>
      <xdr:colOff>180975</xdr:colOff>
      <xdr:row>79</xdr:row>
      <xdr:rowOff>33840</xdr:rowOff>
    </xdr:to>
    <xdr:cxnSp macro="">
      <xdr:nvCxnSpPr>
        <xdr:cNvPr id="408" name="直線コネクタ 407"/>
        <xdr:cNvCxnSpPr/>
      </xdr:nvCxnSpPr>
      <xdr:spPr>
        <a:xfrm>
          <a:off x="9639300" y="13568767"/>
          <a:ext cx="8382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21472</xdr:rowOff>
    </xdr:from>
    <xdr:to>
      <xdr:col>14</xdr:col>
      <xdr:colOff>28575</xdr:colOff>
      <xdr:row>79</xdr:row>
      <xdr:rowOff>24217</xdr:rowOff>
    </xdr:to>
    <xdr:cxnSp macro="">
      <xdr:nvCxnSpPr>
        <xdr:cNvPr id="411" name="直線コネクタ 410"/>
        <xdr:cNvCxnSpPr/>
      </xdr:nvCxnSpPr>
      <xdr:spPr>
        <a:xfrm>
          <a:off x="8750300" y="13566022"/>
          <a:ext cx="8890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123120</xdr:rowOff>
    </xdr:from>
    <xdr:to>
      <xdr:col>12</xdr:col>
      <xdr:colOff>561975</xdr:colOff>
      <xdr:row>79</xdr:row>
      <xdr:rowOff>53270</xdr:rowOff>
    </xdr:to>
    <xdr:sp macro="" textlink="">
      <xdr:nvSpPr>
        <xdr:cNvPr id="414" name="フローチャート : 判断 413"/>
        <xdr:cNvSpPr/>
      </xdr:nvSpPr>
      <xdr:spPr>
        <a:xfrm>
          <a:off x="8699500" y="134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69797</xdr:rowOff>
    </xdr:from>
    <xdr:ext cx="599010" cy="259045"/>
    <xdr:sp macro="" textlink="">
      <xdr:nvSpPr>
        <xdr:cNvPr id="415" name="テキスト ボックス 414"/>
        <xdr:cNvSpPr txBox="1"/>
      </xdr:nvSpPr>
      <xdr:spPr>
        <a:xfrm>
          <a:off x="8450794" y="1327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154490</xdr:rowOff>
    </xdr:from>
    <xdr:to>
      <xdr:col>15</xdr:col>
      <xdr:colOff>231775</xdr:colOff>
      <xdr:row>79</xdr:row>
      <xdr:rowOff>84640</xdr:rowOff>
    </xdr:to>
    <xdr:sp macro="" textlink="">
      <xdr:nvSpPr>
        <xdr:cNvPr id="421" name="円/楕円 420"/>
        <xdr:cNvSpPr/>
      </xdr:nvSpPr>
      <xdr:spPr>
        <a:xfrm>
          <a:off x="10426700" y="135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144867</xdr:rowOff>
    </xdr:from>
    <xdr:to>
      <xdr:col>14</xdr:col>
      <xdr:colOff>79375</xdr:colOff>
      <xdr:row>79</xdr:row>
      <xdr:rowOff>75017</xdr:rowOff>
    </xdr:to>
    <xdr:sp macro="" textlink="">
      <xdr:nvSpPr>
        <xdr:cNvPr id="423" name="円/楕円 422"/>
        <xdr:cNvSpPr/>
      </xdr:nvSpPr>
      <xdr:spPr>
        <a:xfrm>
          <a:off x="9588500" y="135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66144</xdr:rowOff>
    </xdr:from>
    <xdr:ext cx="534377" cy="259045"/>
    <xdr:sp macro="" textlink="">
      <xdr:nvSpPr>
        <xdr:cNvPr id="424" name="テキスト ボックス 423"/>
        <xdr:cNvSpPr txBox="1"/>
      </xdr:nvSpPr>
      <xdr:spPr>
        <a:xfrm>
          <a:off x="9372111" y="1361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142122</xdr:rowOff>
    </xdr:from>
    <xdr:to>
      <xdr:col>12</xdr:col>
      <xdr:colOff>561975</xdr:colOff>
      <xdr:row>79</xdr:row>
      <xdr:rowOff>72272</xdr:rowOff>
    </xdr:to>
    <xdr:sp macro="" textlink="">
      <xdr:nvSpPr>
        <xdr:cNvPr id="425" name="円/楕円 424"/>
        <xdr:cNvSpPr/>
      </xdr:nvSpPr>
      <xdr:spPr>
        <a:xfrm>
          <a:off x="8699500" y="135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63399</xdr:rowOff>
    </xdr:from>
    <xdr:ext cx="534377" cy="259045"/>
    <xdr:sp macro="" textlink="">
      <xdr:nvSpPr>
        <xdr:cNvPr id="426" name="テキスト ボックス 425"/>
        <xdr:cNvSpPr txBox="1"/>
      </xdr:nvSpPr>
      <xdr:spPr>
        <a:xfrm>
          <a:off x="8483111" y="1360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84063</xdr:rowOff>
    </xdr:from>
    <xdr:to>
      <xdr:col>15</xdr:col>
      <xdr:colOff>180975</xdr:colOff>
      <xdr:row>97</xdr:row>
      <xdr:rowOff>110096</xdr:rowOff>
    </xdr:to>
    <xdr:cxnSp macro="">
      <xdr:nvCxnSpPr>
        <xdr:cNvPr id="453" name="直線コネクタ 452"/>
        <xdr:cNvCxnSpPr/>
      </xdr:nvCxnSpPr>
      <xdr:spPr>
        <a:xfrm>
          <a:off x="9639300" y="16714713"/>
          <a:ext cx="838200" cy="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84063</xdr:rowOff>
    </xdr:from>
    <xdr:to>
      <xdr:col>14</xdr:col>
      <xdr:colOff>28575</xdr:colOff>
      <xdr:row>97</xdr:row>
      <xdr:rowOff>130108</xdr:rowOff>
    </xdr:to>
    <xdr:cxnSp macro="">
      <xdr:nvCxnSpPr>
        <xdr:cNvPr id="456" name="直線コネクタ 455"/>
        <xdr:cNvCxnSpPr/>
      </xdr:nvCxnSpPr>
      <xdr:spPr>
        <a:xfrm flipV="1">
          <a:off x="8750300" y="16714713"/>
          <a:ext cx="889000" cy="4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9" name="フローチャート : 判断 458"/>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54918</xdr:rowOff>
    </xdr:from>
    <xdr:ext cx="534377" cy="259045"/>
    <xdr:sp macro="" textlink="">
      <xdr:nvSpPr>
        <xdr:cNvPr id="460" name="テキスト ボックス 459"/>
        <xdr:cNvSpPr txBox="1"/>
      </xdr:nvSpPr>
      <xdr:spPr>
        <a:xfrm>
          <a:off x="8483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59296</xdr:rowOff>
    </xdr:from>
    <xdr:to>
      <xdr:col>15</xdr:col>
      <xdr:colOff>231775</xdr:colOff>
      <xdr:row>97</xdr:row>
      <xdr:rowOff>160896</xdr:rowOff>
    </xdr:to>
    <xdr:sp macro="" textlink="">
      <xdr:nvSpPr>
        <xdr:cNvPr id="466" name="円/楕円 465"/>
        <xdr:cNvSpPr/>
      </xdr:nvSpPr>
      <xdr:spPr>
        <a:xfrm>
          <a:off x="10426700" y="166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37723</xdr:rowOff>
    </xdr:from>
    <xdr:ext cx="534377" cy="259045"/>
    <xdr:sp macro="" textlink="">
      <xdr:nvSpPr>
        <xdr:cNvPr id="467" name="普通建設事業費 （ うち更新整備　）該当値テキスト"/>
        <xdr:cNvSpPr txBox="1"/>
      </xdr:nvSpPr>
      <xdr:spPr>
        <a:xfrm>
          <a:off x="10528300" y="166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33263</xdr:rowOff>
    </xdr:from>
    <xdr:to>
      <xdr:col>14</xdr:col>
      <xdr:colOff>79375</xdr:colOff>
      <xdr:row>97</xdr:row>
      <xdr:rowOff>134863</xdr:rowOff>
    </xdr:to>
    <xdr:sp macro="" textlink="">
      <xdr:nvSpPr>
        <xdr:cNvPr id="468" name="円/楕円 467"/>
        <xdr:cNvSpPr/>
      </xdr:nvSpPr>
      <xdr:spPr>
        <a:xfrm>
          <a:off x="9588500" y="166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151390</xdr:rowOff>
    </xdr:from>
    <xdr:ext cx="534377" cy="259045"/>
    <xdr:sp macro="" textlink="">
      <xdr:nvSpPr>
        <xdr:cNvPr id="469" name="テキスト ボックス 468"/>
        <xdr:cNvSpPr txBox="1"/>
      </xdr:nvSpPr>
      <xdr:spPr>
        <a:xfrm>
          <a:off x="9372111" y="164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79308</xdr:rowOff>
    </xdr:from>
    <xdr:to>
      <xdr:col>12</xdr:col>
      <xdr:colOff>561975</xdr:colOff>
      <xdr:row>98</xdr:row>
      <xdr:rowOff>9458</xdr:rowOff>
    </xdr:to>
    <xdr:sp macro="" textlink="">
      <xdr:nvSpPr>
        <xdr:cNvPr id="470" name="円/楕円 469"/>
        <xdr:cNvSpPr/>
      </xdr:nvSpPr>
      <xdr:spPr>
        <a:xfrm>
          <a:off x="8699500" y="1670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25985</xdr:rowOff>
    </xdr:from>
    <xdr:ext cx="534377" cy="259045"/>
    <xdr:sp macro="" textlink="">
      <xdr:nvSpPr>
        <xdr:cNvPr id="471" name="テキスト ボックス 470"/>
        <xdr:cNvSpPr txBox="1"/>
      </xdr:nvSpPr>
      <xdr:spPr>
        <a:xfrm>
          <a:off x="8483111" y="16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110432</xdr:rowOff>
    </xdr:from>
    <xdr:to>
      <xdr:col>23</xdr:col>
      <xdr:colOff>517525</xdr:colOff>
      <xdr:row>38</xdr:row>
      <xdr:rowOff>130147</xdr:rowOff>
    </xdr:to>
    <xdr:cxnSp macro="">
      <xdr:nvCxnSpPr>
        <xdr:cNvPr id="498" name="直線コネクタ 497"/>
        <xdr:cNvCxnSpPr/>
      </xdr:nvCxnSpPr>
      <xdr:spPr>
        <a:xfrm flipV="1">
          <a:off x="15481300" y="6625532"/>
          <a:ext cx="8382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130147</xdr:rowOff>
    </xdr:from>
    <xdr:to>
      <xdr:col>22</xdr:col>
      <xdr:colOff>365125</xdr:colOff>
      <xdr:row>38</xdr:row>
      <xdr:rowOff>134820</xdr:rowOff>
    </xdr:to>
    <xdr:cxnSp macro="">
      <xdr:nvCxnSpPr>
        <xdr:cNvPr id="501" name="直線コネクタ 500"/>
        <xdr:cNvCxnSpPr/>
      </xdr:nvCxnSpPr>
      <xdr:spPr>
        <a:xfrm flipV="1">
          <a:off x="14592300" y="6645247"/>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134820</xdr:rowOff>
    </xdr:from>
    <xdr:to>
      <xdr:col>21</xdr:col>
      <xdr:colOff>161925</xdr:colOff>
      <xdr:row>38</xdr:row>
      <xdr:rowOff>138527</xdr:rowOff>
    </xdr:to>
    <xdr:cxnSp macro="">
      <xdr:nvCxnSpPr>
        <xdr:cNvPr id="504" name="直線コネクタ 503"/>
        <xdr:cNvCxnSpPr/>
      </xdr:nvCxnSpPr>
      <xdr:spPr>
        <a:xfrm flipV="1">
          <a:off x="13703300" y="6649920"/>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5" name="フローチャート : 判断 504"/>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6" name="テキスト ボックス 505"/>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127929</xdr:rowOff>
    </xdr:from>
    <xdr:to>
      <xdr:col>19</xdr:col>
      <xdr:colOff>644525</xdr:colOff>
      <xdr:row>38</xdr:row>
      <xdr:rowOff>138527</xdr:rowOff>
    </xdr:to>
    <xdr:cxnSp macro="">
      <xdr:nvCxnSpPr>
        <xdr:cNvPr id="507" name="直線コネクタ 506"/>
        <xdr:cNvCxnSpPr/>
      </xdr:nvCxnSpPr>
      <xdr:spPr>
        <a:xfrm>
          <a:off x="12814300" y="6643029"/>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8" name="フローチャート : 判断 507"/>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9" name="テキスト ボックス 508"/>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10" name="フローチャート : 判断 509"/>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11" name="テキスト ボックス 510"/>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59632</xdr:rowOff>
    </xdr:from>
    <xdr:to>
      <xdr:col>23</xdr:col>
      <xdr:colOff>568325</xdr:colOff>
      <xdr:row>38</xdr:row>
      <xdr:rowOff>161232</xdr:rowOff>
    </xdr:to>
    <xdr:sp macro="" textlink="">
      <xdr:nvSpPr>
        <xdr:cNvPr id="517" name="円/楕円 516"/>
        <xdr:cNvSpPr/>
      </xdr:nvSpPr>
      <xdr:spPr>
        <a:xfrm>
          <a:off x="16268700" y="65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19009</xdr:rowOff>
    </xdr:from>
    <xdr:ext cx="534377" cy="259045"/>
    <xdr:sp macro="" textlink="">
      <xdr:nvSpPr>
        <xdr:cNvPr id="518" name="災害復旧事業費該当値テキスト"/>
        <xdr:cNvSpPr txBox="1"/>
      </xdr:nvSpPr>
      <xdr:spPr>
        <a:xfrm>
          <a:off x="16370300" y="63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79347</xdr:rowOff>
    </xdr:from>
    <xdr:to>
      <xdr:col>22</xdr:col>
      <xdr:colOff>415925</xdr:colOff>
      <xdr:row>39</xdr:row>
      <xdr:rowOff>9497</xdr:rowOff>
    </xdr:to>
    <xdr:sp macro="" textlink="">
      <xdr:nvSpPr>
        <xdr:cNvPr id="519" name="円/楕円 518"/>
        <xdr:cNvSpPr/>
      </xdr:nvSpPr>
      <xdr:spPr>
        <a:xfrm>
          <a:off x="15430500" y="65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624</xdr:rowOff>
    </xdr:from>
    <xdr:ext cx="469744" cy="259045"/>
    <xdr:sp macro="" textlink="">
      <xdr:nvSpPr>
        <xdr:cNvPr id="520" name="テキスト ボックス 519"/>
        <xdr:cNvSpPr txBox="1"/>
      </xdr:nvSpPr>
      <xdr:spPr>
        <a:xfrm>
          <a:off x="15246427" y="668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84020</xdr:rowOff>
    </xdr:from>
    <xdr:to>
      <xdr:col>21</xdr:col>
      <xdr:colOff>212725</xdr:colOff>
      <xdr:row>39</xdr:row>
      <xdr:rowOff>14170</xdr:rowOff>
    </xdr:to>
    <xdr:sp macro="" textlink="">
      <xdr:nvSpPr>
        <xdr:cNvPr id="521" name="円/楕円 520"/>
        <xdr:cNvSpPr/>
      </xdr:nvSpPr>
      <xdr:spPr>
        <a:xfrm>
          <a:off x="14541500" y="65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5297</xdr:rowOff>
    </xdr:from>
    <xdr:ext cx="469744" cy="259045"/>
    <xdr:sp macro="" textlink="">
      <xdr:nvSpPr>
        <xdr:cNvPr id="522" name="テキスト ボックス 521"/>
        <xdr:cNvSpPr txBox="1"/>
      </xdr:nvSpPr>
      <xdr:spPr>
        <a:xfrm>
          <a:off x="14357427" y="669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87727</xdr:rowOff>
    </xdr:from>
    <xdr:to>
      <xdr:col>20</xdr:col>
      <xdr:colOff>9525</xdr:colOff>
      <xdr:row>39</xdr:row>
      <xdr:rowOff>17877</xdr:rowOff>
    </xdr:to>
    <xdr:sp macro="" textlink="">
      <xdr:nvSpPr>
        <xdr:cNvPr id="523" name="円/楕円 522"/>
        <xdr:cNvSpPr/>
      </xdr:nvSpPr>
      <xdr:spPr>
        <a:xfrm>
          <a:off x="13652500" y="66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9004</xdr:rowOff>
    </xdr:from>
    <xdr:ext cx="378565" cy="259045"/>
    <xdr:sp macro="" textlink="">
      <xdr:nvSpPr>
        <xdr:cNvPr id="524" name="テキスト ボックス 523"/>
        <xdr:cNvSpPr txBox="1"/>
      </xdr:nvSpPr>
      <xdr:spPr>
        <a:xfrm>
          <a:off x="13514017" y="669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77129</xdr:rowOff>
    </xdr:from>
    <xdr:to>
      <xdr:col>18</xdr:col>
      <xdr:colOff>492125</xdr:colOff>
      <xdr:row>39</xdr:row>
      <xdr:rowOff>7279</xdr:rowOff>
    </xdr:to>
    <xdr:sp macro="" textlink="">
      <xdr:nvSpPr>
        <xdr:cNvPr id="525" name="円/楕円 524"/>
        <xdr:cNvSpPr/>
      </xdr:nvSpPr>
      <xdr:spPr>
        <a:xfrm>
          <a:off x="12763500" y="659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169856</xdr:rowOff>
    </xdr:from>
    <xdr:ext cx="469744" cy="259045"/>
    <xdr:sp macro="" textlink="">
      <xdr:nvSpPr>
        <xdr:cNvPr id="526" name="テキスト ボックス 525"/>
        <xdr:cNvSpPr txBox="1"/>
      </xdr:nvSpPr>
      <xdr:spPr>
        <a:xfrm>
          <a:off x="12579427" y="668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163457</xdr:rowOff>
    </xdr:from>
    <xdr:to>
      <xdr:col>23</xdr:col>
      <xdr:colOff>517525</xdr:colOff>
      <xdr:row>76</xdr:row>
      <xdr:rowOff>7226</xdr:rowOff>
    </xdr:to>
    <xdr:cxnSp macro="">
      <xdr:nvCxnSpPr>
        <xdr:cNvPr id="600" name="直線コネクタ 599"/>
        <xdr:cNvCxnSpPr/>
      </xdr:nvCxnSpPr>
      <xdr:spPr>
        <a:xfrm flipV="1">
          <a:off x="15481300" y="13022207"/>
          <a:ext cx="8382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7226</xdr:rowOff>
    </xdr:from>
    <xdr:to>
      <xdr:col>22</xdr:col>
      <xdr:colOff>365125</xdr:colOff>
      <xdr:row>76</xdr:row>
      <xdr:rowOff>29338</xdr:rowOff>
    </xdr:to>
    <xdr:cxnSp macro="">
      <xdr:nvCxnSpPr>
        <xdr:cNvPr id="603" name="直線コネクタ 602"/>
        <xdr:cNvCxnSpPr/>
      </xdr:nvCxnSpPr>
      <xdr:spPr>
        <a:xfrm flipV="1">
          <a:off x="14592300" y="13037426"/>
          <a:ext cx="8890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29338</xdr:rowOff>
    </xdr:from>
    <xdr:to>
      <xdr:col>21</xdr:col>
      <xdr:colOff>161925</xdr:colOff>
      <xdr:row>76</xdr:row>
      <xdr:rowOff>61902</xdr:rowOff>
    </xdr:to>
    <xdr:cxnSp macro="">
      <xdr:nvCxnSpPr>
        <xdr:cNvPr id="606" name="直線コネクタ 605"/>
        <xdr:cNvCxnSpPr/>
      </xdr:nvCxnSpPr>
      <xdr:spPr>
        <a:xfrm flipV="1">
          <a:off x="13703300" y="13059538"/>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63948</xdr:rowOff>
    </xdr:from>
    <xdr:to>
      <xdr:col>21</xdr:col>
      <xdr:colOff>212725</xdr:colOff>
      <xdr:row>76</xdr:row>
      <xdr:rowOff>165548</xdr:rowOff>
    </xdr:to>
    <xdr:sp macro="" textlink="">
      <xdr:nvSpPr>
        <xdr:cNvPr id="607" name="フローチャート : 判断 606"/>
        <xdr:cNvSpPr/>
      </xdr:nvSpPr>
      <xdr:spPr>
        <a:xfrm>
          <a:off x="14541500" y="1309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156675</xdr:rowOff>
    </xdr:from>
    <xdr:ext cx="534377" cy="259045"/>
    <xdr:sp macro="" textlink="">
      <xdr:nvSpPr>
        <xdr:cNvPr id="608" name="テキスト ボックス 607"/>
        <xdr:cNvSpPr txBox="1"/>
      </xdr:nvSpPr>
      <xdr:spPr>
        <a:xfrm>
          <a:off x="14325111" y="131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61902</xdr:rowOff>
    </xdr:from>
    <xdr:to>
      <xdr:col>19</xdr:col>
      <xdr:colOff>644525</xdr:colOff>
      <xdr:row>76</xdr:row>
      <xdr:rowOff>70658</xdr:rowOff>
    </xdr:to>
    <xdr:cxnSp macro="">
      <xdr:nvCxnSpPr>
        <xdr:cNvPr id="609" name="直線コネクタ 608"/>
        <xdr:cNvCxnSpPr/>
      </xdr:nvCxnSpPr>
      <xdr:spPr>
        <a:xfrm flipV="1">
          <a:off x="12814300" y="1309210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50107</xdr:rowOff>
    </xdr:from>
    <xdr:to>
      <xdr:col>20</xdr:col>
      <xdr:colOff>9525</xdr:colOff>
      <xdr:row>76</xdr:row>
      <xdr:rowOff>151707</xdr:rowOff>
    </xdr:to>
    <xdr:sp macro="" textlink="">
      <xdr:nvSpPr>
        <xdr:cNvPr id="610" name="フローチャート : 判断 609"/>
        <xdr:cNvSpPr/>
      </xdr:nvSpPr>
      <xdr:spPr>
        <a:xfrm>
          <a:off x="13652500" y="1308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142834</xdr:rowOff>
    </xdr:from>
    <xdr:ext cx="534377" cy="259045"/>
    <xdr:sp macro="" textlink="">
      <xdr:nvSpPr>
        <xdr:cNvPr id="611" name="テキスト ボックス 610"/>
        <xdr:cNvSpPr txBox="1"/>
      </xdr:nvSpPr>
      <xdr:spPr>
        <a:xfrm>
          <a:off x="13436111" y="131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43380</xdr:rowOff>
    </xdr:from>
    <xdr:to>
      <xdr:col>18</xdr:col>
      <xdr:colOff>492125</xdr:colOff>
      <xdr:row>76</xdr:row>
      <xdr:rowOff>144980</xdr:rowOff>
    </xdr:to>
    <xdr:sp macro="" textlink="">
      <xdr:nvSpPr>
        <xdr:cNvPr id="612" name="フローチャート : 判断 611"/>
        <xdr:cNvSpPr/>
      </xdr:nvSpPr>
      <xdr:spPr>
        <a:xfrm>
          <a:off x="12763500" y="130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136107</xdr:rowOff>
    </xdr:from>
    <xdr:ext cx="534377" cy="259045"/>
    <xdr:sp macro="" textlink="">
      <xdr:nvSpPr>
        <xdr:cNvPr id="613" name="テキスト ボックス 612"/>
        <xdr:cNvSpPr txBox="1"/>
      </xdr:nvSpPr>
      <xdr:spPr>
        <a:xfrm>
          <a:off x="12547111" y="131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112657</xdr:rowOff>
    </xdr:from>
    <xdr:to>
      <xdr:col>23</xdr:col>
      <xdr:colOff>568325</xdr:colOff>
      <xdr:row>76</xdr:row>
      <xdr:rowOff>42807</xdr:rowOff>
    </xdr:to>
    <xdr:sp macro="" textlink="">
      <xdr:nvSpPr>
        <xdr:cNvPr id="619" name="円/楕円 618"/>
        <xdr:cNvSpPr/>
      </xdr:nvSpPr>
      <xdr:spPr>
        <a:xfrm>
          <a:off x="16268700" y="129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91084</xdr:rowOff>
    </xdr:from>
    <xdr:ext cx="534377" cy="259045"/>
    <xdr:sp macro="" textlink="">
      <xdr:nvSpPr>
        <xdr:cNvPr id="620" name="公債費該当値テキスト"/>
        <xdr:cNvSpPr txBox="1"/>
      </xdr:nvSpPr>
      <xdr:spPr>
        <a:xfrm>
          <a:off x="16370300" y="129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127876</xdr:rowOff>
    </xdr:from>
    <xdr:to>
      <xdr:col>22</xdr:col>
      <xdr:colOff>415925</xdr:colOff>
      <xdr:row>76</xdr:row>
      <xdr:rowOff>58026</xdr:rowOff>
    </xdr:to>
    <xdr:sp macro="" textlink="">
      <xdr:nvSpPr>
        <xdr:cNvPr id="621" name="円/楕円 620"/>
        <xdr:cNvSpPr/>
      </xdr:nvSpPr>
      <xdr:spPr>
        <a:xfrm>
          <a:off x="15430500" y="12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49153</xdr:rowOff>
    </xdr:from>
    <xdr:ext cx="534377" cy="259045"/>
    <xdr:sp macro="" textlink="">
      <xdr:nvSpPr>
        <xdr:cNvPr id="622" name="テキスト ボックス 621"/>
        <xdr:cNvSpPr txBox="1"/>
      </xdr:nvSpPr>
      <xdr:spPr>
        <a:xfrm>
          <a:off x="15214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149988</xdr:rowOff>
    </xdr:from>
    <xdr:to>
      <xdr:col>21</xdr:col>
      <xdr:colOff>212725</xdr:colOff>
      <xdr:row>76</xdr:row>
      <xdr:rowOff>80138</xdr:rowOff>
    </xdr:to>
    <xdr:sp macro="" textlink="">
      <xdr:nvSpPr>
        <xdr:cNvPr id="623" name="円/楕円 622"/>
        <xdr:cNvSpPr/>
      </xdr:nvSpPr>
      <xdr:spPr>
        <a:xfrm>
          <a:off x="14541500" y="130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96665</xdr:rowOff>
    </xdr:from>
    <xdr:ext cx="534377" cy="259045"/>
    <xdr:sp macro="" textlink="">
      <xdr:nvSpPr>
        <xdr:cNvPr id="624" name="テキスト ボックス 623"/>
        <xdr:cNvSpPr txBox="1"/>
      </xdr:nvSpPr>
      <xdr:spPr>
        <a:xfrm>
          <a:off x="14325111" y="127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11102</xdr:rowOff>
    </xdr:from>
    <xdr:to>
      <xdr:col>20</xdr:col>
      <xdr:colOff>9525</xdr:colOff>
      <xdr:row>76</xdr:row>
      <xdr:rowOff>112702</xdr:rowOff>
    </xdr:to>
    <xdr:sp macro="" textlink="">
      <xdr:nvSpPr>
        <xdr:cNvPr id="625" name="円/楕円 624"/>
        <xdr:cNvSpPr/>
      </xdr:nvSpPr>
      <xdr:spPr>
        <a:xfrm>
          <a:off x="13652500" y="130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129229</xdr:rowOff>
    </xdr:from>
    <xdr:ext cx="534377" cy="259045"/>
    <xdr:sp macro="" textlink="">
      <xdr:nvSpPr>
        <xdr:cNvPr id="626" name="テキスト ボックス 625"/>
        <xdr:cNvSpPr txBox="1"/>
      </xdr:nvSpPr>
      <xdr:spPr>
        <a:xfrm>
          <a:off x="13436111" y="1281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19858</xdr:rowOff>
    </xdr:from>
    <xdr:to>
      <xdr:col>18</xdr:col>
      <xdr:colOff>492125</xdr:colOff>
      <xdr:row>76</xdr:row>
      <xdr:rowOff>121458</xdr:rowOff>
    </xdr:to>
    <xdr:sp macro="" textlink="">
      <xdr:nvSpPr>
        <xdr:cNvPr id="627" name="円/楕円 626"/>
        <xdr:cNvSpPr/>
      </xdr:nvSpPr>
      <xdr:spPr>
        <a:xfrm>
          <a:off x="12763500" y="130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137984</xdr:rowOff>
    </xdr:from>
    <xdr:ext cx="534377" cy="259045"/>
    <xdr:sp macro="" textlink="">
      <xdr:nvSpPr>
        <xdr:cNvPr id="628" name="テキスト ボックス 627"/>
        <xdr:cNvSpPr txBox="1"/>
      </xdr:nvSpPr>
      <xdr:spPr>
        <a:xfrm>
          <a:off x="12547111" y="128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126160</xdr:rowOff>
    </xdr:from>
    <xdr:to>
      <xdr:col>23</xdr:col>
      <xdr:colOff>517525</xdr:colOff>
      <xdr:row>98</xdr:row>
      <xdr:rowOff>137908</xdr:rowOff>
    </xdr:to>
    <xdr:cxnSp macro="">
      <xdr:nvCxnSpPr>
        <xdr:cNvPr id="655" name="直線コネクタ 654"/>
        <xdr:cNvCxnSpPr/>
      </xdr:nvCxnSpPr>
      <xdr:spPr>
        <a:xfrm flipV="1">
          <a:off x="15481300" y="16928260"/>
          <a:ext cx="8382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137908</xdr:rowOff>
    </xdr:from>
    <xdr:to>
      <xdr:col>22</xdr:col>
      <xdr:colOff>365125</xdr:colOff>
      <xdr:row>98</xdr:row>
      <xdr:rowOff>138792</xdr:rowOff>
    </xdr:to>
    <xdr:cxnSp macro="">
      <xdr:nvCxnSpPr>
        <xdr:cNvPr id="658" name="直線コネクタ 657"/>
        <xdr:cNvCxnSpPr/>
      </xdr:nvCxnSpPr>
      <xdr:spPr>
        <a:xfrm flipV="1">
          <a:off x="14592300" y="16940008"/>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133959</xdr:rowOff>
    </xdr:from>
    <xdr:to>
      <xdr:col>21</xdr:col>
      <xdr:colOff>161925</xdr:colOff>
      <xdr:row>98</xdr:row>
      <xdr:rowOff>138792</xdr:rowOff>
    </xdr:to>
    <xdr:cxnSp macro="">
      <xdr:nvCxnSpPr>
        <xdr:cNvPr id="661" name="直線コネクタ 660"/>
        <xdr:cNvCxnSpPr/>
      </xdr:nvCxnSpPr>
      <xdr:spPr>
        <a:xfrm>
          <a:off x="13703300" y="16936059"/>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31220</xdr:rowOff>
    </xdr:from>
    <xdr:to>
      <xdr:col>21</xdr:col>
      <xdr:colOff>212725</xdr:colOff>
      <xdr:row>98</xdr:row>
      <xdr:rowOff>132820</xdr:rowOff>
    </xdr:to>
    <xdr:sp macro="" textlink="">
      <xdr:nvSpPr>
        <xdr:cNvPr id="662" name="フローチャート : 判断 661"/>
        <xdr:cNvSpPr/>
      </xdr:nvSpPr>
      <xdr:spPr>
        <a:xfrm>
          <a:off x="14541500" y="168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149347</xdr:rowOff>
    </xdr:from>
    <xdr:ext cx="599010" cy="259045"/>
    <xdr:sp macro="" textlink="">
      <xdr:nvSpPr>
        <xdr:cNvPr id="663" name="テキスト ボックス 662"/>
        <xdr:cNvSpPr txBox="1"/>
      </xdr:nvSpPr>
      <xdr:spPr>
        <a:xfrm>
          <a:off x="14292794" y="166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133959</xdr:rowOff>
    </xdr:from>
    <xdr:to>
      <xdr:col>19</xdr:col>
      <xdr:colOff>644525</xdr:colOff>
      <xdr:row>98</xdr:row>
      <xdr:rowOff>137585</xdr:rowOff>
    </xdr:to>
    <xdr:cxnSp macro="">
      <xdr:nvCxnSpPr>
        <xdr:cNvPr id="664" name="直線コネクタ 663"/>
        <xdr:cNvCxnSpPr/>
      </xdr:nvCxnSpPr>
      <xdr:spPr>
        <a:xfrm flipV="1">
          <a:off x="12814300" y="16936059"/>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78122</xdr:rowOff>
    </xdr:from>
    <xdr:to>
      <xdr:col>20</xdr:col>
      <xdr:colOff>9525</xdr:colOff>
      <xdr:row>99</xdr:row>
      <xdr:rowOff>8272</xdr:rowOff>
    </xdr:to>
    <xdr:sp macro="" textlink="">
      <xdr:nvSpPr>
        <xdr:cNvPr id="665" name="フローチャート : 判断 664"/>
        <xdr:cNvSpPr/>
      </xdr:nvSpPr>
      <xdr:spPr>
        <a:xfrm>
          <a:off x="13652500" y="1688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24799</xdr:rowOff>
    </xdr:from>
    <xdr:ext cx="534377" cy="259045"/>
    <xdr:sp macro="" textlink="">
      <xdr:nvSpPr>
        <xdr:cNvPr id="666" name="テキスト ボックス 665"/>
        <xdr:cNvSpPr txBox="1"/>
      </xdr:nvSpPr>
      <xdr:spPr>
        <a:xfrm>
          <a:off x="13436111" y="166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74898</xdr:rowOff>
    </xdr:from>
    <xdr:to>
      <xdr:col>18</xdr:col>
      <xdr:colOff>492125</xdr:colOff>
      <xdr:row>99</xdr:row>
      <xdr:rowOff>5048</xdr:rowOff>
    </xdr:to>
    <xdr:sp macro="" textlink="">
      <xdr:nvSpPr>
        <xdr:cNvPr id="667" name="フローチャート : 判断 666"/>
        <xdr:cNvSpPr/>
      </xdr:nvSpPr>
      <xdr:spPr>
        <a:xfrm>
          <a:off x="12763500" y="1687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21575</xdr:rowOff>
    </xdr:from>
    <xdr:ext cx="534377" cy="259045"/>
    <xdr:sp macro="" textlink="">
      <xdr:nvSpPr>
        <xdr:cNvPr id="668" name="テキスト ボックス 667"/>
        <xdr:cNvSpPr txBox="1"/>
      </xdr:nvSpPr>
      <xdr:spPr>
        <a:xfrm>
          <a:off x="12547111"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75360</xdr:rowOff>
    </xdr:from>
    <xdr:to>
      <xdr:col>23</xdr:col>
      <xdr:colOff>568325</xdr:colOff>
      <xdr:row>99</xdr:row>
      <xdr:rowOff>5510</xdr:rowOff>
    </xdr:to>
    <xdr:sp macro="" textlink="">
      <xdr:nvSpPr>
        <xdr:cNvPr id="674" name="円/楕円 673"/>
        <xdr:cNvSpPr/>
      </xdr:nvSpPr>
      <xdr:spPr>
        <a:xfrm>
          <a:off x="16268700" y="168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5"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87108</xdr:rowOff>
    </xdr:from>
    <xdr:to>
      <xdr:col>22</xdr:col>
      <xdr:colOff>415925</xdr:colOff>
      <xdr:row>99</xdr:row>
      <xdr:rowOff>17258</xdr:rowOff>
    </xdr:to>
    <xdr:sp macro="" textlink="">
      <xdr:nvSpPr>
        <xdr:cNvPr id="676" name="円/楕円 675"/>
        <xdr:cNvSpPr/>
      </xdr:nvSpPr>
      <xdr:spPr>
        <a:xfrm>
          <a:off x="15430500" y="1688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8385</xdr:rowOff>
    </xdr:from>
    <xdr:ext cx="469744" cy="259045"/>
    <xdr:sp macro="" textlink="">
      <xdr:nvSpPr>
        <xdr:cNvPr id="677" name="テキスト ボックス 676"/>
        <xdr:cNvSpPr txBox="1"/>
      </xdr:nvSpPr>
      <xdr:spPr>
        <a:xfrm>
          <a:off x="15246427" y="1698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87992</xdr:rowOff>
    </xdr:from>
    <xdr:to>
      <xdr:col>21</xdr:col>
      <xdr:colOff>212725</xdr:colOff>
      <xdr:row>99</xdr:row>
      <xdr:rowOff>18142</xdr:rowOff>
    </xdr:to>
    <xdr:sp macro="" textlink="">
      <xdr:nvSpPr>
        <xdr:cNvPr id="678" name="円/楕円 677"/>
        <xdr:cNvSpPr/>
      </xdr:nvSpPr>
      <xdr:spPr>
        <a:xfrm>
          <a:off x="14541500" y="168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9269</xdr:rowOff>
    </xdr:from>
    <xdr:ext cx="469744" cy="259045"/>
    <xdr:sp macro="" textlink="">
      <xdr:nvSpPr>
        <xdr:cNvPr id="679" name="テキスト ボックス 678"/>
        <xdr:cNvSpPr txBox="1"/>
      </xdr:nvSpPr>
      <xdr:spPr>
        <a:xfrm>
          <a:off x="14357427" y="16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83159</xdr:rowOff>
    </xdr:from>
    <xdr:to>
      <xdr:col>20</xdr:col>
      <xdr:colOff>9525</xdr:colOff>
      <xdr:row>99</xdr:row>
      <xdr:rowOff>13309</xdr:rowOff>
    </xdr:to>
    <xdr:sp macro="" textlink="">
      <xdr:nvSpPr>
        <xdr:cNvPr id="680" name="円/楕円 679"/>
        <xdr:cNvSpPr/>
      </xdr:nvSpPr>
      <xdr:spPr>
        <a:xfrm>
          <a:off x="13652500" y="168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4436</xdr:rowOff>
    </xdr:from>
    <xdr:ext cx="534377" cy="259045"/>
    <xdr:sp macro="" textlink="">
      <xdr:nvSpPr>
        <xdr:cNvPr id="681" name="テキスト ボックス 680"/>
        <xdr:cNvSpPr txBox="1"/>
      </xdr:nvSpPr>
      <xdr:spPr>
        <a:xfrm>
          <a:off x="13436111" y="169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86785</xdr:rowOff>
    </xdr:from>
    <xdr:to>
      <xdr:col>18</xdr:col>
      <xdr:colOff>492125</xdr:colOff>
      <xdr:row>99</xdr:row>
      <xdr:rowOff>16935</xdr:rowOff>
    </xdr:to>
    <xdr:sp macro="" textlink="">
      <xdr:nvSpPr>
        <xdr:cNvPr id="682" name="円/楕円 681"/>
        <xdr:cNvSpPr/>
      </xdr:nvSpPr>
      <xdr:spPr>
        <a:xfrm>
          <a:off x="12763500" y="168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8062</xdr:rowOff>
    </xdr:from>
    <xdr:ext cx="469744" cy="259045"/>
    <xdr:sp macro="" textlink="">
      <xdr:nvSpPr>
        <xdr:cNvPr id="683" name="テキスト ボックス 682"/>
        <xdr:cNvSpPr txBox="1"/>
      </xdr:nvSpPr>
      <xdr:spPr>
        <a:xfrm>
          <a:off x="12579427" y="169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114412</xdr:rowOff>
    </xdr:from>
    <xdr:to>
      <xdr:col>29</xdr:col>
      <xdr:colOff>568325</xdr:colOff>
      <xdr:row>38</xdr:row>
      <xdr:rowOff>44562</xdr:rowOff>
    </xdr:to>
    <xdr:sp macro="" textlink="">
      <xdr:nvSpPr>
        <xdr:cNvPr id="717" name="フローチャート : 判断 716"/>
        <xdr:cNvSpPr/>
      </xdr:nvSpPr>
      <xdr:spPr>
        <a:xfrm>
          <a:off x="20383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61089</xdr:rowOff>
    </xdr:from>
    <xdr:ext cx="469744" cy="259045"/>
    <xdr:sp macro="" textlink="">
      <xdr:nvSpPr>
        <xdr:cNvPr id="718" name="テキスト ボックス 717"/>
        <xdr:cNvSpPr txBox="1"/>
      </xdr:nvSpPr>
      <xdr:spPr>
        <a:xfrm>
          <a:off x="20199427"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139700</xdr:rowOff>
    </xdr:to>
    <xdr:cxnSp macro="">
      <xdr:nvCxnSpPr>
        <xdr:cNvPr id="719" name="直線コネクタ 718"/>
        <xdr:cNvCxnSpPr/>
      </xdr:nvCxnSpPr>
      <xdr:spPr>
        <a:xfrm>
          <a:off x="18656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103759</xdr:rowOff>
    </xdr:from>
    <xdr:to>
      <xdr:col>28</xdr:col>
      <xdr:colOff>365125</xdr:colOff>
      <xdr:row>38</xdr:row>
      <xdr:rowOff>33910</xdr:rowOff>
    </xdr:to>
    <xdr:sp macro="" textlink="">
      <xdr:nvSpPr>
        <xdr:cNvPr id="720" name="フローチャート : 判断 719"/>
        <xdr:cNvSpPr/>
      </xdr:nvSpPr>
      <xdr:spPr>
        <a:xfrm>
          <a:off x="19494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50436</xdr:rowOff>
    </xdr:from>
    <xdr:ext cx="469744" cy="259045"/>
    <xdr:sp macro="" textlink="">
      <xdr:nvSpPr>
        <xdr:cNvPr id="721" name="テキスト ボックス 720"/>
        <xdr:cNvSpPr txBox="1"/>
      </xdr:nvSpPr>
      <xdr:spPr>
        <a:xfrm>
          <a:off x="19310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123739</xdr:rowOff>
    </xdr:from>
    <xdr:to>
      <xdr:col>27</xdr:col>
      <xdr:colOff>161925</xdr:colOff>
      <xdr:row>38</xdr:row>
      <xdr:rowOff>53888</xdr:rowOff>
    </xdr:to>
    <xdr:sp macro="" textlink="">
      <xdr:nvSpPr>
        <xdr:cNvPr id="722" name="フローチャート : 判断 721"/>
        <xdr:cNvSpPr/>
      </xdr:nvSpPr>
      <xdr:spPr>
        <a:xfrm>
          <a:off x="18605500" y="6467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70416</xdr:rowOff>
    </xdr:from>
    <xdr:ext cx="469744" cy="259045"/>
    <xdr:sp macro="" textlink="">
      <xdr:nvSpPr>
        <xdr:cNvPr id="723" name="テキスト ボックス 722"/>
        <xdr:cNvSpPr txBox="1"/>
      </xdr:nvSpPr>
      <xdr:spPr>
        <a:xfrm>
          <a:off x="18421427" y="62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37" name="円/楕円 736"/>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38" name="テキスト ボックス 737"/>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3" name="直線コネクタ 77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151868</xdr:rowOff>
    </xdr:from>
    <xdr:to>
      <xdr:col>29</xdr:col>
      <xdr:colOff>568325</xdr:colOff>
      <xdr:row>59</xdr:row>
      <xdr:rowOff>82018</xdr:rowOff>
    </xdr:to>
    <xdr:sp macro="" textlink="">
      <xdr:nvSpPr>
        <xdr:cNvPr id="774" name="フローチャート : 判断 773"/>
        <xdr:cNvSpPr/>
      </xdr:nvSpPr>
      <xdr:spPr>
        <a:xfrm>
          <a:off x="20383500" y="100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98545</xdr:rowOff>
    </xdr:from>
    <xdr:ext cx="469744" cy="259045"/>
    <xdr:sp macro="" textlink="">
      <xdr:nvSpPr>
        <xdr:cNvPr id="775" name="テキスト ボックス 774"/>
        <xdr:cNvSpPr txBox="1"/>
      </xdr:nvSpPr>
      <xdr:spPr>
        <a:xfrm>
          <a:off x="20199427" y="98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6" name="直線コネクタ 77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158852</xdr:rowOff>
    </xdr:from>
    <xdr:to>
      <xdr:col>28</xdr:col>
      <xdr:colOff>365125</xdr:colOff>
      <xdr:row>59</xdr:row>
      <xdr:rowOff>89002</xdr:rowOff>
    </xdr:to>
    <xdr:sp macro="" textlink="">
      <xdr:nvSpPr>
        <xdr:cNvPr id="777" name="フローチャート : 判断 776"/>
        <xdr:cNvSpPr/>
      </xdr:nvSpPr>
      <xdr:spPr>
        <a:xfrm>
          <a:off x="19494500" y="1010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105529</xdr:rowOff>
    </xdr:from>
    <xdr:ext cx="469744" cy="259045"/>
    <xdr:sp macro="" textlink="">
      <xdr:nvSpPr>
        <xdr:cNvPr id="778" name="テキスト ボックス 777"/>
        <xdr:cNvSpPr txBox="1"/>
      </xdr:nvSpPr>
      <xdr:spPr>
        <a:xfrm>
          <a:off x="19310427" y="98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158559</xdr:rowOff>
    </xdr:from>
    <xdr:to>
      <xdr:col>27</xdr:col>
      <xdr:colOff>161925</xdr:colOff>
      <xdr:row>59</xdr:row>
      <xdr:rowOff>88709</xdr:rowOff>
    </xdr:to>
    <xdr:sp macro="" textlink="">
      <xdr:nvSpPr>
        <xdr:cNvPr id="779" name="フローチャート : 判断 778"/>
        <xdr:cNvSpPr/>
      </xdr:nvSpPr>
      <xdr:spPr>
        <a:xfrm>
          <a:off x="18605500" y="1010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105236</xdr:rowOff>
    </xdr:from>
    <xdr:ext cx="469744" cy="259045"/>
    <xdr:sp macro="" textlink="">
      <xdr:nvSpPr>
        <xdr:cNvPr id="780" name="テキスト ボックス 779"/>
        <xdr:cNvSpPr txBox="1"/>
      </xdr:nvSpPr>
      <xdr:spPr>
        <a:xfrm>
          <a:off x="18421427" y="987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2" name="円/楕円 79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3" name="テキスト ボックス 79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4" name="円/楕円 79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5" name="テキスト ボックス 79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128543</xdr:rowOff>
    </xdr:from>
    <xdr:to>
      <xdr:col>32</xdr:col>
      <xdr:colOff>187325</xdr:colOff>
      <xdr:row>76</xdr:row>
      <xdr:rowOff>134899</xdr:rowOff>
    </xdr:to>
    <xdr:cxnSp macro="">
      <xdr:nvCxnSpPr>
        <xdr:cNvPr id="827" name="直線コネクタ 826"/>
        <xdr:cNvCxnSpPr/>
      </xdr:nvCxnSpPr>
      <xdr:spPr>
        <a:xfrm flipV="1">
          <a:off x="21323300" y="13158743"/>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134899</xdr:rowOff>
    </xdr:from>
    <xdr:to>
      <xdr:col>31</xdr:col>
      <xdr:colOff>34925</xdr:colOff>
      <xdr:row>77</xdr:row>
      <xdr:rowOff>17072</xdr:rowOff>
    </xdr:to>
    <xdr:cxnSp macro="">
      <xdr:nvCxnSpPr>
        <xdr:cNvPr id="830" name="直線コネクタ 829"/>
        <xdr:cNvCxnSpPr/>
      </xdr:nvCxnSpPr>
      <xdr:spPr>
        <a:xfrm flipV="1">
          <a:off x="20434300" y="13165099"/>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17072</xdr:rowOff>
    </xdr:from>
    <xdr:to>
      <xdr:col>29</xdr:col>
      <xdr:colOff>517525</xdr:colOff>
      <xdr:row>77</xdr:row>
      <xdr:rowOff>57383</xdr:rowOff>
    </xdr:to>
    <xdr:cxnSp macro="">
      <xdr:nvCxnSpPr>
        <xdr:cNvPr id="833" name="直線コネクタ 832"/>
        <xdr:cNvCxnSpPr/>
      </xdr:nvCxnSpPr>
      <xdr:spPr>
        <a:xfrm flipV="1">
          <a:off x="19545300" y="13218722"/>
          <a:ext cx="8890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135120</xdr:rowOff>
    </xdr:from>
    <xdr:to>
      <xdr:col>29</xdr:col>
      <xdr:colOff>568325</xdr:colOff>
      <xdr:row>78</xdr:row>
      <xdr:rowOff>65270</xdr:rowOff>
    </xdr:to>
    <xdr:sp macro="" textlink="">
      <xdr:nvSpPr>
        <xdr:cNvPr id="834" name="フローチャート : 判断 833"/>
        <xdr:cNvSpPr/>
      </xdr:nvSpPr>
      <xdr:spPr>
        <a:xfrm>
          <a:off x="20383500" y="1333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56397</xdr:rowOff>
    </xdr:from>
    <xdr:ext cx="534377" cy="259045"/>
    <xdr:sp macro="" textlink="">
      <xdr:nvSpPr>
        <xdr:cNvPr id="835" name="テキスト ボックス 834"/>
        <xdr:cNvSpPr txBox="1"/>
      </xdr:nvSpPr>
      <xdr:spPr>
        <a:xfrm>
          <a:off x="20167111" y="1342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57383</xdr:rowOff>
    </xdr:from>
    <xdr:to>
      <xdr:col>28</xdr:col>
      <xdr:colOff>314325</xdr:colOff>
      <xdr:row>77</xdr:row>
      <xdr:rowOff>94317</xdr:rowOff>
    </xdr:to>
    <xdr:cxnSp macro="">
      <xdr:nvCxnSpPr>
        <xdr:cNvPr id="836" name="直線コネクタ 835"/>
        <xdr:cNvCxnSpPr/>
      </xdr:nvCxnSpPr>
      <xdr:spPr>
        <a:xfrm flipV="1">
          <a:off x="18656300" y="13259033"/>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140128</xdr:rowOff>
    </xdr:from>
    <xdr:to>
      <xdr:col>28</xdr:col>
      <xdr:colOff>365125</xdr:colOff>
      <xdr:row>78</xdr:row>
      <xdr:rowOff>70278</xdr:rowOff>
    </xdr:to>
    <xdr:sp macro="" textlink="">
      <xdr:nvSpPr>
        <xdr:cNvPr id="837" name="フローチャート : 判断 836"/>
        <xdr:cNvSpPr/>
      </xdr:nvSpPr>
      <xdr:spPr>
        <a:xfrm>
          <a:off x="19494500" y="1334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61405</xdr:rowOff>
    </xdr:from>
    <xdr:ext cx="534377" cy="259045"/>
    <xdr:sp macro="" textlink="">
      <xdr:nvSpPr>
        <xdr:cNvPr id="838" name="テキスト ボックス 837"/>
        <xdr:cNvSpPr txBox="1"/>
      </xdr:nvSpPr>
      <xdr:spPr>
        <a:xfrm>
          <a:off x="19278111" y="134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156076</xdr:rowOff>
    </xdr:from>
    <xdr:to>
      <xdr:col>27</xdr:col>
      <xdr:colOff>161925</xdr:colOff>
      <xdr:row>78</xdr:row>
      <xdr:rowOff>86226</xdr:rowOff>
    </xdr:to>
    <xdr:sp macro="" textlink="">
      <xdr:nvSpPr>
        <xdr:cNvPr id="839" name="フローチャート : 判断 838"/>
        <xdr:cNvSpPr/>
      </xdr:nvSpPr>
      <xdr:spPr>
        <a:xfrm>
          <a:off x="18605500" y="1335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77353</xdr:rowOff>
    </xdr:from>
    <xdr:ext cx="534377" cy="259045"/>
    <xdr:sp macro="" textlink="">
      <xdr:nvSpPr>
        <xdr:cNvPr id="840" name="テキスト ボックス 839"/>
        <xdr:cNvSpPr txBox="1"/>
      </xdr:nvSpPr>
      <xdr:spPr>
        <a:xfrm>
          <a:off x="18389111" y="134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77743</xdr:rowOff>
    </xdr:from>
    <xdr:to>
      <xdr:col>32</xdr:col>
      <xdr:colOff>238125</xdr:colOff>
      <xdr:row>77</xdr:row>
      <xdr:rowOff>7893</xdr:rowOff>
    </xdr:to>
    <xdr:sp macro="" textlink="">
      <xdr:nvSpPr>
        <xdr:cNvPr id="846" name="円/楕円 845"/>
        <xdr:cNvSpPr/>
      </xdr:nvSpPr>
      <xdr:spPr>
        <a:xfrm>
          <a:off x="22110700" y="131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100619</xdr:rowOff>
    </xdr:from>
    <xdr:ext cx="534377" cy="259045"/>
    <xdr:sp macro="" textlink="">
      <xdr:nvSpPr>
        <xdr:cNvPr id="847" name="繰出金該当値テキスト"/>
        <xdr:cNvSpPr txBox="1"/>
      </xdr:nvSpPr>
      <xdr:spPr>
        <a:xfrm>
          <a:off x="22212300" y="129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84099</xdr:rowOff>
    </xdr:from>
    <xdr:to>
      <xdr:col>31</xdr:col>
      <xdr:colOff>85725</xdr:colOff>
      <xdr:row>77</xdr:row>
      <xdr:rowOff>14249</xdr:rowOff>
    </xdr:to>
    <xdr:sp macro="" textlink="">
      <xdr:nvSpPr>
        <xdr:cNvPr id="848" name="円/楕円 847"/>
        <xdr:cNvSpPr/>
      </xdr:nvSpPr>
      <xdr:spPr>
        <a:xfrm>
          <a:off x="21272500" y="131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30777</xdr:rowOff>
    </xdr:from>
    <xdr:ext cx="534377" cy="259045"/>
    <xdr:sp macro="" textlink="">
      <xdr:nvSpPr>
        <xdr:cNvPr id="849" name="テキスト ボックス 848"/>
        <xdr:cNvSpPr txBox="1"/>
      </xdr:nvSpPr>
      <xdr:spPr>
        <a:xfrm>
          <a:off x="21056111" y="128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137722</xdr:rowOff>
    </xdr:from>
    <xdr:to>
      <xdr:col>29</xdr:col>
      <xdr:colOff>568325</xdr:colOff>
      <xdr:row>77</xdr:row>
      <xdr:rowOff>67872</xdr:rowOff>
    </xdr:to>
    <xdr:sp macro="" textlink="">
      <xdr:nvSpPr>
        <xdr:cNvPr id="850" name="円/楕円 849"/>
        <xdr:cNvSpPr/>
      </xdr:nvSpPr>
      <xdr:spPr>
        <a:xfrm>
          <a:off x="20383500" y="131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84400</xdr:rowOff>
    </xdr:from>
    <xdr:ext cx="534377" cy="259045"/>
    <xdr:sp macro="" textlink="">
      <xdr:nvSpPr>
        <xdr:cNvPr id="851" name="テキスト ボックス 850"/>
        <xdr:cNvSpPr txBox="1"/>
      </xdr:nvSpPr>
      <xdr:spPr>
        <a:xfrm>
          <a:off x="20167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6583</xdr:rowOff>
    </xdr:from>
    <xdr:to>
      <xdr:col>28</xdr:col>
      <xdr:colOff>365125</xdr:colOff>
      <xdr:row>77</xdr:row>
      <xdr:rowOff>108183</xdr:rowOff>
    </xdr:to>
    <xdr:sp macro="" textlink="">
      <xdr:nvSpPr>
        <xdr:cNvPr id="852" name="円/楕円 851"/>
        <xdr:cNvSpPr/>
      </xdr:nvSpPr>
      <xdr:spPr>
        <a:xfrm>
          <a:off x="19494500" y="132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124710</xdr:rowOff>
    </xdr:from>
    <xdr:ext cx="534377" cy="259045"/>
    <xdr:sp macro="" textlink="">
      <xdr:nvSpPr>
        <xdr:cNvPr id="853" name="テキスト ボックス 852"/>
        <xdr:cNvSpPr txBox="1"/>
      </xdr:nvSpPr>
      <xdr:spPr>
        <a:xfrm>
          <a:off x="19278111" y="129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43517</xdr:rowOff>
    </xdr:from>
    <xdr:to>
      <xdr:col>27</xdr:col>
      <xdr:colOff>161925</xdr:colOff>
      <xdr:row>77</xdr:row>
      <xdr:rowOff>145117</xdr:rowOff>
    </xdr:to>
    <xdr:sp macro="" textlink="">
      <xdr:nvSpPr>
        <xdr:cNvPr id="854" name="円/楕円 853"/>
        <xdr:cNvSpPr/>
      </xdr:nvSpPr>
      <xdr:spPr>
        <a:xfrm>
          <a:off x="18605500" y="132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161644</xdr:rowOff>
    </xdr:from>
    <xdr:ext cx="534377" cy="259045"/>
    <xdr:sp macro="" textlink="">
      <xdr:nvSpPr>
        <xdr:cNvPr id="855" name="テキスト ボックス 854"/>
        <xdr:cNvSpPr txBox="1"/>
      </xdr:nvSpPr>
      <xdr:spPr>
        <a:xfrm>
          <a:off x="18389111" y="130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が類似団体と比較して高い数値となっている。扶助費は住民一人当たり９７，００６円となっており、類似団体の中でも一人当たりのコストが上位に位置している。これは、こども医療費の無償化や保育所給付費、老人ホーム措置費の増加等によるもので、平成２３年度決算から年々増加傾向にあり、前年度決算と比較して、９．６％の増となっている。扶助費については、今後も増加の見込みであるが、介護予防事業の充実による扶助費の抑制や他の経費でのさらなるコスト削減を行い、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10,138
10,040
68.92
6,168,567
6,056,419
94,279
3,320,454
6,645,454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24384</xdr:rowOff>
    </xdr:from>
    <xdr:to>
      <xdr:col>6</xdr:col>
      <xdr:colOff>511175</xdr:colOff>
      <xdr:row>35</xdr:row>
      <xdr:rowOff>84709</xdr:rowOff>
    </xdr:to>
    <xdr:cxnSp macro="">
      <xdr:nvCxnSpPr>
        <xdr:cNvPr id="61" name="直線コネクタ 60"/>
        <xdr:cNvCxnSpPr/>
      </xdr:nvCxnSpPr>
      <xdr:spPr>
        <a:xfrm>
          <a:off x="3797300" y="602513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24384</xdr:rowOff>
    </xdr:from>
    <xdr:to>
      <xdr:col>5</xdr:col>
      <xdr:colOff>358775</xdr:colOff>
      <xdr:row>35</xdr:row>
      <xdr:rowOff>102489</xdr:rowOff>
    </xdr:to>
    <xdr:cxnSp macro="">
      <xdr:nvCxnSpPr>
        <xdr:cNvPr id="64" name="直線コネクタ 63"/>
        <xdr:cNvCxnSpPr/>
      </xdr:nvCxnSpPr>
      <xdr:spPr>
        <a:xfrm flipV="1">
          <a:off x="2908300" y="6025134"/>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102489</xdr:rowOff>
    </xdr:from>
    <xdr:to>
      <xdr:col>4</xdr:col>
      <xdr:colOff>155575</xdr:colOff>
      <xdr:row>36</xdr:row>
      <xdr:rowOff>13081</xdr:rowOff>
    </xdr:to>
    <xdr:cxnSp macro="">
      <xdr:nvCxnSpPr>
        <xdr:cNvPr id="67" name="直線コネクタ 66"/>
        <xdr:cNvCxnSpPr/>
      </xdr:nvCxnSpPr>
      <xdr:spPr>
        <a:xfrm flipV="1">
          <a:off x="2019300" y="610323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151511</xdr:rowOff>
    </xdr:from>
    <xdr:to>
      <xdr:col>4</xdr:col>
      <xdr:colOff>206375</xdr:colOff>
      <xdr:row>36</xdr:row>
      <xdr:rowOff>81661</xdr:rowOff>
    </xdr:to>
    <xdr:sp macro="" textlink="">
      <xdr:nvSpPr>
        <xdr:cNvPr id="68" name="フローチャート : 判断 67"/>
        <xdr:cNvSpPr/>
      </xdr:nvSpPr>
      <xdr:spPr>
        <a:xfrm>
          <a:off x="2857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72788</xdr:rowOff>
    </xdr:from>
    <xdr:ext cx="469744" cy="259045"/>
    <xdr:sp macro="" textlink="">
      <xdr:nvSpPr>
        <xdr:cNvPr id="69" name="テキスト ボックス 68"/>
        <xdr:cNvSpPr txBox="1"/>
      </xdr:nvSpPr>
      <xdr:spPr>
        <a:xfrm>
          <a:off x="2673427"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5207</xdr:rowOff>
    </xdr:from>
    <xdr:to>
      <xdr:col>2</xdr:col>
      <xdr:colOff>638175</xdr:colOff>
      <xdr:row>36</xdr:row>
      <xdr:rowOff>13081</xdr:rowOff>
    </xdr:to>
    <xdr:cxnSp macro="">
      <xdr:nvCxnSpPr>
        <xdr:cNvPr id="70" name="直線コネクタ 69"/>
        <xdr:cNvCxnSpPr/>
      </xdr:nvCxnSpPr>
      <xdr:spPr>
        <a:xfrm>
          <a:off x="1130300" y="6177407"/>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28702</xdr:rowOff>
    </xdr:from>
    <xdr:to>
      <xdr:col>3</xdr:col>
      <xdr:colOff>3175</xdr:colOff>
      <xdr:row>36</xdr:row>
      <xdr:rowOff>130302</xdr:rowOff>
    </xdr:to>
    <xdr:sp macro="" textlink="">
      <xdr:nvSpPr>
        <xdr:cNvPr id="71" name="フローチャート : 判断 70"/>
        <xdr:cNvSpPr/>
      </xdr:nvSpPr>
      <xdr:spPr>
        <a:xfrm>
          <a:off x="1968500" y="62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121429</xdr:rowOff>
    </xdr:from>
    <xdr:ext cx="469744" cy="259045"/>
    <xdr:sp macro="" textlink="">
      <xdr:nvSpPr>
        <xdr:cNvPr id="72" name="テキスト ボックス 71"/>
        <xdr:cNvSpPr txBox="1"/>
      </xdr:nvSpPr>
      <xdr:spPr>
        <a:xfrm>
          <a:off x="1784427"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171069</xdr:rowOff>
    </xdr:from>
    <xdr:to>
      <xdr:col>1</xdr:col>
      <xdr:colOff>485775</xdr:colOff>
      <xdr:row>36</xdr:row>
      <xdr:rowOff>101219</xdr:rowOff>
    </xdr:to>
    <xdr:sp macro="" textlink="">
      <xdr:nvSpPr>
        <xdr:cNvPr id="73" name="フローチャート : 判断 72"/>
        <xdr:cNvSpPr/>
      </xdr:nvSpPr>
      <xdr:spPr>
        <a:xfrm>
          <a:off x="1079500" y="617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92346</xdr:rowOff>
    </xdr:from>
    <xdr:ext cx="469744" cy="259045"/>
    <xdr:sp macro="" textlink="">
      <xdr:nvSpPr>
        <xdr:cNvPr id="74" name="テキスト ボックス 73"/>
        <xdr:cNvSpPr txBox="1"/>
      </xdr:nvSpPr>
      <xdr:spPr>
        <a:xfrm>
          <a:off x="895427"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33909</xdr:rowOff>
    </xdr:from>
    <xdr:to>
      <xdr:col>6</xdr:col>
      <xdr:colOff>561975</xdr:colOff>
      <xdr:row>35</xdr:row>
      <xdr:rowOff>135509</xdr:rowOff>
    </xdr:to>
    <xdr:sp macro="" textlink="">
      <xdr:nvSpPr>
        <xdr:cNvPr id="80" name="円/楕円 79"/>
        <xdr:cNvSpPr/>
      </xdr:nvSpPr>
      <xdr:spPr>
        <a:xfrm>
          <a:off x="4584700" y="60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12336</xdr:rowOff>
    </xdr:from>
    <xdr:ext cx="469744" cy="259045"/>
    <xdr:sp macro="" textlink="">
      <xdr:nvSpPr>
        <xdr:cNvPr id="81" name="議会費該当値テキスト"/>
        <xdr:cNvSpPr txBox="1"/>
      </xdr:nvSpPr>
      <xdr:spPr>
        <a:xfrm>
          <a:off x="4686300" y="601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145034</xdr:rowOff>
    </xdr:from>
    <xdr:to>
      <xdr:col>5</xdr:col>
      <xdr:colOff>409575</xdr:colOff>
      <xdr:row>35</xdr:row>
      <xdr:rowOff>75184</xdr:rowOff>
    </xdr:to>
    <xdr:sp macro="" textlink="">
      <xdr:nvSpPr>
        <xdr:cNvPr id="82" name="円/楕円 81"/>
        <xdr:cNvSpPr/>
      </xdr:nvSpPr>
      <xdr:spPr>
        <a:xfrm>
          <a:off x="3746500" y="59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66311</xdr:rowOff>
    </xdr:from>
    <xdr:ext cx="469744" cy="259045"/>
    <xdr:sp macro="" textlink="">
      <xdr:nvSpPr>
        <xdr:cNvPr id="83" name="テキスト ボックス 82"/>
        <xdr:cNvSpPr txBox="1"/>
      </xdr:nvSpPr>
      <xdr:spPr>
        <a:xfrm>
          <a:off x="3562427" y="606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51689</xdr:rowOff>
    </xdr:from>
    <xdr:to>
      <xdr:col>4</xdr:col>
      <xdr:colOff>206375</xdr:colOff>
      <xdr:row>35</xdr:row>
      <xdr:rowOff>153289</xdr:rowOff>
    </xdr:to>
    <xdr:sp macro="" textlink="">
      <xdr:nvSpPr>
        <xdr:cNvPr id="84" name="円/楕円 83"/>
        <xdr:cNvSpPr/>
      </xdr:nvSpPr>
      <xdr:spPr>
        <a:xfrm>
          <a:off x="2857500" y="60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169816</xdr:rowOff>
    </xdr:from>
    <xdr:ext cx="469744" cy="259045"/>
    <xdr:sp macro="" textlink="">
      <xdr:nvSpPr>
        <xdr:cNvPr id="85" name="テキスト ボックス 84"/>
        <xdr:cNvSpPr txBox="1"/>
      </xdr:nvSpPr>
      <xdr:spPr>
        <a:xfrm>
          <a:off x="2673427" y="58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133731</xdr:rowOff>
    </xdr:from>
    <xdr:to>
      <xdr:col>3</xdr:col>
      <xdr:colOff>3175</xdr:colOff>
      <xdr:row>36</xdr:row>
      <xdr:rowOff>63881</xdr:rowOff>
    </xdr:to>
    <xdr:sp macro="" textlink="">
      <xdr:nvSpPr>
        <xdr:cNvPr id="86" name="円/楕円 85"/>
        <xdr:cNvSpPr/>
      </xdr:nvSpPr>
      <xdr:spPr>
        <a:xfrm>
          <a:off x="1968500" y="61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80408</xdr:rowOff>
    </xdr:from>
    <xdr:ext cx="469744" cy="259045"/>
    <xdr:sp macro="" textlink="">
      <xdr:nvSpPr>
        <xdr:cNvPr id="87" name="テキスト ボックス 86"/>
        <xdr:cNvSpPr txBox="1"/>
      </xdr:nvSpPr>
      <xdr:spPr>
        <a:xfrm>
          <a:off x="1784427" y="590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125857</xdr:rowOff>
    </xdr:from>
    <xdr:to>
      <xdr:col>1</xdr:col>
      <xdr:colOff>485775</xdr:colOff>
      <xdr:row>36</xdr:row>
      <xdr:rowOff>56007</xdr:rowOff>
    </xdr:to>
    <xdr:sp macro="" textlink="">
      <xdr:nvSpPr>
        <xdr:cNvPr id="88" name="円/楕円 87"/>
        <xdr:cNvSpPr/>
      </xdr:nvSpPr>
      <xdr:spPr>
        <a:xfrm>
          <a:off x="1079500" y="61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72534</xdr:rowOff>
    </xdr:from>
    <xdr:ext cx="469744" cy="259045"/>
    <xdr:sp macro="" textlink="">
      <xdr:nvSpPr>
        <xdr:cNvPr id="89" name="テキスト ボックス 88"/>
        <xdr:cNvSpPr txBox="1"/>
      </xdr:nvSpPr>
      <xdr:spPr>
        <a:xfrm>
          <a:off x="895427"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96110</xdr:rowOff>
    </xdr:from>
    <xdr:to>
      <xdr:col>6</xdr:col>
      <xdr:colOff>511175</xdr:colOff>
      <xdr:row>58</xdr:row>
      <xdr:rowOff>105908</xdr:rowOff>
    </xdr:to>
    <xdr:cxnSp macro="">
      <xdr:nvCxnSpPr>
        <xdr:cNvPr id="116" name="直線コネクタ 115"/>
        <xdr:cNvCxnSpPr/>
      </xdr:nvCxnSpPr>
      <xdr:spPr>
        <a:xfrm flipV="1">
          <a:off x="3797300" y="1004021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105908</xdr:rowOff>
    </xdr:from>
    <xdr:to>
      <xdr:col>5</xdr:col>
      <xdr:colOff>358775</xdr:colOff>
      <xdr:row>58</xdr:row>
      <xdr:rowOff>109462</xdr:rowOff>
    </xdr:to>
    <xdr:cxnSp macro="">
      <xdr:nvCxnSpPr>
        <xdr:cNvPr id="119" name="直線コネクタ 118"/>
        <xdr:cNvCxnSpPr/>
      </xdr:nvCxnSpPr>
      <xdr:spPr>
        <a:xfrm flipV="1">
          <a:off x="2908300" y="10050008"/>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108758</xdr:rowOff>
    </xdr:from>
    <xdr:to>
      <xdr:col>4</xdr:col>
      <xdr:colOff>155575</xdr:colOff>
      <xdr:row>58</xdr:row>
      <xdr:rowOff>109462</xdr:rowOff>
    </xdr:to>
    <xdr:cxnSp macro="">
      <xdr:nvCxnSpPr>
        <xdr:cNvPr id="122" name="直線コネクタ 121"/>
        <xdr:cNvCxnSpPr/>
      </xdr:nvCxnSpPr>
      <xdr:spPr>
        <a:xfrm>
          <a:off x="2019300" y="10052858"/>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2586</xdr:rowOff>
    </xdr:from>
    <xdr:to>
      <xdr:col>4</xdr:col>
      <xdr:colOff>206375</xdr:colOff>
      <xdr:row>58</xdr:row>
      <xdr:rowOff>104186</xdr:rowOff>
    </xdr:to>
    <xdr:sp macro="" textlink="">
      <xdr:nvSpPr>
        <xdr:cNvPr id="123" name="フローチャート : 判断 122"/>
        <xdr:cNvSpPr/>
      </xdr:nvSpPr>
      <xdr:spPr>
        <a:xfrm>
          <a:off x="2857500" y="994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120713</xdr:rowOff>
    </xdr:from>
    <xdr:ext cx="599010" cy="259045"/>
    <xdr:sp macro="" textlink="">
      <xdr:nvSpPr>
        <xdr:cNvPr id="124" name="テキスト ボックス 123"/>
        <xdr:cNvSpPr txBox="1"/>
      </xdr:nvSpPr>
      <xdr:spPr>
        <a:xfrm>
          <a:off x="2608794" y="97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108758</xdr:rowOff>
    </xdr:from>
    <xdr:to>
      <xdr:col>2</xdr:col>
      <xdr:colOff>638175</xdr:colOff>
      <xdr:row>58</xdr:row>
      <xdr:rowOff>111408</xdr:rowOff>
    </xdr:to>
    <xdr:cxnSp macro="">
      <xdr:nvCxnSpPr>
        <xdr:cNvPr id="125" name="直線コネクタ 124"/>
        <xdr:cNvCxnSpPr/>
      </xdr:nvCxnSpPr>
      <xdr:spPr>
        <a:xfrm flipV="1">
          <a:off x="1130300" y="10052858"/>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51726</xdr:rowOff>
    </xdr:from>
    <xdr:to>
      <xdr:col>3</xdr:col>
      <xdr:colOff>3175</xdr:colOff>
      <xdr:row>58</xdr:row>
      <xdr:rowOff>153326</xdr:rowOff>
    </xdr:to>
    <xdr:sp macro="" textlink="">
      <xdr:nvSpPr>
        <xdr:cNvPr id="126" name="フローチャート : 判断 125"/>
        <xdr:cNvSpPr/>
      </xdr:nvSpPr>
      <xdr:spPr>
        <a:xfrm>
          <a:off x="1968500" y="99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169853</xdr:rowOff>
    </xdr:from>
    <xdr:ext cx="534377" cy="259045"/>
    <xdr:sp macro="" textlink="">
      <xdr:nvSpPr>
        <xdr:cNvPr id="127" name="テキスト ボックス 126"/>
        <xdr:cNvSpPr txBox="1"/>
      </xdr:nvSpPr>
      <xdr:spPr>
        <a:xfrm>
          <a:off x="1752111" y="97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51927</xdr:rowOff>
    </xdr:from>
    <xdr:to>
      <xdr:col>1</xdr:col>
      <xdr:colOff>485775</xdr:colOff>
      <xdr:row>58</xdr:row>
      <xdr:rowOff>153527</xdr:rowOff>
    </xdr:to>
    <xdr:sp macro="" textlink="">
      <xdr:nvSpPr>
        <xdr:cNvPr id="128" name="フローチャート : 判断 127"/>
        <xdr:cNvSpPr/>
      </xdr:nvSpPr>
      <xdr:spPr>
        <a:xfrm>
          <a:off x="1079500" y="99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170054</xdr:rowOff>
    </xdr:from>
    <xdr:ext cx="534377" cy="259045"/>
    <xdr:sp macro="" textlink="">
      <xdr:nvSpPr>
        <xdr:cNvPr id="129" name="テキスト ボックス 128"/>
        <xdr:cNvSpPr txBox="1"/>
      </xdr:nvSpPr>
      <xdr:spPr>
        <a:xfrm>
          <a:off x="863111" y="97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45310</xdr:rowOff>
    </xdr:from>
    <xdr:to>
      <xdr:col>6</xdr:col>
      <xdr:colOff>561975</xdr:colOff>
      <xdr:row>58</xdr:row>
      <xdr:rowOff>146910</xdr:rowOff>
    </xdr:to>
    <xdr:sp macro="" textlink="">
      <xdr:nvSpPr>
        <xdr:cNvPr id="135" name="円/楕円 134"/>
        <xdr:cNvSpPr/>
      </xdr:nvSpPr>
      <xdr:spPr>
        <a:xfrm>
          <a:off x="4584700" y="99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55108</xdr:rowOff>
    </xdr:from>
    <xdr:to>
      <xdr:col>5</xdr:col>
      <xdr:colOff>409575</xdr:colOff>
      <xdr:row>58</xdr:row>
      <xdr:rowOff>156708</xdr:rowOff>
    </xdr:to>
    <xdr:sp macro="" textlink="">
      <xdr:nvSpPr>
        <xdr:cNvPr id="137" name="円/楕円 136"/>
        <xdr:cNvSpPr/>
      </xdr:nvSpPr>
      <xdr:spPr>
        <a:xfrm>
          <a:off x="3746500" y="999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147835</xdr:rowOff>
    </xdr:from>
    <xdr:ext cx="534377" cy="259045"/>
    <xdr:sp macro="" textlink="">
      <xdr:nvSpPr>
        <xdr:cNvPr id="138" name="テキスト ボックス 137"/>
        <xdr:cNvSpPr txBox="1"/>
      </xdr:nvSpPr>
      <xdr:spPr>
        <a:xfrm>
          <a:off x="3530111" y="100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58662</xdr:rowOff>
    </xdr:from>
    <xdr:to>
      <xdr:col>4</xdr:col>
      <xdr:colOff>206375</xdr:colOff>
      <xdr:row>58</xdr:row>
      <xdr:rowOff>160262</xdr:rowOff>
    </xdr:to>
    <xdr:sp macro="" textlink="">
      <xdr:nvSpPr>
        <xdr:cNvPr id="139" name="円/楕円 138"/>
        <xdr:cNvSpPr/>
      </xdr:nvSpPr>
      <xdr:spPr>
        <a:xfrm>
          <a:off x="2857500" y="100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151389</xdr:rowOff>
    </xdr:from>
    <xdr:ext cx="534377" cy="259045"/>
    <xdr:sp macro="" textlink="">
      <xdr:nvSpPr>
        <xdr:cNvPr id="140" name="テキスト ボックス 139"/>
        <xdr:cNvSpPr txBox="1"/>
      </xdr:nvSpPr>
      <xdr:spPr>
        <a:xfrm>
          <a:off x="2641111" y="100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57958</xdr:rowOff>
    </xdr:from>
    <xdr:to>
      <xdr:col>3</xdr:col>
      <xdr:colOff>3175</xdr:colOff>
      <xdr:row>58</xdr:row>
      <xdr:rowOff>159558</xdr:rowOff>
    </xdr:to>
    <xdr:sp macro="" textlink="">
      <xdr:nvSpPr>
        <xdr:cNvPr id="141" name="円/楕円 140"/>
        <xdr:cNvSpPr/>
      </xdr:nvSpPr>
      <xdr:spPr>
        <a:xfrm>
          <a:off x="1968500" y="100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150685</xdr:rowOff>
    </xdr:from>
    <xdr:ext cx="534377" cy="259045"/>
    <xdr:sp macro="" textlink="">
      <xdr:nvSpPr>
        <xdr:cNvPr id="142" name="テキスト ボックス 141"/>
        <xdr:cNvSpPr txBox="1"/>
      </xdr:nvSpPr>
      <xdr:spPr>
        <a:xfrm>
          <a:off x="1752111" y="100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60608</xdr:rowOff>
    </xdr:from>
    <xdr:to>
      <xdr:col>1</xdr:col>
      <xdr:colOff>485775</xdr:colOff>
      <xdr:row>58</xdr:row>
      <xdr:rowOff>162208</xdr:rowOff>
    </xdr:to>
    <xdr:sp macro="" textlink="">
      <xdr:nvSpPr>
        <xdr:cNvPr id="143" name="円/楕円 142"/>
        <xdr:cNvSpPr/>
      </xdr:nvSpPr>
      <xdr:spPr>
        <a:xfrm>
          <a:off x="1079500" y="100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153335</xdr:rowOff>
    </xdr:from>
    <xdr:ext cx="534377" cy="259045"/>
    <xdr:sp macro="" textlink="">
      <xdr:nvSpPr>
        <xdr:cNvPr id="144" name="テキスト ボックス 143"/>
        <xdr:cNvSpPr txBox="1"/>
      </xdr:nvSpPr>
      <xdr:spPr>
        <a:xfrm>
          <a:off x="863111" y="1009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163337</xdr:rowOff>
    </xdr:from>
    <xdr:to>
      <xdr:col>6</xdr:col>
      <xdr:colOff>511175</xdr:colOff>
      <xdr:row>76</xdr:row>
      <xdr:rowOff>164909</xdr:rowOff>
    </xdr:to>
    <xdr:cxnSp macro="">
      <xdr:nvCxnSpPr>
        <xdr:cNvPr id="172" name="直線コネクタ 171"/>
        <xdr:cNvCxnSpPr/>
      </xdr:nvCxnSpPr>
      <xdr:spPr>
        <a:xfrm flipV="1">
          <a:off x="3797300" y="13193537"/>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164909</xdr:rowOff>
    </xdr:from>
    <xdr:to>
      <xdr:col>5</xdr:col>
      <xdr:colOff>358775</xdr:colOff>
      <xdr:row>77</xdr:row>
      <xdr:rowOff>46755</xdr:rowOff>
    </xdr:to>
    <xdr:cxnSp macro="">
      <xdr:nvCxnSpPr>
        <xdr:cNvPr id="175" name="直線コネクタ 174"/>
        <xdr:cNvCxnSpPr/>
      </xdr:nvCxnSpPr>
      <xdr:spPr>
        <a:xfrm flipV="1">
          <a:off x="2908300" y="13195109"/>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46755</xdr:rowOff>
    </xdr:from>
    <xdr:to>
      <xdr:col>4</xdr:col>
      <xdr:colOff>155575</xdr:colOff>
      <xdr:row>77</xdr:row>
      <xdr:rowOff>78719</xdr:rowOff>
    </xdr:to>
    <xdr:cxnSp macro="">
      <xdr:nvCxnSpPr>
        <xdr:cNvPr id="178" name="直線コネクタ 177"/>
        <xdr:cNvCxnSpPr/>
      </xdr:nvCxnSpPr>
      <xdr:spPr>
        <a:xfrm flipV="1">
          <a:off x="2019300" y="13248405"/>
          <a:ext cx="889000" cy="3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15464</xdr:rowOff>
    </xdr:from>
    <xdr:to>
      <xdr:col>4</xdr:col>
      <xdr:colOff>206375</xdr:colOff>
      <xdr:row>77</xdr:row>
      <xdr:rowOff>117064</xdr:rowOff>
    </xdr:to>
    <xdr:sp macro="" textlink="">
      <xdr:nvSpPr>
        <xdr:cNvPr id="179" name="フローチャート : 判断 178"/>
        <xdr:cNvSpPr/>
      </xdr:nvSpPr>
      <xdr:spPr>
        <a:xfrm>
          <a:off x="2857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108191</xdr:rowOff>
    </xdr:from>
    <xdr:ext cx="599010" cy="259045"/>
    <xdr:sp macro="" textlink="">
      <xdr:nvSpPr>
        <xdr:cNvPr id="180" name="テキスト ボックス 179"/>
        <xdr:cNvSpPr txBox="1"/>
      </xdr:nvSpPr>
      <xdr:spPr>
        <a:xfrm>
          <a:off x="2608794" y="1330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78719</xdr:rowOff>
    </xdr:from>
    <xdr:to>
      <xdr:col>2</xdr:col>
      <xdr:colOff>638175</xdr:colOff>
      <xdr:row>77</xdr:row>
      <xdr:rowOff>139416</xdr:rowOff>
    </xdr:to>
    <xdr:cxnSp macro="">
      <xdr:nvCxnSpPr>
        <xdr:cNvPr id="181" name="直線コネクタ 180"/>
        <xdr:cNvCxnSpPr/>
      </xdr:nvCxnSpPr>
      <xdr:spPr>
        <a:xfrm flipV="1">
          <a:off x="1130300" y="13280369"/>
          <a:ext cx="889000" cy="6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80144</xdr:rowOff>
    </xdr:from>
    <xdr:to>
      <xdr:col>3</xdr:col>
      <xdr:colOff>3175</xdr:colOff>
      <xdr:row>78</xdr:row>
      <xdr:rowOff>10294</xdr:rowOff>
    </xdr:to>
    <xdr:sp macro="" textlink="">
      <xdr:nvSpPr>
        <xdr:cNvPr id="182" name="フローチャート : 判断 181"/>
        <xdr:cNvSpPr/>
      </xdr:nvSpPr>
      <xdr:spPr>
        <a:xfrm>
          <a:off x="1968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1421</xdr:rowOff>
    </xdr:from>
    <xdr:ext cx="599010" cy="259045"/>
    <xdr:sp macro="" textlink="">
      <xdr:nvSpPr>
        <xdr:cNvPr id="183" name="テキスト ボックス 182"/>
        <xdr:cNvSpPr txBox="1"/>
      </xdr:nvSpPr>
      <xdr:spPr>
        <a:xfrm>
          <a:off x="1719794" y="133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155363</xdr:rowOff>
    </xdr:from>
    <xdr:to>
      <xdr:col>1</xdr:col>
      <xdr:colOff>485775</xdr:colOff>
      <xdr:row>78</xdr:row>
      <xdr:rowOff>85513</xdr:rowOff>
    </xdr:to>
    <xdr:sp macro="" textlink="">
      <xdr:nvSpPr>
        <xdr:cNvPr id="184" name="フローチャート : 判断 183"/>
        <xdr:cNvSpPr/>
      </xdr:nvSpPr>
      <xdr:spPr>
        <a:xfrm>
          <a:off x="1079500" y="1335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76640</xdr:rowOff>
    </xdr:from>
    <xdr:ext cx="599010" cy="259045"/>
    <xdr:sp macro="" textlink="">
      <xdr:nvSpPr>
        <xdr:cNvPr id="185" name="テキスト ボックス 184"/>
        <xdr:cNvSpPr txBox="1"/>
      </xdr:nvSpPr>
      <xdr:spPr>
        <a:xfrm>
          <a:off x="830794" y="1344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112537</xdr:rowOff>
    </xdr:from>
    <xdr:to>
      <xdr:col>6</xdr:col>
      <xdr:colOff>561975</xdr:colOff>
      <xdr:row>77</xdr:row>
      <xdr:rowOff>42687</xdr:rowOff>
    </xdr:to>
    <xdr:sp macro="" textlink="">
      <xdr:nvSpPr>
        <xdr:cNvPr id="191" name="円/楕円 190"/>
        <xdr:cNvSpPr/>
      </xdr:nvSpPr>
      <xdr:spPr>
        <a:xfrm>
          <a:off x="4584700" y="13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135414</xdr:rowOff>
    </xdr:from>
    <xdr:ext cx="599010" cy="259045"/>
    <xdr:sp macro="" textlink="">
      <xdr:nvSpPr>
        <xdr:cNvPr id="192" name="民生費該当値テキスト"/>
        <xdr:cNvSpPr txBox="1"/>
      </xdr:nvSpPr>
      <xdr:spPr>
        <a:xfrm>
          <a:off x="4686300" y="1299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114109</xdr:rowOff>
    </xdr:from>
    <xdr:to>
      <xdr:col>5</xdr:col>
      <xdr:colOff>409575</xdr:colOff>
      <xdr:row>77</xdr:row>
      <xdr:rowOff>44259</xdr:rowOff>
    </xdr:to>
    <xdr:sp macro="" textlink="">
      <xdr:nvSpPr>
        <xdr:cNvPr id="193" name="円/楕円 192"/>
        <xdr:cNvSpPr/>
      </xdr:nvSpPr>
      <xdr:spPr>
        <a:xfrm>
          <a:off x="3746500" y="131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60787</xdr:rowOff>
    </xdr:from>
    <xdr:ext cx="599010" cy="259045"/>
    <xdr:sp macro="" textlink="">
      <xdr:nvSpPr>
        <xdr:cNvPr id="194" name="テキスト ボックス 193"/>
        <xdr:cNvSpPr txBox="1"/>
      </xdr:nvSpPr>
      <xdr:spPr>
        <a:xfrm>
          <a:off x="3497794" y="1291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167405</xdr:rowOff>
    </xdr:from>
    <xdr:to>
      <xdr:col>4</xdr:col>
      <xdr:colOff>206375</xdr:colOff>
      <xdr:row>77</xdr:row>
      <xdr:rowOff>97555</xdr:rowOff>
    </xdr:to>
    <xdr:sp macro="" textlink="">
      <xdr:nvSpPr>
        <xdr:cNvPr id="195" name="円/楕円 194"/>
        <xdr:cNvSpPr/>
      </xdr:nvSpPr>
      <xdr:spPr>
        <a:xfrm>
          <a:off x="2857500" y="131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114082</xdr:rowOff>
    </xdr:from>
    <xdr:ext cx="599010" cy="259045"/>
    <xdr:sp macro="" textlink="">
      <xdr:nvSpPr>
        <xdr:cNvPr id="196" name="テキスト ボックス 195"/>
        <xdr:cNvSpPr txBox="1"/>
      </xdr:nvSpPr>
      <xdr:spPr>
        <a:xfrm>
          <a:off x="2608794" y="1297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27919</xdr:rowOff>
    </xdr:from>
    <xdr:to>
      <xdr:col>3</xdr:col>
      <xdr:colOff>3175</xdr:colOff>
      <xdr:row>77</xdr:row>
      <xdr:rowOff>129519</xdr:rowOff>
    </xdr:to>
    <xdr:sp macro="" textlink="">
      <xdr:nvSpPr>
        <xdr:cNvPr id="197" name="円/楕円 196"/>
        <xdr:cNvSpPr/>
      </xdr:nvSpPr>
      <xdr:spPr>
        <a:xfrm>
          <a:off x="1968500" y="132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146046</xdr:rowOff>
    </xdr:from>
    <xdr:ext cx="599010" cy="259045"/>
    <xdr:sp macro="" textlink="">
      <xdr:nvSpPr>
        <xdr:cNvPr id="198" name="テキスト ボックス 197"/>
        <xdr:cNvSpPr txBox="1"/>
      </xdr:nvSpPr>
      <xdr:spPr>
        <a:xfrm>
          <a:off x="1719794" y="1300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88616</xdr:rowOff>
    </xdr:from>
    <xdr:to>
      <xdr:col>1</xdr:col>
      <xdr:colOff>485775</xdr:colOff>
      <xdr:row>78</xdr:row>
      <xdr:rowOff>18766</xdr:rowOff>
    </xdr:to>
    <xdr:sp macro="" textlink="">
      <xdr:nvSpPr>
        <xdr:cNvPr id="199" name="円/楕円 198"/>
        <xdr:cNvSpPr/>
      </xdr:nvSpPr>
      <xdr:spPr>
        <a:xfrm>
          <a:off x="1079500" y="132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35293</xdr:rowOff>
    </xdr:from>
    <xdr:ext cx="599010" cy="259045"/>
    <xdr:sp macro="" textlink="">
      <xdr:nvSpPr>
        <xdr:cNvPr id="200" name="テキスト ボックス 199"/>
        <xdr:cNvSpPr txBox="1"/>
      </xdr:nvSpPr>
      <xdr:spPr>
        <a:xfrm>
          <a:off x="830794" y="1306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32196</xdr:rowOff>
    </xdr:from>
    <xdr:to>
      <xdr:col>6</xdr:col>
      <xdr:colOff>511175</xdr:colOff>
      <xdr:row>98</xdr:row>
      <xdr:rowOff>35204</xdr:rowOff>
    </xdr:to>
    <xdr:cxnSp macro="">
      <xdr:nvCxnSpPr>
        <xdr:cNvPr id="227" name="直線コネクタ 226"/>
        <xdr:cNvCxnSpPr/>
      </xdr:nvCxnSpPr>
      <xdr:spPr>
        <a:xfrm>
          <a:off x="3797300" y="16834296"/>
          <a:ext cx="8382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17872</xdr:rowOff>
    </xdr:from>
    <xdr:to>
      <xdr:col>5</xdr:col>
      <xdr:colOff>358775</xdr:colOff>
      <xdr:row>98</xdr:row>
      <xdr:rowOff>32196</xdr:rowOff>
    </xdr:to>
    <xdr:cxnSp macro="">
      <xdr:nvCxnSpPr>
        <xdr:cNvPr id="230" name="直線コネクタ 229"/>
        <xdr:cNvCxnSpPr/>
      </xdr:nvCxnSpPr>
      <xdr:spPr>
        <a:xfrm>
          <a:off x="2908300" y="16819972"/>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2809</xdr:rowOff>
    </xdr:from>
    <xdr:to>
      <xdr:col>4</xdr:col>
      <xdr:colOff>155575</xdr:colOff>
      <xdr:row>98</xdr:row>
      <xdr:rowOff>17872</xdr:rowOff>
    </xdr:to>
    <xdr:cxnSp macro="">
      <xdr:nvCxnSpPr>
        <xdr:cNvPr id="233" name="直線コネクタ 232"/>
        <xdr:cNvCxnSpPr/>
      </xdr:nvCxnSpPr>
      <xdr:spPr>
        <a:xfrm>
          <a:off x="2019300" y="16804909"/>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159739</xdr:rowOff>
    </xdr:from>
    <xdr:to>
      <xdr:col>4</xdr:col>
      <xdr:colOff>206375</xdr:colOff>
      <xdr:row>98</xdr:row>
      <xdr:rowOff>89889</xdr:rowOff>
    </xdr:to>
    <xdr:sp macro="" textlink="">
      <xdr:nvSpPr>
        <xdr:cNvPr id="234" name="フローチャート : 判断 233"/>
        <xdr:cNvSpPr/>
      </xdr:nvSpPr>
      <xdr:spPr>
        <a:xfrm>
          <a:off x="2857500" y="167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81016</xdr:rowOff>
    </xdr:from>
    <xdr:ext cx="534377" cy="259045"/>
    <xdr:sp macro="" textlink="">
      <xdr:nvSpPr>
        <xdr:cNvPr id="235" name="テキスト ボックス 234"/>
        <xdr:cNvSpPr txBox="1"/>
      </xdr:nvSpPr>
      <xdr:spPr>
        <a:xfrm>
          <a:off x="2641111" y="168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2809</xdr:rowOff>
    </xdr:from>
    <xdr:to>
      <xdr:col>2</xdr:col>
      <xdr:colOff>638175</xdr:colOff>
      <xdr:row>98</xdr:row>
      <xdr:rowOff>48165</xdr:rowOff>
    </xdr:to>
    <xdr:cxnSp macro="">
      <xdr:nvCxnSpPr>
        <xdr:cNvPr id="236" name="直線コネクタ 235"/>
        <xdr:cNvCxnSpPr/>
      </xdr:nvCxnSpPr>
      <xdr:spPr>
        <a:xfrm flipV="1">
          <a:off x="1130300" y="16804909"/>
          <a:ext cx="889000" cy="4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167297</xdr:rowOff>
    </xdr:from>
    <xdr:to>
      <xdr:col>3</xdr:col>
      <xdr:colOff>3175</xdr:colOff>
      <xdr:row>98</xdr:row>
      <xdr:rowOff>97447</xdr:rowOff>
    </xdr:to>
    <xdr:sp macro="" textlink="">
      <xdr:nvSpPr>
        <xdr:cNvPr id="237" name="フローチャート : 判断 236"/>
        <xdr:cNvSpPr/>
      </xdr:nvSpPr>
      <xdr:spPr>
        <a:xfrm>
          <a:off x="1968500" y="1679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88574</xdr:rowOff>
    </xdr:from>
    <xdr:ext cx="534377" cy="259045"/>
    <xdr:sp macro="" textlink="">
      <xdr:nvSpPr>
        <xdr:cNvPr id="238" name="テキスト ボックス 237"/>
        <xdr:cNvSpPr txBox="1"/>
      </xdr:nvSpPr>
      <xdr:spPr>
        <a:xfrm>
          <a:off x="1752111" y="168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2877</xdr:rowOff>
    </xdr:from>
    <xdr:to>
      <xdr:col>1</xdr:col>
      <xdr:colOff>485775</xdr:colOff>
      <xdr:row>98</xdr:row>
      <xdr:rowOff>104477</xdr:rowOff>
    </xdr:to>
    <xdr:sp macro="" textlink="">
      <xdr:nvSpPr>
        <xdr:cNvPr id="239" name="フローチャート : 判断 238"/>
        <xdr:cNvSpPr/>
      </xdr:nvSpPr>
      <xdr:spPr>
        <a:xfrm>
          <a:off x="1079500" y="1680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95604</xdr:rowOff>
    </xdr:from>
    <xdr:ext cx="534377" cy="259045"/>
    <xdr:sp macro="" textlink="">
      <xdr:nvSpPr>
        <xdr:cNvPr id="240" name="テキスト ボックス 239"/>
        <xdr:cNvSpPr txBox="1"/>
      </xdr:nvSpPr>
      <xdr:spPr>
        <a:xfrm>
          <a:off x="863111" y="168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155854</xdr:rowOff>
    </xdr:from>
    <xdr:to>
      <xdr:col>6</xdr:col>
      <xdr:colOff>561975</xdr:colOff>
      <xdr:row>98</xdr:row>
      <xdr:rowOff>86004</xdr:rowOff>
    </xdr:to>
    <xdr:sp macro="" textlink="">
      <xdr:nvSpPr>
        <xdr:cNvPr id="246" name="円/楕円 245"/>
        <xdr:cNvSpPr/>
      </xdr:nvSpPr>
      <xdr:spPr>
        <a:xfrm>
          <a:off x="4584700" y="167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152846</xdr:rowOff>
    </xdr:from>
    <xdr:to>
      <xdr:col>5</xdr:col>
      <xdr:colOff>409575</xdr:colOff>
      <xdr:row>98</xdr:row>
      <xdr:rowOff>82996</xdr:rowOff>
    </xdr:to>
    <xdr:sp macro="" textlink="">
      <xdr:nvSpPr>
        <xdr:cNvPr id="248" name="円/楕円 247"/>
        <xdr:cNvSpPr/>
      </xdr:nvSpPr>
      <xdr:spPr>
        <a:xfrm>
          <a:off x="3746500" y="167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74123</xdr:rowOff>
    </xdr:from>
    <xdr:ext cx="534377" cy="259045"/>
    <xdr:sp macro="" textlink="">
      <xdr:nvSpPr>
        <xdr:cNvPr id="249" name="テキスト ボックス 248"/>
        <xdr:cNvSpPr txBox="1"/>
      </xdr:nvSpPr>
      <xdr:spPr>
        <a:xfrm>
          <a:off x="3530111" y="168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138522</xdr:rowOff>
    </xdr:from>
    <xdr:to>
      <xdr:col>4</xdr:col>
      <xdr:colOff>206375</xdr:colOff>
      <xdr:row>98</xdr:row>
      <xdr:rowOff>68672</xdr:rowOff>
    </xdr:to>
    <xdr:sp macro="" textlink="">
      <xdr:nvSpPr>
        <xdr:cNvPr id="250" name="円/楕円 249"/>
        <xdr:cNvSpPr/>
      </xdr:nvSpPr>
      <xdr:spPr>
        <a:xfrm>
          <a:off x="2857500" y="167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85199</xdr:rowOff>
    </xdr:from>
    <xdr:ext cx="534377" cy="259045"/>
    <xdr:sp macro="" textlink="">
      <xdr:nvSpPr>
        <xdr:cNvPr id="251" name="テキスト ボックス 250"/>
        <xdr:cNvSpPr txBox="1"/>
      </xdr:nvSpPr>
      <xdr:spPr>
        <a:xfrm>
          <a:off x="2641111" y="165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123459</xdr:rowOff>
    </xdr:from>
    <xdr:to>
      <xdr:col>3</xdr:col>
      <xdr:colOff>3175</xdr:colOff>
      <xdr:row>98</xdr:row>
      <xdr:rowOff>53609</xdr:rowOff>
    </xdr:to>
    <xdr:sp macro="" textlink="">
      <xdr:nvSpPr>
        <xdr:cNvPr id="252" name="円/楕円 251"/>
        <xdr:cNvSpPr/>
      </xdr:nvSpPr>
      <xdr:spPr>
        <a:xfrm>
          <a:off x="1968500" y="167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70136</xdr:rowOff>
    </xdr:from>
    <xdr:ext cx="534377" cy="259045"/>
    <xdr:sp macro="" textlink="">
      <xdr:nvSpPr>
        <xdr:cNvPr id="253" name="テキスト ボックス 252"/>
        <xdr:cNvSpPr txBox="1"/>
      </xdr:nvSpPr>
      <xdr:spPr>
        <a:xfrm>
          <a:off x="1752111" y="165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168815</xdr:rowOff>
    </xdr:from>
    <xdr:to>
      <xdr:col>1</xdr:col>
      <xdr:colOff>485775</xdr:colOff>
      <xdr:row>98</xdr:row>
      <xdr:rowOff>98965</xdr:rowOff>
    </xdr:to>
    <xdr:sp macro="" textlink="">
      <xdr:nvSpPr>
        <xdr:cNvPr id="254" name="円/楕円 253"/>
        <xdr:cNvSpPr/>
      </xdr:nvSpPr>
      <xdr:spPr>
        <a:xfrm>
          <a:off x="1079500" y="167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115492</xdr:rowOff>
    </xdr:from>
    <xdr:ext cx="534377" cy="259045"/>
    <xdr:sp macro="" textlink="">
      <xdr:nvSpPr>
        <xdr:cNvPr id="255" name="テキスト ボックス 254"/>
        <xdr:cNvSpPr txBox="1"/>
      </xdr:nvSpPr>
      <xdr:spPr>
        <a:xfrm>
          <a:off x="863111" y="1657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74193</xdr:rowOff>
    </xdr:from>
    <xdr:to>
      <xdr:col>12</xdr:col>
      <xdr:colOff>561975</xdr:colOff>
      <xdr:row>39</xdr:row>
      <xdr:rowOff>4343</xdr:rowOff>
    </xdr:to>
    <xdr:sp macro="" textlink="">
      <xdr:nvSpPr>
        <xdr:cNvPr id="291" name="フローチャート : 判断 290"/>
        <xdr:cNvSpPr/>
      </xdr:nvSpPr>
      <xdr:spPr>
        <a:xfrm>
          <a:off x="8699500" y="65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20871</xdr:rowOff>
    </xdr:from>
    <xdr:ext cx="469744" cy="259045"/>
    <xdr:sp macro="" textlink="">
      <xdr:nvSpPr>
        <xdr:cNvPr id="292" name="テキスト ボックス 291"/>
        <xdr:cNvSpPr txBox="1"/>
      </xdr:nvSpPr>
      <xdr:spPr>
        <a:xfrm>
          <a:off x="8515427" y="63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112979</xdr:rowOff>
    </xdr:from>
    <xdr:to>
      <xdr:col>11</xdr:col>
      <xdr:colOff>358775</xdr:colOff>
      <xdr:row>39</xdr:row>
      <xdr:rowOff>43129</xdr:rowOff>
    </xdr:to>
    <xdr:sp macro="" textlink="">
      <xdr:nvSpPr>
        <xdr:cNvPr id="294" name="フローチャート : 判断 293"/>
        <xdr:cNvSpPr/>
      </xdr:nvSpPr>
      <xdr:spPr>
        <a:xfrm>
          <a:off x="7810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59656</xdr:rowOff>
    </xdr:from>
    <xdr:ext cx="469744" cy="259045"/>
    <xdr:sp macro="" textlink="">
      <xdr:nvSpPr>
        <xdr:cNvPr id="295" name="テキスト ボックス 294"/>
        <xdr:cNvSpPr txBox="1"/>
      </xdr:nvSpPr>
      <xdr:spPr>
        <a:xfrm>
          <a:off x="7626427" y="640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106045</xdr:rowOff>
    </xdr:from>
    <xdr:to>
      <xdr:col>10</xdr:col>
      <xdr:colOff>155575</xdr:colOff>
      <xdr:row>39</xdr:row>
      <xdr:rowOff>36195</xdr:rowOff>
    </xdr:to>
    <xdr:sp macro="" textlink="">
      <xdr:nvSpPr>
        <xdr:cNvPr id="296" name="フローチャート : 判断 295"/>
        <xdr:cNvSpPr/>
      </xdr:nvSpPr>
      <xdr:spPr>
        <a:xfrm>
          <a:off x="6921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52722</xdr:rowOff>
    </xdr:from>
    <xdr:ext cx="469744" cy="259045"/>
    <xdr:sp macro="" textlink="">
      <xdr:nvSpPr>
        <xdr:cNvPr id="297" name="テキスト ボックス 296"/>
        <xdr:cNvSpPr txBox="1"/>
      </xdr:nvSpPr>
      <xdr:spPr>
        <a:xfrm>
          <a:off x="6737427" y="639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1" name="円/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2" name="テキスト ボックス 311"/>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68022</xdr:rowOff>
    </xdr:from>
    <xdr:to>
      <xdr:col>15</xdr:col>
      <xdr:colOff>180975</xdr:colOff>
      <xdr:row>58</xdr:row>
      <xdr:rowOff>82090</xdr:rowOff>
    </xdr:to>
    <xdr:cxnSp macro="">
      <xdr:nvCxnSpPr>
        <xdr:cNvPr id="339" name="直線コネクタ 338"/>
        <xdr:cNvCxnSpPr/>
      </xdr:nvCxnSpPr>
      <xdr:spPr>
        <a:xfrm flipV="1">
          <a:off x="9639300" y="10012122"/>
          <a:ext cx="8382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82090</xdr:rowOff>
    </xdr:from>
    <xdr:to>
      <xdr:col>14</xdr:col>
      <xdr:colOff>28575</xdr:colOff>
      <xdr:row>58</xdr:row>
      <xdr:rowOff>87515</xdr:rowOff>
    </xdr:to>
    <xdr:cxnSp macro="">
      <xdr:nvCxnSpPr>
        <xdr:cNvPr id="342" name="直線コネクタ 341"/>
        <xdr:cNvCxnSpPr/>
      </xdr:nvCxnSpPr>
      <xdr:spPr>
        <a:xfrm flipV="1">
          <a:off x="8750300" y="10026190"/>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62525</xdr:rowOff>
    </xdr:from>
    <xdr:to>
      <xdr:col>12</xdr:col>
      <xdr:colOff>511175</xdr:colOff>
      <xdr:row>58</xdr:row>
      <xdr:rowOff>87515</xdr:rowOff>
    </xdr:to>
    <xdr:cxnSp macro="">
      <xdr:nvCxnSpPr>
        <xdr:cNvPr id="345" name="直線コネクタ 344"/>
        <xdr:cNvCxnSpPr/>
      </xdr:nvCxnSpPr>
      <xdr:spPr>
        <a:xfrm>
          <a:off x="7861300" y="10006625"/>
          <a:ext cx="889000" cy="2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150069</xdr:rowOff>
    </xdr:from>
    <xdr:to>
      <xdr:col>12</xdr:col>
      <xdr:colOff>561975</xdr:colOff>
      <xdr:row>58</xdr:row>
      <xdr:rowOff>80219</xdr:rowOff>
    </xdr:to>
    <xdr:sp macro="" textlink="">
      <xdr:nvSpPr>
        <xdr:cNvPr id="346" name="フローチャート : 判断 345"/>
        <xdr:cNvSpPr/>
      </xdr:nvSpPr>
      <xdr:spPr>
        <a:xfrm>
          <a:off x="8699500" y="9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96746</xdr:rowOff>
    </xdr:from>
    <xdr:ext cx="534377" cy="259045"/>
    <xdr:sp macro="" textlink="">
      <xdr:nvSpPr>
        <xdr:cNvPr id="347" name="テキスト ボックス 346"/>
        <xdr:cNvSpPr txBox="1"/>
      </xdr:nvSpPr>
      <xdr:spPr>
        <a:xfrm>
          <a:off x="8483111" y="96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62525</xdr:rowOff>
    </xdr:from>
    <xdr:to>
      <xdr:col>11</xdr:col>
      <xdr:colOff>307975</xdr:colOff>
      <xdr:row>58</xdr:row>
      <xdr:rowOff>83119</xdr:rowOff>
    </xdr:to>
    <xdr:cxnSp macro="">
      <xdr:nvCxnSpPr>
        <xdr:cNvPr id="348" name="直線コネクタ 347"/>
        <xdr:cNvCxnSpPr/>
      </xdr:nvCxnSpPr>
      <xdr:spPr>
        <a:xfrm flipV="1">
          <a:off x="6972300" y="10006625"/>
          <a:ext cx="889000" cy="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15949</xdr:rowOff>
    </xdr:from>
    <xdr:to>
      <xdr:col>11</xdr:col>
      <xdr:colOff>358775</xdr:colOff>
      <xdr:row>58</xdr:row>
      <xdr:rowOff>117549</xdr:rowOff>
    </xdr:to>
    <xdr:sp macro="" textlink="">
      <xdr:nvSpPr>
        <xdr:cNvPr id="349" name="フローチャート : 判断 348"/>
        <xdr:cNvSpPr/>
      </xdr:nvSpPr>
      <xdr:spPr>
        <a:xfrm>
          <a:off x="7810500" y="996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108676</xdr:rowOff>
    </xdr:from>
    <xdr:ext cx="534377" cy="259045"/>
    <xdr:sp macro="" textlink="">
      <xdr:nvSpPr>
        <xdr:cNvPr id="350" name="テキスト ボックス 349"/>
        <xdr:cNvSpPr txBox="1"/>
      </xdr:nvSpPr>
      <xdr:spPr>
        <a:xfrm>
          <a:off x="7594111" y="1005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31567</xdr:rowOff>
    </xdr:from>
    <xdr:to>
      <xdr:col>10</xdr:col>
      <xdr:colOff>155575</xdr:colOff>
      <xdr:row>58</xdr:row>
      <xdr:rowOff>133167</xdr:rowOff>
    </xdr:to>
    <xdr:sp macro="" textlink="">
      <xdr:nvSpPr>
        <xdr:cNvPr id="351" name="フローチャート : 判断 350"/>
        <xdr:cNvSpPr/>
      </xdr:nvSpPr>
      <xdr:spPr>
        <a:xfrm>
          <a:off x="6921500" y="997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149694</xdr:rowOff>
    </xdr:from>
    <xdr:ext cx="534377" cy="259045"/>
    <xdr:sp macro="" textlink="">
      <xdr:nvSpPr>
        <xdr:cNvPr id="352" name="テキスト ボックス 351"/>
        <xdr:cNvSpPr txBox="1"/>
      </xdr:nvSpPr>
      <xdr:spPr>
        <a:xfrm>
          <a:off x="6705111" y="97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17222</xdr:rowOff>
    </xdr:from>
    <xdr:to>
      <xdr:col>15</xdr:col>
      <xdr:colOff>231775</xdr:colOff>
      <xdr:row>58</xdr:row>
      <xdr:rowOff>118822</xdr:rowOff>
    </xdr:to>
    <xdr:sp macro="" textlink="">
      <xdr:nvSpPr>
        <xdr:cNvPr id="358" name="円/楕円 357"/>
        <xdr:cNvSpPr/>
      </xdr:nvSpPr>
      <xdr:spPr>
        <a:xfrm>
          <a:off x="10426700" y="99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117904</xdr:rowOff>
    </xdr:from>
    <xdr:ext cx="534377" cy="259045"/>
    <xdr:sp macro="" textlink="">
      <xdr:nvSpPr>
        <xdr:cNvPr id="359" name="農林水産業費該当値テキスト"/>
        <xdr:cNvSpPr txBox="1"/>
      </xdr:nvSpPr>
      <xdr:spPr>
        <a:xfrm>
          <a:off x="10528300" y="98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31290</xdr:rowOff>
    </xdr:from>
    <xdr:to>
      <xdr:col>14</xdr:col>
      <xdr:colOff>79375</xdr:colOff>
      <xdr:row>58</xdr:row>
      <xdr:rowOff>132890</xdr:rowOff>
    </xdr:to>
    <xdr:sp macro="" textlink="">
      <xdr:nvSpPr>
        <xdr:cNvPr id="360" name="円/楕円 359"/>
        <xdr:cNvSpPr/>
      </xdr:nvSpPr>
      <xdr:spPr>
        <a:xfrm>
          <a:off x="9588500" y="99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124017</xdr:rowOff>
    </xdr:from>
    <xdr:ext cx="534377" cy="259045"/>
    <xdr:sp macro="" textlink="">
      <xdr:nvSpPr>
        <xdr:cNvPr id="361" name="テキスト ボックス 360"/>
        <xdr:cNvSpPr txBox="1"/>
      </xdr:nvSpPr>
      <xdr:spPr>
        <a:xfrm>
          <a:off x="9372111" y="100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36715</xdr:rowOff>
    </xdr:from>
    <xdr:to>
      <xdr:col>12</xdr:col>
      <xdr:colOff>561975</xdr:colOff>
      <xdr:row>58</xdr:row>
      <xdr:rowOff>138315</xdr:rowOff>
    </xdr:to>
    <xdr:sp macro="" textlink="">
      <xdr:nvSpPr>
        <xdr:cNvPr id="362" name="円/楕円 361"/>
        <xdr:cNvSpPr/>
      </xdr:nvSpPr>
      <xdr:spPr>
        <a:xfrm>
          <a:off x="8699500" y="99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129442</xdr:rowOff>
    </xdr:from>
    <xdr:ext cx="534377" cy="259045"/>
    <xdr:sp macro="" textlink="">
      <xdr:nvSpPr>
        <xdr:cNvPr id="363" name="テキスト ボックス 362"/>
        <xdr:cNvSpPr txBox="1"/>
      </xdr:nvSpPr>
      <xdr:spPr>
        <a:xfrm>
          <a:off x="8483111" y="10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11725</xdr:rowOff>
    </xdr:from>
    <xdr:to>
      <xdr:col>11</xdr:col>
      <xdr:colOff>358775</xdr:colOff>
      <xdr:row>58</xdr:row>
      <xdr:rowOff>113325</xdr:rowOff>
    </xdr:to>
    <xdr:sp macro="" textlink="">
      <xdr:nvSpPr>
        <xdr:cNvPr id="364" name="円/楕円 363"/>
        <xdr:cNvSpPr/>
      </xdr:nvSpPr>
      <xdr:spPr>
        <a:xfrm>
          <a:off x="7810500" y="99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129852</xdr:rowOff>
    </xdr:from>
    <xdr:ext cx="534377" cy="259045"/>
    <xdr:sp macro="" textlink="">
      <xdr:nvSpPr>
        <xdr:cNvPr id="365" name="テキスト ボックス 364"/>
        <xdr:cNvSpPr txBox="1"/>
      </xdr:nvSpPr>
      <xdr:spPr>
        <a:xfrm>
          <a:off x="7594111" y="973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32319</xdr:rowOff>
    </xdr:from>
    <xdr:to>
      <xdr:col>10</xdr:col>
      <xdr:colOff>155575</xdr:colOff>
      <xdr:row>58</xdr:row>
      <xdr:rowOff>133919</xdr:rowOff>
    </xdr:to>
    <xdr:sp macro="" textlink="">
      <xdr:nvSpPr>
        <xdr:cNvPr id="366" name="円/楕円 365"/>
        <xdr:cNvSpPr/>
      </xdr:nvSpPr>
      <xdr:spPr>
        <a:xfrm>
          <a:off x="6921500" y="997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125046</xdr:rowOff>
    </xdr:from>
    <xdr:ext cx="534377" cy="259045"/>
    <xdr:sp macro="" textlink="">
      <xdr:nvSpPr>
        <xdr:cNvPr id="367" name="テキスト ボックス 366"/>
        <xdr:cNvSpPr txBox="1"/>
      </xdr:nvSpPr>
      <xdr:spPr>
        <a:xfrm>
          <a:off x="6705111" y="1006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82855</xdr:rowOff>
    </xdr:from>
    <xdr:to>
      <xdr:col>15</xdr:col>
      <xdr:colOff>180975</xdr:colOff>
      <xdr:row>77</xdr:row>
      <xdr:rowOff>164179</xdr:rowOff>
    </xdr:to>
    <xdr:cxnSp macro="">
      <xdr:nvCxnSpPr>
        <xdr:cNvPr id="396" name="直線コネクタ 395"/>
        <xdr:cNvCxnSpPr/>
      </xdr:nvCxnSpPr>
      <xdr:spPr>
        <a:xfrm>
          <a:off x="9639300" y="13284505"/>
          <a:ext cx="8382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82855</xdr:rowOff>
    </xdr:from>
    <xdr:to>
      <xdr:col>14</xdr:col>
      <xdr:colOff>28575</xdr:colOff>
      <xdr:row>78</xdr:row>
      <xdr:rowOff>40984</xdr:rowOff>
    </xdr:to>
    <xdr:cxnSp macro="">
      <xdr:nvCxnSpPr>
        <xdr:cNvPr id="399" name="直線コネクタ 398"/>
        <xdr:cNvCxnSpPr/>
      </xdr:nvCxnSpPr>
      <xdr:spPr>
        <a:xfrm flipV="1">
          <a:off x="8750300" y="13284505"/>
          <a:ext cx="889000" cy="1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40984</xdr:rowOff>
    </xdr:from>
    <xdr:to>
      <xdr:col>12</xdr:col>
      <xdr:colOff>511175</xdr:colOff>
      <xdr:row>78</xdr:row>
      <xdr:rowOff>97904</xdr:rowOff>
    </xdr:to>
    <xdr:cxnSp macro="">
      <xdr:nvCxnSpPr>
        <xdr:cNvPr id="402" name="直線コネクタ 401"/>
        <xdr:cNvCxnSpPr/>
      </xdr:nvCxnSpPr>
      <xdr:spPr>
        <a:xfrm flipV="1">
          <a:off x="7861300" y="13414084"/>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138640</xdr:rowOff>
    </xdr:from>
    <xdr:to>
      <xdr:col>12</xdr:col>
      <xdr:colOff>561975</xdr:colOff>
      <xdr:row>78</xdr:row>
      <xdr:rowOff>68790</xdr:rowOff>
    </xdr:to>
    <xdr:sp macro="" textlink="">
      <xdr:nvSpPr>
        <xdr:cNvPr id="403" name="フローチャート : 判断 402"/>
        <xdr:cNvSpPr/>
      </xdr:nvSpPr>
      <xdr:spPr>
        <a:xfrm>
          <a:off x="8699500" y="133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85317</xdr:rowOff>
    </xdr:from>
    <xdr:ext cx="534377" cy="259045"/>
    <xdr:sp macro="" textlink="">
      <xdr:nvSpPr>
        <xdr:cNvPr id="404" name="テキスト ボックス 403"/>
        <xdr:cNvSpPr txBox="1"/>
      </xdr:nvSpPr>
      <xdr:spPr>
        <a:xfrm>
          <a:off x="8483111" y="131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97904</xdr:rowOff>
    </xdr:from>
    <xdr:to>
      <xdr:col>11</xdr:col>
      <xdr:colOff>307975</xdr:colOff>
      <xdr:row>78</xdr:row>
      <xdr:rowOff>107868</xdr:rowOff>
    </xdr:to>
    <xdr:cxnSp macro="">
      <xdr:nvCxnSpPr>
        <xdr:cNvPr id="405" name="直線コネクタ 404"/>
        <xdr:cNvCxnSpPr/>
      </xdr:nvCxnSpPr>
      <xdr:spPr>
        <a:xfrm flipV="1">
          <a:off x="6972300" y="13471004"/>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170435</xdr:rowOff>
    </xdr:from>
    <xdr:to>
      <xdr:col>11</xdr:col>
      <xdr:colOff>358775</xdr:colOff>
      <xdr:row>78</xdr:row>
      <xdr:rowOff>100585</xdr:rowOff>
    </xdr:to>
    <xdr:sp macro="" textlink="">
      <xdr:nvSpPr>
        <xdr:cNvPr id="406" name="フローチャート : 判断 405"/>
        <xdr:cNvSpPr/>
      </xdr:nvSpPr>
      <xdr:spPr>
        <a:xfrm>
          <a:off x="78105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117112</xdr:rowOff>
    </xdr:from>
    <xdr:ext cx="469744" cy="259045"/>
    <xdr:sp macro="" textlink="">
      <xdr:nvSpPr>
        <xdr:cNvPr id="407" name="テキスト ボックス 406"/>
        <xdr:cNvSpPr txBox="1"/>
      </xdr:nvSpPr>
      <xdr:spPr>
        <a:xfrm>
          <a:off x="7626427"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15766</xdr:rowOff>
    </xdr:from>
    <xdr:to>
      <xdr:col>10</xdr:col>
      <xdr:colOff>155575</xdr:colOff>
      <xdr:row>78</xdr:row>
      <xdr:rowOff>117366</xdr:rowOff>
    </xdr:to>
    <xdr:sp macro="" textlink="">
      <xdr:nvSpPr>
        <xdr:cNvPr id="408" name="フローチャート : 判断 407"/>
        <xdr:cNvSpPr/>
      </xdr:nvSpPr>
      <xdr:spPr>
        <a:xfrm>
          <a:off x="6921500" y="1338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133893</xdr:rowOff>
    </xdr:from>
    <xdr:ext cx="469744" cy="259045"/>
    <xdr:sp macro="" textlink="">
      <xdr:nvSpPr>
        <xdr:cNvPr id="409" name="テキスト ボックス 408"/>
        <xdr:cNvSpPr txBox="1"/>
      </xdr:nvSpPr>
      <xdr:spPr>
        <a:xfrm>
          <a:off x="6737427" y="131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113379</xdr:rowOff>
    </xdr:from>
    <xdr:to>
      <xdr:col>15</xdr:col>
      <xdr:colOff>231775</xdr:colOff>
      <xdr:row>78</xdr:row>
      <xdr:rowOff>43529</xdr:rowOff>
    </xdr:to>
    <xdr:sp macro="" textlink="">
      <xdr:nvSpPr>
        <xdr:cNvPr id="415" name="円/楕円 414"/>
        <xdr:cNvSpPr/>
      </xdr:nvSpPr>
      <xdr:spPr>
        <a:xfrm>
          <a:off x="10426700" y="133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91806</xdr:rowOff>
    </xdr:from>
    <xdr:ext cx="534377" cy="259045"/>
    <xdr:sp macro="" textlink="">
      <xdr:nvSpPr>
        <xdr:cNvPr id="416" name="商工費該当値テキスト"/>
        <xdr:cNvSpPr txBox="1"/>
      </xdr:nvSpPr>
      <xdr:spPr>
        <a:xfrm>
          <a:off x="10528300" y="132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32055</xdr:rowOff>
    </xdr:from>
    <xdr:to>
      <xdr:col>14</xdr:col>
      <xdr:colOff>79375</xdr:colOff>
      <xdr:row>77</xdr:row>
      <xdr:rowOff>133655</xdr:rowOff>
    </xdr:to>
    <xdr:sp macro="" textlink="">
      <xdr:nvSpPr>
        <xdr:cNvPr id="417" name="円/楕円 416"/>
        <xdr:cNvSpPr/>
      </xdr:nvSpPr>
      <xdr:spPr>
        <a:xfrm>
          <a:off x="9588500" y="132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124782</xdr:rowOff>
    </xdr:from>
    <xdr:ext cx="534377" cy="259045"/>
    <xdr:sp macro="" textlink="">
      <xdr:nvSpPr>
        <xdr:cNvPr id="418" name="テキスト ボックス 417"/>
        <xdr:cNvSpPr txBox="1"/>
      </xdr:nvSpPr>
      <xdr:spPr>
        <a:xfrm>
          <a:off x="9372111" y="133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161634</xdr:rowOff>
    </xdr:from>
    <xdr:to>
      <xdr:col>12</xdr:col>
      <xdr:colOff>561975</xdr:colOff>
      <xdr:row>78</xdr:row>
      <xdr:rowOff>91784</xdr:rowOff>
    </xdr:to>
    <xdr:sp macro="" textlink="">
      <xdr:nvSpPr>
        <xdr:cNvPr id="419" name="円/楕円 418"/>
        <xdr:cNvSpPr/>
      </xdr:nvSpPr>
      <xdr:spPr>
        <a:xfrm>
          <a:off x="8699500" y="13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82911</xdr:rowOff>
    </xdr:from>
    <xdr:ext cx="469744" cy="259045"/>
    <xdr:sp macro="" textlink="">
      <xdr:nvSpPr>
        <xdr:cNvPr id="420" name="テキスト ボックス 419"/>
        <xdr:cNvSpPr txBox="1"/>
      </xdr:nvSpPr>
      <xdr:spPr>
        <a:xfrm>
          <a:off x="8515427" y="134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47104</xdr:rowOff>
    </xdr:from>
    <xdr:to>
      <xdr:col>11</xdr:col>
      <xdr:colOff>358775</xdr:colOff>
      <xdr:row>78</xdr:row>
      <xdr:rowOff>148704</xdr:rowOff>
    </xdr:to>
    <xdr:sp macro="" textlink="">
      <xdr:nvSpPr>
        <xdr:cNvPr id="421" name="円/楕円 420"/>
        <xdr:cNvSpPr/>
      </xdr:nvSpPr>
      <xdr:spPr>
        <a:xfrm>
          <a:off x="7810500" y="134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139831</xdr:rowOff>
    </xdr:from>
    <xdr:ext cx="469744" cy="259045"/>
    <xdr:sp macro="" textlink="">
      <xdr:nvSpPr>
        <xdr:cNvPr id="422" name="テキスト ボックス 421"/>
        <xdr:cNvSpPr txBox="1"/>
      </xdr:nvSpPr>
      <xdr:spPr>
        <a:xfrm>
          <a:off x="7626427" y="1351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57068</xdr:rowOff>
    </xdr:from>
    <xdr:to>
      <xdr:col>10</xdr:col>
      <xdr:colOff>155575</xdr:colOff>
      <xdr:row>78</xdr:row>
      <xdr:rowOff>158668</xdr:rowOff>
    </xdr:to>
    <xdr:sp macro="" textlink="">
      <xdr:nvSpPr>
        <xdr:cNvPr id="423" name="円/楕円 422"/>
        <xdr:cNvSpPr/>
      </xdr:nvSpPr>
      <xdr:spPr>
        <a:xfrm>
          <a:off x="6921500" y="134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149795</xdr:rowOff>
    </xdr:from>
    <xdr:ext cx="469744" cy="259045"/>
    <xdr:sp macro="" textlink="">
      <xdr:nvSpPr>
        <xdr:cNvPr id="424" name="テキスト ボックス 423"/>
        <xdr:cNvSpPr txBox="1"/>
      </xdr:nvSpPr>
      <xdr:spPr>
        <a:xfrm>
          <a:off x="6737427" y="135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7961</xdr:rowOff>
    </xdr:from>
    <xdr:to>
      <xdr:col>15</xdr:col>
      <xdr:colOff>180975</xdr:colOff>
      <xdr:row>99</xdr:row>
      <xdr:rowOff>8511</xdr:rowOff>
    </xdr:to>
    <xdr:cxnSp macro="">
      <xdr:nvCxnSpPr>
        <xdr:cNvPr id="453" name="直線コネクタ 452"/>
        <xdr:cNvCxnSpPr/>
      </xdr:nvCxnSpPr>
      <xdr:spPr>
        <a:xfrm flipV="1">
          <a:off x="9639300" y="16981511"/>
          <a:ext cx="8382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8511</xdr:rowOff>
    </xdr:from>
    <xdr:to>
      <xdr:col>14</xdr:col>
      <xdr:colOff>28575</xdr:colOff>
      <xdr:row>99</xdr:row>
      <xdr:rowOff>11553</xdr:rowOff>
    </xdr:to>
    <xdr:cxnSp macro="">
      <xdr:nvCxnSpPr>
        <xdr:cNvPr id="456" name="直線コネクタ 455"/>
        <xdr:cNvCxnSpPr/>
      </xdr:nvCxnSpPr>
      <xdr:spPr>
        <a:xfrm flipV="1">
          <a:off x="8750300" y="16982061"/>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11553</xdr:rowOff>
    </xdr:from>
    <xdr:to>
      <xdr:col>12</xdr:col>
      <xdr:colOff>511175</xdr:colOff>
      <xdr:row>99</xdr:row>
      <xdr:rowOff>20326</xdr:rowOff>
    </xdr:to>
    <xdr:cxnSp macro="">
      <xdr:nvCxnSpPr>
        <xdr:cNvPr id="459" name="直線コネクタ 458"/>
        <xdr:cNvCxnSpPr/>
      </xdr:nvCxnSpPr>
      <xdr:spPr>
        <a:xfrm flipV="1">
          <a:off x="7861300" y="16985103"/>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124799</xdr:rowOff>
    </xdr:from>
    <xdr:to>
      <xdr:col>12</xdr:col>
      <xdr:colOff>561975</xdr:colOff>
      <xdr:row>99</xdr:row>
      <xdr:rowOff>54949</xdr:rowOff>
    </xdr:to>
    <xdr:sp macro="" textlink="">
      <xdr:nvSpPr>
        <xdr:cNvPr id="460" name="フローチャート : 判断 459"/>
        <xdr:cNvSpPr/>
      </xdr:nvSpPr>
      <xdr:spPr>
        <a:xfrm>
          <a:off x="8699500" y="16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71476</xdr:rowOff>
    </xdr:from>
    <xdr:ext cx="599010" cy="259045"/>
    <xdr:sp macro="" textlink="">
      <xdr:nvSpPr>
        <xdr:cNvPr id="461" name="テキスト ボックス 460"/>
        <xdr:cNvSpPr txBox="1"/>
      </xdr:nvSpPr>
      <xdr:spPr>
        <a:xfrm>
          <a:off x="8450794" y="1670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20326</xdr:rowOff>
    </xdr:from>
    <xdr:to>
      <xdr:col>11</xdr:col>
      <xdr:colOff>307975</xdr:colOff>
      <xdr:row>99</xdr:row>
      <xdr:rowOff>30206</xdr:rowOff>
    </xdr:to>
    <xdr:cxnSp macro="">
      <xdr:nvCxnSpPr>
        <xdr:cNvPr id="462" name="直線コネクタ 461"/>
        <xdr:cNvCxnSpPr/>
      </xdr:nvCxnSpPr>
      <xdr:spPr>
        <a:xfrm flipV="1">
          <a:off x="6972300" y="16993876"/>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142346</xdr:rowOff>
    </xdr:from>
    <xdr:to>
      <xdr:col>11</xdr:col>
      <xdr:colOff>358775</xdr:colOff>
      <xdr:row>99</xdr:row>
      <xdr:rowOff>72496</xdr:rowOff>
    </xdr:to>
    <xdr:sp macro="" textlink="">
      <xdr:nvSpPr>
        <xdr:cNvPr id="463" name="フローチャート : 判断 462"/>
        <xdr:cNvSpPr/>
      </xdr:nvSpPr>
      <xdr:spPr>
        <a:xfrm>
          <a:off x="7810500" y="169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63623</xdr:rowOff>
    </xdr:from>
    <xdr:ext cx="534377" cy="259045"/>
    <xdr:sp macro="" textlink="">
      <xdr:nvSpPr>
        <xdr:cNvPr id="464" name="テキスト ボックス 463"/>
        <xdr:cNvSpPr txBox="1"/>
      </xdr:nvSpPr>
      <xdr:spPr>
        <a:xfrm>
          <a:off x="7594111" y="170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148529</xdr:rowOff>
    </xdr:from>
    <xdr:to>
      <xdr:col>10</xdr:col>
      <xdr:colOff>155575</xdr:colOff>
      <xdr:row>99</xdr:row>
      <xdr:rowOff>78679</xdr:rowOff>
    </xdr:to>
    <xdr:sp macro="" textlink="">
      <xdr:nvSpPr>
        <xdr:cNvPr id="465" name="フローチャート : 判断 464"/>
        <xdr:cNvSpPr/>
      </xdr:nvSpPr>
      <xdr:spPr>
        <a:xfrm>
          <a:off x="6921500" y="1695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95206</xdr:rowOff>
    </xdr:from>
    <xdr:ext cx="534377" cy="259045"/>
    <xdr:sp macro="" textlink="">
      <xdr:nvSpPr>
        <xdr:cNvPr id="466" name="テキスト ボックス 465"/>
        <xdr:cNvSpPr txBox="1"/>
      </xdr:nvSpPr>
      <xdr:spPr>
        <a:xfrm>
          <a:off x="6705111" y="167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128611</xdr:rowOff>
    </xdr:from>
    <xdr:to>
      <xdr:col>15</xdr:col>
      <xdr:colOff>231775</xdr:colOff>
      <xdr:row>99</xdr:row>
      <xdr:rowOff>58761</xdr:rowOff>
    </xdr:to>
    <xdr:sp macro="" textlink="">
      <xdr:nvSpPr>
        <xdr:cNvPr id="472" name="円/楕円 471"/>
        <xdr:cNvSpPr/>
      </xdr:nvSpPr>
      <xdr:spPr>
        <a:xfrm>
          <a:off x="10426700" y="169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87988</xdr:rowOff>
    </xdr:from>
    <xdr:ext cx="534377" cy="259045"/>
    <xdr:sp macro="" textlink="">
      <xdr:nvSpPr>
        <xdr:cNvPr id="473" name="土木費該当値テキスト"/>
        <xdr:cNvSpPr txBox="1"/>
      </xdr:nvSpPr>
      <xdr:spPr>
        <a:xfrm>
          <a:off x="10528300" y="167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129161</xdr:rowOff>
    </xdr:from>
    <xdr:to>
      <xdr:col>14</xdr:col>
      <xdr:colOff>79375</xdr:colOff>
      <xdr:row>99</xdr:row>
      <xdr:rowOff>59311</xdr:rowOff>
    </xdr:to>
    <xdr:sp macro="" textlink="">
      <xdr:nvSpPr>
        <xdr:cNvPr id="474" name="円/楕円 473"/>
        <xdr:cNvSpPr/>
      </xdr:nvSpPr>
      <xdr:spPr>
        <a:xfrm>
          <a:off x="9588500" y="169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75838</xdr:rowOff>
    </xdr:from>
    <xdr:ext cx="534377" cy="259045"/>
    <xdr:sp macro="" textlink="">
      <xdr:nvSpPr>
        <xdr:cNvPr id="475" name="テキスト ボックス 474"/>
        <xdr:cNvSpPr txBox="1"/>
      </xdr:nvSpPr>
      <xdr:spPr>
        <a:xfrm>
          <a:off x="9372111" y="167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132203</xdr:rowOff>
    </xdr:from>
    <xdr:to>
      <xdr:col>12</xdr:col>
      <xdr:colOff>561975</xdr:colOff>
      <xdr:row>99</xdr:row>
      <xdr:rowOff>62353</xdr:rowOff>
    </xdr:to>
    <xdr:sp macro="" textlink="">
      <xdr:nvSpPr>
        <xdr:cNvPr id="476" name="円/楕円 475"/>
        <xdr:cNvSpPr/>
      </xdr:nvSpPr>
      <xdr:spPr>
        <a:xfrm>
          <a:off x="8699500" y="169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53480</xdr:rowOff>
    </xdr:from>
    <xdr:ext cx="534377" cy="259045"/>
    <xdr:sp macro="" textlink="">
      <xdr:nvSpPr>
        <xdr:cNvPr id="477" name="テキスト ボックス 476"/>
        <xdr:cNvSpPr txBox="1"/>
      </xdr:nvSpPr>
      <xdr:spPr>
        <a:xfrm>
          <a:off x="8483111" y="170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140976</xdr:rowOff>
    </xdr:from>
    <xdr:to>
      <xdr:col>11</xdr:col>
      <xdr:colOff>358775</xdr:colOff>
      <xdr:row>99</xdr:row>
      <xdr:rowOff>71126</xdr:rowOff>
    </xdr:to>
    <xdr:sp macro="" textlink="">
      <xdr:nvSpPr>
        <xdr:cNvPr id="478" name="円/楕円 477"/>
        <xdr:cNvSpPr/>
      </xdr:nvSpPr>
      <xdr:spPr>
        <a:xfrm>
          <a:off x="7810500" y="16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87653</xdr:rowOff>
    </xdr:from>
    <xdr:ext cx="534377" cy="259045"/>
    <xdr:sp macro="" textlink="">
      <xdr:nvSpPr>
        <xdr:cNvPr id="479" name="テキスト ボックス 478"/>
        <xdr:cNvSpPr txBox="1"/>
      </xdr:nvSpPr>
      <xdr:spPr>
        <a:xfrm>
          <a:off x="7594111" y="167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150856</xdr:rowOff>
    </xdr:from>
    <xdr:to>
      <xdr:col>10</xdr:col>
      <xdr:colOff>155575</xdr:colOff>
      <xdr:row>99</xdr:row>
      <xdr:rowOff>81006</xdr:rowOff>
    </xdr:to>
    <xdr:sp macro="" textlink="">
      <xdr:nvSpPr>
        <xdr:cNvPr id="480" name="円/楕円 479"/>
        <xdr:cNvSpPr/>
      </xdr:nvSpPr>
      <xdr:spPr>
        <a:xfrm>
          <a:off x="6921500" y="169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72133</xdr:rowOff>
    </xdr:from>
    <xdr:ext cx="534377" cy="259045"/>
    <xdr:sp macro="" textlink="">
      <xdr:nvSpPr>
        <xdr:cNvPr id="481" name="テキスト ボックス 480"/>
        <xdr:cNvSpPr txBox="1"/>
      </xdr:nvSpPr>
      <xdr:spPr>
        <a:xfrm>
          <a:off x="6705111" y="170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124645</xdr:rowOff>
    </xdr:from>
    <xdr:to>
      <xdr:col>23</xdr:col>
      <xdr:colOff>517525</xdr:colOff>
      <xdr:row>39</xdr:row>
      <xdr:rowOff>141039</xdr:rowOff>
    </xdr:to>
    <xdr:cxnSp macro="">
      <xdr:nvCxnSpPr>
        <xdr:cNvPr id="513" name="直線コネクタ 512"/>
        <xdr:cNvCxnSpPr/>
      </xdr:nvCxnSpPr>
      <xdr:spPr>
        <a:xfrm flipV="1">
          <a:off x="15481300" y="6811195"/>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131160</xdr:rowOff>
    </xdr:from>
    <xdr:to>
      <xdr:col>22</xdr:col>
      <xdr:colOff>365125</xdr:colOff>
      <xdr:row>39</xdr:row>
      <xdr:rowOff>141039</xdr:rowOff>
    </xdr:to>
    <xdr:cxnSp macro="">
      <xdr:nvCxnSpPr>
        <xdr:cNvPr id="516" name="直線コネクタ 515"/>
        <xdr:cNvCxnSpPr/>
      </xdr:nvCxnSpPr>
      <xdr:spPr>
        <a:xfrm>
          <a:off x="14592300" y="6817710"/>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117183</xdr:rowOff>
    </xdr:from>
    <xdr:to>
      <xdr:col>21</xdr:col>
      <xdr:colOff>161925</xdr:colOff>
      <xdr:row>39</xdr:row>
      <xdr:rowOff>131160</xdr:rowOff>
    </xdr:to>
    <xdr:cxnSp macro="">
      <xdr:nvCxnSpPr>
        <xdr:cNvPr id="519" name="直線コネクタ 518"/>
        <xdr:cNvCxnSpPr/>
      </xdr:nvCxnSpPr>
      <xdr:spPr>
        <a:xfrm>
          <a:off x="13703300" y="6803733"/>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116398</xdr:rowOff>
    </xdr:from>
    <xdr:to>
      <xdr:col>21</xdr:col>
      <xdr:colOff>212725</xdr:colOff>
      <xdr:row>39</xdr:row>
      <xdr:rowOff>46548</xdr:rowOff>
    </xdr:to>
    <xdr:sp macro="" textlink="">
      <xdr:nvSpPr>
        <xdr:cNvPr id="520" name="フローチャート : 判断 519"/>
        <xdr:cNvSpPr/>
      </xdr:nvSpPr>
      <xdr:spPr>
        <a:xfrm>
          <a:off x="14541500" y="66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63074</xdr:rowOff>
    </xdr:from>
    <xdr:ext cx="534377" cy="259045"/>
    <xdr:sp macro="" textlink="">
      <xdr:nvSpPr>
        <xdr:cNvPr id="521" name="テキスト ボックス 520"/>
        <xdr:cNvSpPr txBox="1"/>
      </xdr:nvSpPr>
      <xdr:spPr>
        <a:xfrm>
          <a:off x="14325111" y="6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117183</xdr:rowOff>
    </xdr:from>
    <xdr:to>
      <xdr:col>19</xdr:col>
      <xdr:colOff>644525</xdr:colOff>
      <xdr:row>39</xdr:row>
      <xdr:rowOff>157727</xdr:rowOff>
    </xdr:to>
    <xdr:cxnSp macro="">
      <xdr:nvCxnSpPr>
        <xdr:cNvPr id="522" name="直線コネクタ 521"/>
        <xdr:cNvCxnSpPr/>
      </xdr:nvCxnSpPr>
      <xdr:spPr>
        <a:xfrm flipV="1">
          <a:off x="12814300" y="6803733"/>
          <a:ext cx="889000" cy="4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146279</xdr:rowOff>
    </xdr:from>
    <xdr:to>
      <xdr:col>20</xdr:col>
      <xdr:colOff>9525</xdr:colOff>
      <xdr:row>39</xdr:row>
      <xdr:rowOff>76429</xdr:rowOff>
    </xdr:to>
    <xdr:sp macro="" textlink="">
      <xdr:nvSpPr>
        <xdr:cNvPr id="523" name="フローチャート : 判断 522"/>
        <xdr:cNvSpPr/>
      </xdr:nvSpPr>
      <xdr:spPr>
        <a:xfrm>
          <a:off x="13652500" y="666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92956</xdr:rowOff>
    </xdr:from>
    <xdr:ext cx="534377" cy="259045"/>
    <xdr:sp macro="" textlink="">
      <xdr:nvSpPr>
        <xdr:cNvPr id="524" name="テキスト ボックス 523"/>
        <xdr:cNvSpPr txBox="1"/>
      </xdr:nvSpPr>
      <xdr:spPr>
        <a:xfrm>
          <a:off x="13436111" y="6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30509</xdr:rowOff>
    </xdr:from>
    <xdr:to>
      <xdr:col>18</xdr:col>
      <xdr:colOff>492125</xdr:colOff>
      <xdr:row>39</xdr:row>
      <xdr:rowOff>132109</xdr:rowOff>
    </xdr:to>
    <xdr:sp macro="" textlink="">
      <xdr:nvSpPr>
        <xdr:cNvPr id="525" name="フローチャート : 判断 524"/>
        <xdr:cNvSpPr/>
      </xdr:nvSpPr>
      <xdr:spPr>
        <a:xfrm>
          <a:off x="12763500" y="67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148636</xdr:rowOff>
    </xdr:from>
    <xdr:ext cx="534377" cy="259045"/>
    <xdr:sp macro="" textlink="">
      <xdr:nvSpPr>
        <xdr:cNvPr id="526" name="テキスト ボックス 525"/>
        <xdr:cNvSpPr txBox="1"/>
      </xdr:nvSpPr>
      <xdr:spPr>
        <a:xfrm>
          <a:off x="12547111" y="64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73845</xdr:rowOff>
    </xdr:from>
    <xdr:to>
      <xdr:col>23</xdr:col>
      <xdr:colOff>568325</xdr:colOff>
      <xdr:row>40</xdr:row>
      <xdr:rowOff>3995</xdr:rowOff>
    </xdr:to>
    <xdr:sp macro="" textlink="">
      <xdr:nvSpPr>
        <xdr:cNvPr id="532" name="円/楕円 531"/>
        <xdr:cNvSpPr/>
      </xdr:nvSpPr>
      <xdr:spPr>
        <a:xfrm>
          <a:off x="16268700" y="67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160222</xdr:rowOff>
    </xdr:from>
    <xdr:ext cx="534377" cy="259045"/>
    <xdr:sp macro="" textlink="">
      <xdr:nvSpPr>
        <xdr:cNvPr id="533" name="消防費該当値テキスト"/>
        <xdr:cNvSpPr txBox="1"/>
      </xdr:nvSpPr>
      <xdr:spPr>
        <a:xfrm>
          <a:off x="16370300" y="66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90239</xdr:rowOff>
    </xdr:from>
    <xdr:to>
      <xdr:col>22</xdr:col>
      <xdr:colOff>415925</xdr:colOff>
      <xdr:row>40</xdr:row>
      <xdr:rowOff>20389</xdr:rowOff>
    </xdr:to>
    <xdr:sp macro="" textlink="">
      <xdr:nvSpPr>
        <xdr:cNvPr id="534" name="円/楕円 533"/>
        <xdr:cNvSpPr/>
      </xdr:nvSpPr>
      <xdr:spPr>
        <a:xfrm>
          <a:off x="15430500" y="67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40</xdr:row>
      <xdr:rowOff>11516</xdr:rowOff>
    </xdr:from>
    <xdr:ext cx="534377" cy="259045"/>
    <xdr:sp macro="" textlink="">
      <xdr:nvSpPr>
        <xdr:cNvPr id="535" name="テキスト ボックス 534"/>
        <xdr:cNvSpPr txBox="1"/>
      </xdr:nvSpPr>
      <xdr:spPr>
        <a:xfrm>
          <a:off x="15214111" y="686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80360</xdr:rowOff>
    </xdr:from>
    <xdr:to>
      <xdr:col>21</xdr:col>
      <xdr:colOff>212725</xdr:colOff>
      <xdr:row>40</xdr:row>
      <xdr:rowOff>10510</xdr:rowOff>
    </xdr:to>
    <xdr:sp macro="" textlink="">
      <xdr:nvSpPr>
        <xdr:cNvPr id="536" name="円/楕円 535"/>
        <xdr:cNvSpPr/>
      </xdr:nvSpPr>
      <xdr:spPr>
        <a:xfrm>
          <a:off x="14541500" y="67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40</xdr:row>
      <xdr:rowOff>1637</xdr:rowOff>
    </xdr:from>
    <xdr:ext cx="534377" cy="259045"/>
    <xdr:sp macro="" textlink="">
      <xdr:nvSpPr>
        <xdr:cNvPr id="537" name="テキスト ボックス 536"/>
        <xdr:cNvSpPr txBox="1"/>
      </xdr:nvSpPr>
      <xdr:spPr>
        <a:xfrm>
          <a:off x="14325111" y="68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66383</xdr:rowOff>
    </xdr:from>
    <xdr:to>
      <xdr:col>20</xdr:col>
      <xdr:colOff>9525</xdr:colOff>
      <xdr:row>39</xdr:row>
      <xdr:rowOff>167983</xdr:rowOff>
    </xdr:to>
    <xdr:sp macro="" textlink="">
      <xdr:nvSpPr>
        <xdr:cNvPr id="538" name="円/楕円 537"/>
        <xdr:cNvSpPr/>
      </xdr:nvSpPr>
      <xdr:spPr>
        <a:xfrm>
          <a:off x="13652500" y="67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159110</xdr:rowOff>
    </xdr:from>
    <xdr:ext cx="534377" cy="259045"/>
    <xdr:sp macro="" textlink="">
      <xdr:nvSpPr>
        <xdr:cNvPr id="539" name="テキスト ボックス 538"/>
        <xdr:cNvSpPr txBox="1"/>
      </xdr:nvSpPr>
      <xdr:spPr>
        <a:xfrm>
          <a:off x="13436111" y="68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106927</xdr:rowOff>
    </xdr:from>
    <xdr:to>
      <xdr:col>18</xdr:col>
      <xdr:colOff>492125</xdr:colOff>
      <xdr:row>40</xdr:row>
      <xdr:rowOff>37077</xdr:rowOff>
    </xdr:to>
    <xdr:sp macro="" textlink="">
      <xdr:nvSpPr>
        <xdr:cNvPr id="540" name="円/楕円 539"/>
        <xdr:cNvSpPr/>
      </xdr:nvSpPr>
      <xdr:spPr>
        <a:xfrm>
          <a:off x="12763500" y="67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40</xdr:row>
      <xdr:rowOff>28204</xdr:rowOff>
    </xdr:from>
    <xdr:ext cx="534377" cy="259045"/>
    <xdr:sp macro="" textlink="">
      <xdr:nvSpPr>
        <xdr:cNvPr id="541" name="テキスト ボックス 540"/>
        <xdr:cNvSpPr txBox="1"/>
      </xdr:nvSpPr>
      <xdr:spPr>
        <a:xfrm>
          <a:off x="12547111" y="68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162979</xdr:rowOff>
    </xdr:from>
    <xdr:to>
      <xdr:col>23</xdr:col>
      <xdr:colOff>517525</xdr:colOff>
      <xdr:row>58</xdr:row>
      <xdr:rowOff>53887</xdr:rowOff>
    </xdr:to>
    <xdr:cxnSp macro="">
      <xdr:nvCxnSpPr>
        <xdr:cNvPr id="570" name="直線コネクタ 569"/>
        <xdr:cNvCxnSpPr/>
      </xdr:nvCxnSpPr>
      <xdr:spPr>
        <a:xfrm>
          <a:off x="15481300" y="9935629"/>
          <a:ext cx="838200" cy="6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162979</xdr:rowOff>
    </xdr:from>
    <xdr:to>
      <xdr:col>22</xdr:col>
      <xdr:colOff>365125</xdr:colOff>
      <xdr:row>57</xdr:row>
      <xdr:rowOff>165120</xdr:rowOff>
    </xdr:to>
    <xdr:cxnSp macro="">
      <xdr:nvCxnSpPr>
        <xdr:cNvPr id="573" name="直線コネクタ 572"/>
        <xdr:cNvCxnSpPr/>
      </xdr:nvCxnSpPr>
      <xdr:spPr>
        <a:xfrm flipV="1">
          <a:off x="14592300" y="9935629"/>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165120</xdr:rowOff>
    </xdr:from>
    <xdr:to>
      <xdr:col>21</xdr:col>
      <xdr:colOff>161925</xdr:colOff>
      <xdr:row>58</xdr:row>
      <xdr:rowOff>7760</xdr:rowOff>
    </xdr:to>
    <xdr:cxnSp macro="">
      <xdr:nvCxnSpPr>
        <xdr:cNvPr id="576" name="直線コネクタ 575"/>
        <xdr:cNvCxnSpPr/>
      </xdr:nvCxnSpPr>
      <xdr:spPr>
        <a:xfrm flipV="1">
          <a:off x="13703300" y="9937770"/>
          <a:ext cx="889000" cy="1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39164</xdr:rowOff>
    </xdr:from>
    <xdr:to>
      <xdr:col>21</xdr:col>
      <xdr:colOff>212725</xdr:colOff>
      <xdr:row>57</xdr:row>
      <xdr:rowOff>140764</xdr:rowOff>
    </xdr:to>
    <xdr:sp macro="" textlink="">
      <xdr:nvSpPr>
        <xdr:cNvPr id="577" name="フローチャート : 判断 576"/>
        <xdr:cNvSpPr/>
      </xdr:nvSpPr>
      <xdr:spPr>
        <a:xfrm>
          <a:off x="14541500" y="981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157291</xdr:rowOff>
    </xdr:from>
    <xdr:ext cx="534377" cy="259045"/>
    <xdr:sp macro="" textlink="">
      <xdr:nvSpPr>
        <xdr:cNvPr id="578" name="テキスト ボックス 577"/>
        <xdr:cNvSpPr txBox="1"/>
      </xdr:nvSpPr>
      <xdr:spPr>
        <a:xfrm>
          <a:off x="14325111" y="95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2608</xdr:rowOff>
    </xdr:from>
    <xdr:to>
      <xdr:col>19</xdr:col>
      <xdr:colOff>644525</xdr:colOff>
      <xdr:row>58</xdr:row>
      <xdr:rowOff>7760</xdr:rowOff>
    </xdr:to>
    <xdr:cxnSp macro="">
      <xdr:nvCxnSpPr>
        <xdr:cNvPr id="579" name="直線コネクタ 578"/>
        <xdr:cNvCxnSpPr/>
      </xdr:nvCxnSpPr>
      <xdr:spPr>
        <a:xfrm>
          <a:off x="12814300" y="9946708"/>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87993</xdr:rowOff>
    </xdr:from>
    <xdr:to>
      <xdr:col>20</xdr:col>
      <xdr:colOff>9525</xdr:colOff>
      <xdr:row>58</xdr:row>
      <xdr:rowOff>18143</xdr:rowOff>
    </xdr:to>
    <xdr:sp macro="" textlink="">
      <xdr:nvSpPr>
        <xdr:cNvPr id="580" name="フローチャート : 判断 579"/>
        <xdr:cNvSpPr/>
      </xdr:nvSpPr>
      <xdr:spPr>
        <a:xfrm>
          <a:off x="13652500" y="98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34670</xdr:rowOff>
    </xdr:from>
    <xdr:ext cx="534377" cy="259045"/>
    <xdr:sp macro="" textlink="">
      <xdr:nvSpPr>
        <xdr:cNvPr id="581" name="テキスト ボックス 580"/>
        <xdr:cNvSpPr txBox="1"/>
      </xdr:nvSpPr>
      <xdr:spPr>
        <a:xfrm>
          <a:off x="13436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68615</xdr:rowOff>
    </xdr:from>
    <xdr:to>
      <xdr:col>18</xdr:col>
      <xdr:colOff>492125</xdr:colOff>
      <xdr:row>57</xdr:row>
      <xdr:rowOff>170215</xdr:rowOff>
    </xdr:to>
    <xdr:sp macro="" textlink="">
      <xdr:nvSpPr>
        <xdr:cNvPr id="582" name="フローチャート : 判断 581"/>
        <xdr:cNvSpPr/>
      </xdr:nvSpPr>
      <xdr:spPr>
        <a:xfrm>
          <a:off x="12763500" y="98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15292</xdr:rowOff>
    </xdr:from>
    <xdr:ext cx="534377" cy="259045"/>
    <xdr:sp macro="" textlink="">
      <xdr:nvSpPr>
        <xdr:cNvPr id="583" name="テキスト ボックス 582"/>
        <xdr:cNvSpPr txBox="1"/>
      </xdr:nvSpPr>
      <xdr:spPr>
        <a:xfrm>
          <a:off x="12547111" y="96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3087</xdr:rowOff>
    </xdr:from>
    <xdr:to>
      <xdr:col>23</xdr:col>
      <xdr:colOff>568325</xdr:colOff>
      <xdr:row>58</xdr:row>
      <xdr:rowOff>104687</xdr:rowOff>
    </xdr:to>
    <xdr:sp macro="" textlink="">
      <xdr:nvSpPr>
        <xdr:cNvPr id="589" name="円/楕円 588"/>
        <xdr:cNvSpPr/>
      </xdr:nvSpPr>
      <xdr:spPr>
        <a:xfrm>
          <a:off x="16268700" y="99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89464</xdr:rowOff>
    </xdr:from>
    <xdr:ext cx="534377" cy="259045"/>
    <xdr:sp macro="" textlink="">
      <xdr:nvSpPr>
        <xdr:cNvPr id="590" name="教育費該当値テキスト"/>
        <xdr:cNvSpPr txBox="1"/>
      </xdr:nvSpPr>
      <xdr:spPr>
        <a:xfrm>
          <a:off x="16370300" y="98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112179</xdr:rowOff>
    </xdr:from>
    <xdr:to>
      <xdr:col>22</xdr:col>
      <xdr:colOff>415925</xdr:colOff>
      <xdr:row>58</xdr:row>
      <xdr:rowOff>42329</xdr:rowOff>
    </xdr:to>
    <xdr:sp macro="" textlink="">
      <xdr:nvSpPr>
        <xdr:cNvPr id="591" name="円/楕円 590"/>
        <xdr:cNvSpPr/>
      </xdr:nvSpPr>
      <xdr:spPr>
        <a:xfrm>
          <a:off x="15430500" y="98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33456</xdr:rowOff>
    </xdr:from>
    <xdr:ext cx="534377" cy="259045"/>
    <xdr:sp macro="" textlink="">
      <xdr:nvSpPr>
        <xdr:cNvPr id="592" name="テキスト ボックス 591"/>
        <xdr:cNvSpPr txBox="1"/>
      </xdr:nvSpPr>
      <xdr:spPr>
        <a:xfrm>
          <a:off x="15214111" y="99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114320</xdr:rowOff>
    </xdr:from>
    <xdr:to>
      <xdr:col>21</xdr:col>
      <xdr:colOff>212725</xdr:colOff>
      <xdr:row>58</xdr:row>
      <xdr:rowOff>44470</xdr:rowOff>
    </xdr:to>
    <xdr:sp macro="" textlink="">
      <xdr:nvSpPr>
        <xdr:cNvPr id="593" name="円/楕円 592"/>
        <xdr:cNvSpPr/>
      </xdr:nvSpPr>
      <xdr:spPr>
        <a:xfrm>
          <a:off x="14541500" y="98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35597</xdr:rowOff>
    </xdr:from>
    <xdr:ext cx="534377" cy="259045"/>
    <xdr:sp macro="" textlink="">
      <xdr:nvSpPr>
        <xdr:cNvPr id="594" name="テキスト ボックス 593"/>
        <xdr:cNvSpPr txBox="1"/>
      </xdr:nvSpPr>
      <xdr:spPr>
        <a:xfrm>
          <a:off x="14325111" y="99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128410</xdr:rowOff>
    </xdr:from>
    <xdr:to>
      <xdr:col>20</xdr:col>
      <xdr:colOff>9525</xdr:colOff>
      <xdr:row>58</xdr:row>
      <xdr:rowOff>58560</xdr:rowOff>
    </xdr:to>
    <xdr:sp macro="" textlink="">
      <xdr:nvSpPr>
        <xdr:cNvPr id="595" name="円/楕円 594"/>
        <xdr:cNvSpPr/>
      </xdr:nvSpPr>
      <xdr:spPr>
        <a:xfrm>
          <a:off x="13652500" y="99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49687</xdr:rowOff>
    </xdr:from>
    <xdr:ext cx="534377" cy="259045"/>
    <xdr:sp macro="" textlink="">
      <xdr:nvSpPr>
        <xdr:cNvPr id="596" name="テキスト ボックス 595"/>
        <xdr:cNvSpPr txBox="1"/>
      </xdr:nvSpPr>
      <xdr:spPr>
        <a:xfrm>
          <a:off x="13436111" y="99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123258</xdr:rowOff>
    </xdr:from>
    <xdr:to>
      <xdr:col>18</xdr:col>
      <xdr:colOff>492125</xdr:colOff>
      <xdr:row>58</xdr:row>
      <xdr:rowOff>53408</xdr:rowOff>
    </xdr:to>
    <xdr:sp macro="" textlink="">
      <xdr:nvSpPr>
        <xdr:cNvPr id="597" name="円/楕円 596"/>
        <xdr:cNvSpPr/>
      </xdr:nvSpPr>
      <xdr:spPr>
        <a:xfrm>
          <a:off x="12763500" y="98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44535</xdr:rowOff>
    </xdr:from>
    <xdr:ext cx="534377" cy="259045"/>
    <xdr:sp macro="" textlink="">
      <xdr:nvSpPr>
        <xdr:cNvPr id="598" name="テキスト ボックス 597"/>
        <xdr:cNvSpPr txBox="1"/>
      </xdr:nvSpPr>
      <xdr:spPr>
        <a:xfrm>
          <a:off x="12547111" y="99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110432</xdr:rowOff>
    </xdr:from>
    <xdr:to>
      <xdr:col>23</xdr:col>
      <xdr:colOff>517525</xdr:colOff>
      <xdr:row>78</xdr:row>
      <xdr:rowOff>130147</xdr:rowOff>
    </xdr:to>
    <xdr:cxnSp macro="">
      <xdr:nvCxnSpPr>
        <xdr:cNvPr id="625" name="直線コネクタ 624"/>
        <xdr:cNvCxnSpPr/>
      </xdr:nvCxnSpPr>
      <xdr:spPr>
        <a:xfrm flipV="1">
          <a:off x="15481300" y="13483532"/>
          <a:ext cx="8382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130147</xdr:rowOff>
    </xdr:from>
    <xdr:to>
      <xdr:col>22</xdr:col>
      <xdr:colOff>365125</xdr:colOff>
      <xdr:row>78</xdr:row>
      <xdr:rowOff>134820</xdr:rowOff>
    </xdr:to>
    <xdr:cxnSp macro="">
      <xdr:nvCxnSpPr>
        <xdr:cNvPr id="628" name="直線コネクタ 627"/>
        <xdr:cNvCxnSpPr/>
      </xdr:nvCxnSpPr>
      <xdr:spPr>
        <a:xfrm flipV="1">
          <a:off x="14592300" y="13503247"/>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134820</xdr:rowOff>
    </xdr:from>
    <xdr:to>
      <xdr:col>21</xdr:col>
      <xdr:colOff>161925</xdr:colOff>
      <xdr:row>78</xdr:row>
      <xdr:rowOff>138528</xdr:rowOff>
    </xdr:to>
    <xdr:cxnSp macro="">
      <xdr:nvCxnSpPr>
        <xdr:cNvPr id="631" name="直線コネクタ 630"/>
        <xdr:cNvCxnSpPr/>
      </xdr:nvCxnSpPr>
      <xdr:spPr>
        <a:xfrm flipV="1">
          <a:off x="13703300" y="13507920"/>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2" name="フローチャート : 判断 631"/>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3" name="テキスト ボックス 632"/>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127929</xdr:rowOff>
    </xdr:from>
    <xdr:to>
      <xdr:col>19</xdr:col>
      <xdr:colOff>644525</xdr:colOff>
      <xdr:row>78</xdr:row>
      <xdr:rowOff>138528</xdr:rowOff>
    </xdr:to>
    <xdr:cxnSp macro="">
      <xdr:nvCxnSpPr>
        <xdr:cNvPr id="634" name="直線コネクタ 633"/>
        <xdr:cNvCxnSpPr/>
      </xdr:nvCxnSpPr>
      <xdr:spPr>
        <a:xfrm>
          <a:off x="12814300" y="13501029"/>
          <a:ext cx="889000" cy="1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35" name="フローチャート : 判断 634"/>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36" name="テキスト ボックス 635"/>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37" name="フローチャート : 判断 636"/>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38" name="テキスト ボックス 637"/>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59632</xdr:rowOff>
    </xdr:from>
    <xdr:to>
      <xdr:col>23</xdr:col>
      <xdr:colOff>568325</xdr:colOff>
      <xdr:row>78</xdr:row>
      <xdr:rowOff>161232</xdr:rowOff>
    </xdr:to>
    <xdr:sp macro="" textlink="">
      <xdr:nvSpPr>
        <xdr:cNvPr id="644" name="円/楕円 643"/>
        <xdr:cNvSpPr/>
      </xdr:nvSpPr>
      <xdr:spPr>
        <a:xfrm>
          <a:off x="16268700" y="134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19009</xdr:rowOff>
    </xdr:from>
    <xdr:ext cx="534377" cy="259045"/>
    <xdr:sp macro="" textlink="">
      <xdr:nvSpPr>
        <xdr:cNvPr id="645" name="災害復旧費該当値テキスト"/>
        <xdr:cNvSpPr txBox="1"/>
      </xdr:nvSpPr>
      <xdr:spPr>
        <a:xfrm>
          <a:off x="16370300" y="132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79347</xdr:rowOff>
    </xdr:from>
    <xdr:to>
      <xdr:col>22</xdr:col>
      <xdr:colOff>415925</xdr:colOff>
      <xdr:row>79</xdr:row>
      <xdr:rowOff>9497</xdr:rowOff>
    </xdr:to>
    <xdr:sp macro="" textlink="">
      <xdr:nvSpPr>
        <xdr:cNvPr id="646" name="円/楕円 645"/>
        <xdr:cNvSpPr/>
      </xdr:nvSpPr>
      <xdr:spPr>
        <a:xfrm>
          <a:off x="15430500" y="134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624</xdr:rowOff>
    </xdr:from>
    <xdr:ext cx="469744" cy="259045"/>
    <xdr:sp macro="" textlink="">
      <xdr:nvSpPr>
        <xdr:cNvPr id="647" name="テキスト ボックス 646"/>
        <xdr:cNvSpPr txBox="1"/>
      </xdr:nvSpPr>
      <xdr:spPr>
        <a:xfrm>
          <a:off x="15246427" y="135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84020</xdr:rowOff>
    </xdr:from>
    <xdr:to>
      <xdr:col>21</xdr:col>
      <xdr:colOff>212725</xdr:colOff>
      <xdr:row>79</xdr:row>
      <xdr:rowOff>14170</xdr:rowOff>
    </xdr:to>
    <xdr:sp macro="" textlink="">
      <xdr:nvSpPr>
        <xdr:cNvPr id="648" name="円/楕円 647"/>
        <xdr:cNvSpPr/>
      </xdr:nvSpPr>
      <xdr:spPr>
        <a:xfrm>
          <a:off x="14541500" y="1345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5297</xdr:rowOff>
    </xdr:from>
    <xdr:ext cx="469744" cy="259045"/>
    <xdr:sp macro="" textlink="">
      <xdr:nvSpPr>
        <xdr:cNvPr id="649" name="テキスト ボックス 648"/>
        <xdr:cNvSpPr txBox="1"/>
      </xdr:nvSpPr>
      <xdr:spPr>
        <a:xfrm>
          <a:off x="14357427" y="1354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87728</xdr:rowOff>
    </xdr:from>
    <xdr:to>
      <xdr:col>20</xdr:col>
      <xdr:colOff>9525</xdr:colOff>
      <xdr:row>79</xdr:row>
      <xdr:rowOff>17878</xdr:rowOff>
    </xdr:to>
    <xdr:sp macro="" textlink="">
      <xdr:nvSpPr>
        <xdr:cNvPr id="650" name="円/楕円 649"/>
        <xdr:cNvSpPr/>
      </xdr:nvSpPr>
      <xdr:spPr>
        <a:xfrm>
          <a:off x="13652500" y="13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9005</xdr:rowOff>
    </xdr:from>
    <xdr:ext cx="378565" cy="259045"/>
    <xdr:sp macro="" textlink="">
      <xdr:nvSpPr>
        <xdr:cNvPr id="651" name="テキスト ボックス 650"/>
        <xdr:cNvSpPr txBox="1"/>
      </xdr:nvSpPr>
      <xdr:spPr>
        <a:xfrm>
          <a:off x="13514017" y="1355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77129</xdr:rowOff>
    </xdr:from>
    <xdr:to>
      <xdr:col>18</xdr:col>
      <xdr:colOff>492125</xdr:colOff>
      <xdr:row>79</xdr:row>
      <xdr:rowOff>7279</xdr:rowOff>
    </xdr:to>
    <xdr:sp macro="" textlink="">
      <xdr:nvSpPr>
        <xdr:cNvPr id="652" name="円/楕円 651"/>
        <xdr:cNvSpPr/>
      </xdr:nvSpPr>
      <xdr:spPr>
        <a:xfrm>
          <a:off x="12763500" y="134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169856</xdr:rowOff>
    </xdr:from>
    <xdr:ext cx="469744" cy="259045"/>
    <xdr:sp macro="" textlink="">
      <xdr:nvSpPr>
        <xdr:cNvPr id="653" name="テキスト ボックス 652"/>
        <xdr:cNvSpPr txBox="1"/>
      </xdr:nvSpPr>
      <xdr:spPr>
        <a:xfrm>
          <a:off x="12579427" y="135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163457</xdr:rowOff>
    </xdr:from>
    <xdr:to>
      <xdr:col>23</xdr:col>
      <xdr:colOff>517525</xdr:colOff>
      <xdr:row>96</xdr:row>
      <xdr:rowOff>7226</xdr:rowOff>
    </xdr:to>
    <xdr:cxnSp macro="">
      <xdr:nvCxnSpPr>
        <xdr:cNvPr id="678" name="直線コネクタ 677"/>
        <xdr:cNvCxnSpPr/>
      </xdr:nvCxnSpPr>
      <xdr:spPr>
        <a:xfrm flipV="1">
          <a:off x="15481300" y="16451207"/>
          <a:ext cx="8382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7226</xdr:rowOff>
    </xdr:from>
    <xdr:to>
      <xdr:col>22</xdr:col>
      <xdr:colOff>365125</xdr:colOff>
      <xdr:row>96</xdr:row>
      <xdr:rowOff>29338</xdr:rowOff>
    </xdr:to>
    <xdr:cxnSp macro="">
      <xdr:nvCxnSpPr>
        <xdr:cNvPr id="681" name="直線コネクタ 680"/>
        <xdr:cNvCxnSpPr/>
      </xdr:nvCxnSpPr>
      <xdr:spPr>
        <a:xfrm flipV="1">
          <a:off x="14592300" y="16466426"/>
          <a:ext cx="8890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29338</xdr:rowOff>
    </xdr:from>
    <xdr:to>
      <xdr:col>21</xdr:col>
      <xdr:colOff>161925</xdr:colOff>
      <xdr:row>96</xdr:row>
      <xdr:rowOff>61902</xdr:rowOff>
    </xdr:to>
    <xdr:cxnSp macro="">
      <xdr:nvCxnSpPr>
        <xdr:cNvPr id="684" name="直線コネクタ 683"/>
        <xdr:cNvCxnSpPr/>
      </xdr:nvCxnSpPr>
      <xdr:spPr>
        <a:xfrm flipV="1">
          <a:off x="13703300" y="16488538"/>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63931</xdr:rowOff>
    </xdr:from>
    <xdr:to>
      <xdr:col>21</xdr:col>
      <xdr:colOff>212725</xdr:colOff>
      <xdr:row>96</xdr:row>
      <xdr:rowOff>165531</xdr:rowOff>
    </xdr:to>
    <xdr:sp macro="" textlink="">
      <xdr:nvSpPr>
        <xdr:cNvPr id="685" name="フローチャート : 判断 684"/>
        <xdr:cNvSpPr/>
      </xdr:nvSpPr>
      <xdr:spPr>
        <a:xfrm>
          <a:off x="14541500" y="1652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156658</xdr:rowOff>
    </xdr:from>
    <xdr:ext cx="534377" cy="259045"/>
    <xdr:sp macro="" textlink="">
      <xdr:nvSpPr>
        <xdr:cNvPr id="686" name="テキスト ボックス 685"/>
        <xdr:cNvSpPr txBox="1"/>
      </xdr:nvSpPr>
      <xdr:spPr>
        <a:xfrm>
          <a:off x="14325111" y="166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61902</xdr:rowOff>
    </xdr:from>
    <xdr:to>
      <xdr:col>19</xdr:col>
      <xdr:colOff>644525</xdr:colOff>
      <xdr:row>96</xdr:row>
      <xdr:rowOff>70658</xdr:rowOff>
    </xdr:to>
    <xdr:cxnSp macro="">
      <xdr:nvCxnSpPr>
        <xdr:cNvPr id="687" name="直線コネクタ 686"/>
        <xdr:cNvCxnSpPr/>
      </xdr:nvCxnSpPr>
      <xdr:spPr>
        <a:xfrm flipV="1">
          <a:off x="12814300" y="1652110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50107</xdr:rowOff>
    </xdr:from>
    <xdr:to>
      <xdr:col>20</xdr:col>
      <xdr:colOff>9525</xdr:colOff>
      <xdr:row>96</xdr:row>
      <xdr:rowOff>151707</xdr:rowOff>
    </xdr:to>
    <xdr:sp macro="" textlink="">
      <xdr:nvSpPr>
        <xdr:cNvPr id="688" name="フローチャート : 判断 687"/>
        <xdr:cNvSpPr/>
      </xdr:nvSpPr>
      <xdr:spPr>
        <a:xfrm>
          <a:off x="13652500" y="165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142834</xdr:rowOff>
    </xdr:from>
    <xdr:ext cx="534377" cy="259045"/>
    <xdr:sp macro="" textlink="">
      <xdr:nvSpPr>
        <xdr:cNvPr id="689" name="テキスト ボックス 688"/>
        <xdr:cNvSpPr txBox="1"/>
      </xdr:nvSpPr>
      <xdr:spPr>
        <a:xfrm>
          <a:off x="13436111" y="166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43380</xdr:rowOff>
    </xdr:from>
    <xdr:to>
      <xdr:col>18</xdr:col>
      <xdr:colOff>492125</xdr:colOff>
      <xdr:row>96</xdr:row>
      <xdr:rowOff>144980</xdr:rowOff>
    </xdr:to>
    <xdr:sp macro="" textlink="">
      <xdr:nvSpPr>
        <xdr:cNvPr id="690" name="フローチャート : 判断 689"/>
        <xdr:cNvSpPr/>
      </xdr:nvSpPr>
      <xdr:spPr>
        <a:xfrm>
          <a:off x="12763500" y="165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136107</xdr:rowOff>
    </xdr:from>
    <xdr:ext cx="534377" cy="259045"/>
    <xdr:sp macro="" textlink="">
      <xdr:nvSpPr>
        <xdr:cNvPr id="691" name="テキスト ボックス 690"/>
        <xdr:cNvSpPr txBox="1"/>
      </xdr:nvSpPr>
      <xdr:spPr>
        <a:xfrm>
          <a:off x="12547111" y="165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112657</xdr:rowOff>
    </xdr:from>
    <xdr:to>
      <xdr:col>23</xdr:col>
      <xdr:colOff>568325</xdr:colOff>
      <xdr:row>96</xdr:row>
      <xdr:rowOff>42807</xdr:rowOff>
    </xdr:to>
    <xdr:sp macro="" textlink="">
      <xdr:nvSpPr>
        <xdr:cNvPr id="697" name="円/楕円 696"/>
        <xdr:cNvSpPr/>
      </xdr:nvSpPr>
      <xdr:spPr>
        <a:xfrm>
          <a:off x="16268700" y="16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91084</xdr:rowOff>
    </xdr:from>
    <xdr:ext cx="534377" cy="259045"/>
    <xdr:sp macro="" textlink="">
      <xdr:nvSpPr>
        <xdr:cNvPr id="698" name="公債費該当値テキスト"/>
        <xdr:cNvSpPr txBox="1"/>
      </xdr:nvSpPr>
      <xdr:spPr>
        <a:xfrm>
          <a:off x="16370300" y="163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127876</xdr:rowOff>
    </xdr:from>
    <xdr:to>
      <xdr:col>22</xdr:col>
      <xdr:colOff>415925</xdr:colOff>
      <xdr:row>96</xdr:row>
      <xdr:rowOff>58026</xdr:rowOff>
    </xdr:to>
    <xdr:sp macro="" textlink="">
      <xdr:nvSpPr>
        <xdr:cNvPr id="699" name="円/楕円 698"/>
        <xdr:cNvSpPr/>
      </xdr:nvSpPr>
      <xdr:spPr>
        <a:xfrm>
          <a:off x="15430500" y="164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49153</xdr:rowOff>
    </xdr:from>
    <xdr:ext cx="534377" cy="259045"/>
    <xdr:sp macro="" textlink="">
      <xdr:nvSpPr>
        <xdr:cNvPr id="700" name="テキスト ボックス 699"/>
        <xdr:cNvSpPr txBox="1"/>
      </xdr:nvSpPr>
      <xdr:spPr>
        <a:xfrm>
          <a:off x="15214111" y="165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149988</xdr:rowOff>
    </xdr:from>
    <xdr:to>
      <xdr:col>21</xdr:col>
      <xdr:colOff>212725</xdr:colOff>
      <xdr:row>96</xdr:row>
      <xdr:rowOff>80138</xdr:rowOff>
    </xdr:to>
    <xdr:sp macro="" textlink="">
      <xdr:nvSpPr>
        <xdr:cNvPr id="701" name="円/楕円 700"/>
        <xdr:cNvSpPr/>
      </xdr:nvSpPr>
      <xdr:spPr>
        <a:xfrm>
          <a:off x="14541500" y="164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96665</xdr:rowOff>
    </xdr:from>
    <xdr:ext cx="534377" cy="259045"/>
    <xdr:sp macro="" textlink="">
      <xdr:nvSpPr>
        <xdr:cNvPr id="702" name="テキスト ボックス 701"/>
        <xdr:cNvSpPr txBox="1"/>
      </xdr:nvSpPr>
      <xdr:spPr>
        <a:xfrm>
          <a:off x="14325111" y="162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11102</xdr:rowOff>
    </xdr:from>
    <xdr:to>
      <xdr:col>20</xdr:col>
      <xdr:colOff>9525</xdr:colOff>
      <xdr:row>96</xdr:row>
      <xdr:rowOff>112702</xdr:rowOff>
    </xdr:to>
    <xdr:sp macro="" textlink="">
      <xdr:nvSpPr>
        <xdr:cNvPr id="703" name="円/楕円 702"/>
        <xdr:cNvSpPr/>
      </xdr:nvSpPr>
      <xdr:spPr>
        <a:xfrm>
          <a:off x="13652500" y="164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129229</xdr:rowOff>
    </xdr:from>
    <xdr:ext cx="534377" cy="259045"/>
    <xdr:sp macro="" textlink="">
      <xdr:nvSpPr>
        <xdr:cNvPr id="704" name="テキスト ボックス 703"/>
        <xdr:cNvSpPr txBox="1"/>
      </xdr:nvSpPr>
      <xdr:spPr>
        <a:xfrm>
          <a:off x="13436111" y="162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19858</xdr:rowOff>
    </xdr:from>
    <xdr:to>
      <xdr:col>18</xdr:col>
      <xdr:colOff>492125</xdr:colOff>
      <xdr:row>96</xdr:row>
      <xdr:rowOff>121458</xdr:rowOff>
    </xdr:to>
    <xdr:sp macro="" textlink="">
      <xdr:nvSpPr>
        <xdr:cNvPr id="705" name="円/楕円 704"/>
        <xdr:cNvSpPr/>
      </xdr:nvSpPr>
      <xdr:spPr>
        <a:xfrm>
          <a:off x="12763500" y="164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137985</xdr:rowOff>
    </xdr:from>
    <xdr:ext cx="534377" cy="259045"/>
    <xdr:sp macro="" textlink="">
      <xdr:nvSpPr>
        <xdr:cNvPr id="706" name="テキスト ボックス 705"/>
        <xdr:cNvSpPr txBox="1"/>
      </xdr:nvSpPr>
      <xdr:spPr>
        <a:xfrm>
          <a:off x="12547111" y="162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106426</xdr:rowOff>
    </xdr:from>
    <xdr:to>
      <xdr:col>29</xdr:col>
      <xdr:colOff>568325</xdr:colOff>
      <xdr:row>38</xdr:row>
      <xdr:rowOff>36576</xdr:rowOff>
    </xdr:to>
    <xdr:sp macro="" textlink="">
      <xdr:nvSpPr>
        <xdr:cNvPr id="742" name="フローチャート : 判断 741"/>
        <xdr:cNvSpPr/>
      </xdr:nvSpPr>
      <xdr:spPr>
        <a:xfrm>
          <a:off x="20383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53103</xdr:rowOff>
    </xdr:from>
    <xdr:ext cx="378565" cy="259045"/>
    <xdr:sp macro="" textlink="">
      <xdr:nvSpPr>
        <xdr:cNvPr id="743" name="テキスト ボックス 742"/>
        <xdr:cNvSpPr txBox="1"/>
      </xdr:nvSpPr>
      <xdr:spPr>
        <a:xfrm>
          <a:off x="20245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35941</xdr:rowOff>
    </xdr:from>
    <xdr:to>
      <xdr:col>28</xdr:col>
      <xdr:colOff>365125</xdr:colOff>
      <xdr:row>38</xdr:row>
      <xdr:rowOff>137541</xdr:rowOff>
    </xdr:to>
    <xdr:sp macro="" textlink="">
      <xdr:nvSpPr>
        <xdr:cNvPr id="745" name="フローチャート : 判断 744"/>
        <xdr:cNvSpPr/>
      </xdr:nvSpPr>
      <xdr:spPr>
        <a:xfrm>
          <a:off x="19494500" y="65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154068</xdr:rowOff>
    </xdr:from>
    <xdr:ext cx="378565" cy="259045"/>
    <xdr:sp macro="" textlink="">
      <xdr:nvSpPr>
        <xdr:cNvPr id="746" name="テキスト ボックス 745"/>
        <xdr:cNvSpPr txBox="1"/>
      </xdr:nvSpPr>
      <xdr:spPr>
        <a:xfrm>
          <a:off x="19356017" y="632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159766</xdr:rowOff>
    </xdr:from>
    <xdr:to>
      <xdr:col>27</xdr:col>
      <xdr:colOff>161925</xdr:colOff>
      <xdr:row>32</xdr:row>
      <xdr:rowOff>89916</xdr:rowOff>
    </xdr:to>
    <xdr:sp macro="" textlink="">
      <xdr:nvSpPr>
        <xdr:cNvPr id="747" name="フローチャート : 判断 746"/>
        <xdr:cNvSpPr/>
      </xdr:nvSpPr>
      <xdr:spPr>
        <a:xfrm>
          <a:off x="18605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106443</xdr:rowOff>
    </xdr:from>
    <xdr:ext cx="469744" cy="259045"/>
    <xdr:sp macro="" textlink="">
      <xdr:nvSpPr>
        <xdr:cNvPr id="748" name="テキスト ボックス 747"/>
        <xdr:cNvSpPr txBox="1"/>
      </xdr:nvSpPr>
      <xdr:spPr>
        <a:xfrm>
          <a:off x="18421427"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主に民生費、災害復旧費が類似団体と比較して住民一人当たりのコストが高くなっている。民生費は一人当たり１６９，８３０円、災害復旧費</a:t>
          </a:r>
          <a:r>
            <a:rPr kumimoji="1" lang="ja-JP" altLang="en-US" sz="1300">
              <a:solidFill>
                <a:sysClr val="windowText" lastClr="000000"/>
              </a:solidFill>
              <a:latin typeface="ＭＳ Ｐゴシック"/>
            </a:rPr>
            <a:t>は</a:t>
          </a:r>
          <a:r>
            <a:rPr kumimoji="1" lang="ja-JP" altLang="en-US" sz="1300">
              <a:latin typeface="ＭＳ Ｐゴシック"/>
            </a:rPr>
            <a:t>１２，８０３円となって</a:t>
          </a:r>
          <a:r>
            <a:rPr kumimoji="1" lang="ja-JP" altLang="en-US" sz="1300" strike="noStrike" baseline="0">
              <a:solidFill>
                <a:sysClr val="windowText" lastClr="000000"/>
              </a:solidFill>
              <a:latin typeface="ＭＳ Ｐゴシック"/>
            </a:rPr>
            <a:t>おり類似団体の中でも上位に位置している</a:t>
          </a:r>
          <a:r>
            <a:rPr kumimoji="1" lang="ja-JP" altLang="en-US" sz="1300">
              <a:latin typeface="ＭＳ Ｐゴシック"/>
            </a:rPr>
            <a:t>。民生費については、定住対策の一環として保育料補助事業や子ども・子育て新制度による子育て支援事業の充実に力を入れていることが影響している。災害復旧費については、平成２８年熊本地震や大雨等</a:t>
          </a:r>
          <a:r>
            <a:rPr kumimoji="1" lang="ja-JP" altLang="en-US" sz="1300">
              <a:solidFill>
                <a:sysClr val="windowText" lastClr="000000"/>
              </a:solidFill>
              <a:latin typeface="ＭＳ Ｐゴシック"/>
            </a:rPr>
            <a:t>への対応が</a:t>
          </a:r>
          <a:r>
            <a:rPr kumimoji="1" lang="ja-JP" altLang="en-US" sz="1300">
              <a:latin typeface="ＭＳ Ｐゴシック"/>
            </a:rPr>
            <a:t>影響</a:t>
          </a:r>
          <a:r>
            <a:rPr kumimoji="1" lang="ja-JP" altLang="en-US" sz="1300">
              <a:solidFill>
                <a:sysClr val="windowText" lastClr="000000"/>
              </a:solidFill>
              <a:latin typeface="ＭＳ Ｐゴシック"/>
            </a:rPr>
            <a:t>して</a:t>
          </a:r>
          <a:r>
            <a:rPr kumimoji="1" lang="ja-JP" altLang="en-US" sz="1300">
              <a:latin typeface="ＭＳ Ｐゴシック"/>
            </a:rPr>
            <a:t>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平成２８年度は歳出面で</a:t>
          </a:r>
          <a:r>
            <a:rPr kumimoji="1" lang="ja-JP" altLang="en-US" sz="1300">
              <a:solidFill>
                <a:sysClr val="windowText" lastClr="000000"/>
              </a:solidFill>
              <a:latin typeface="ＭＳ ゴシック" pitchFamily="49" charset="-128"/>
              <a:ea typeface="ＭＳ ゴシック" pitchFamily="49" charset="-128"/>
            </a:rPr>
            <a:t>平成２８年</a:t>
          </a:r>
          <a:r>
            <a:rPr kumimoji="1" lang="ja-JP" altLang="en-US" sz="1300">
              <a:latin typeface="ＭＳ ゴシック" pitchFamily="49" charset="-128"/>
              <a:ea typeface="ＭＳ ゴシック" pitchFamily="49" charset="-128"/>
            </a:rPr>
            <a:t>熊本地震、豪雨災害等の影響や扶助費の増大、歳入面で交付税や臨時財政対策債の減少により、実質単年度収支が赤字となっている。今後は新庁舎の建設、起債の償還のピークを迎えることから、基金の取崩しの可能性が高いと思われる。その他に人口減少による税収の減、扶助費や老朽化している施設の維持補修に係る経費の増加等により厳しい財政運営が予測される。定住化対策により人口減少を抑制し、徹底した経費削減を行うことで、健全な財政状況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施計画等に基づいた計画的な予算の編成及び執行により、全ての事業で赤字決算とはならなかった。しかし、公営企業会計に対しては一般会計からの繰出金も多く、独立採算を図ることが課題となっている。今後は経営戦略を策定し、課題の解決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昨年度に比べると起債残高は減少しているが、これまで実施してきた</a:t>
          </a:r>
          <a:r>
            <a:rPr kumimoji="1" lang="ja-JP" altLang="en-US" sz="1400">
              <a:latin typeface="ＭＳ ゴシック" pitchFamily="49" charset="-128"/>
              <a:ea typeface="ＭＳ ゴシック" pitchFamily="49" charset="-128"/>
            </a:rPr>
            <a:t>建設事業費の大部分を起債により賄ってきたため</a:t>
          </a:r>
          <a:r>
            <a:rPr kumimoji="1" lang="ja-JP" altLang="en-US" sz="1400" strike="noStrike" baseline="0">
              <a:solidFill>
                <a:sysClr val="windowText" lastClr="00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は年々増加している状況にある。今後は新庁舎建設事業を控えており、起債残高がさらに増加する見込みである。また、平成３２年度前後に償還のピークを迎えることから、厳しい財政運営が予測される。事業の見直し等を含め、起債残高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a:t>
          </a:r>
          <a:r>
            <a:rPr kumimoji="1" lang="ja-JP" altLang="en-US" sz="1400">
              <a:solidFill>
                <a:sysClr val="windowText" lastClr="000000"/>
              </a:solidFill>
              <a:latin typeface="ＭＳ ゴシック" pitchFamily="49" charset="-128"/>
              <a:ea typeface="ＭＳ ゴシック" pitchFamily="49" charset="-128"/>
            </a:rPr>
            <a:t>度</a:t>
          </a:r>
          <a:r>
            <a:rPr kumimoji="1" lang="ja-JP" altLang="en-US" sz="1400">
              <a:latin typeface="ＭＳ ゴシック" pitchFamily="49" charset="-128"/>
              <a:ea typeface="ＭＳ ゴシック" pitchFamily="49" charset="-128"/>
            </a:rPr>
            <a:t>に比べると起債残高は減少しているが、今後は新庁舎建設事業等が控えているため、起債残高は増加する見込みである。</a:t>
          </a:r>
          <a:r>
            <a:rPr kumimoji="1" lang="ja-JP" altLang="en-US" sz="1400">
              <a:solidFill>
                <a:sysClr val="windowText" lastClr="000000"/>
              </a:solidFill>
              <a:latin typeface="ＭＳ ゴシック" pitchFamily="49" charset="-128"/>
              <a:ea typeface="ＭＳ ゴシック" pitchFamily="49" charset="-128"/>
            </a:rPr>
            <a:t>これまで、</a:t>
          </a:r>
          <a:r>
            <a:rPr kumimoji="1" lang="ja-JP" altLang="en-US" sz="1400">
              <a:latin typeface="ＭＳ ゴシック" pitchFamily="49" charset="-128"/>
              <a:ea typeface="ＭＳ ゴシック" pitchFamily="49" charset="-128"/>
            </a:rPr>
            <a:t>交付税算入率</a:t>
          </a:r>
          <a:r>
            <a:rPr kumimoji="1" lang="ja-JP" altLang="en-US" sz="1400">
              <a:solidFill>
                <a:sysClr val="windowText" lastClr="000000"/>
              </a:solidFill>
              <a:latin typeface="ＭＳ ゴシック" pitchFamily="49" charset="-128"/>
              <a:ea typeface="ＭＳ ゴシック" pitchFamily="49" charset="-128"/>
            </a:rPr>
            <a:t>が有利な地方債を発行してきたため、</a:t>
          </a:r>
          <a:r>
            <a:rPr kumimoji="1" lang="ja-JP" altLang="en-US" sz="1400">
              <a:latin typeface="ＭＳ ゴシック" pitchFamily="49" charset="-128"/>
              <a:ea typeface="ＭＳ ゴシック" pitchFamily="49" charset="-128"/>
            </a:rPr>
            <a:t>将来負担比率は低い水準で保たれているが、今後は、償還のピークを迎える平成３２年度前後</a:t>
          </a:r>
          <a:r>
            <a:rPr kumimoji="1" lang="ja-JP" altLang="en-US" sz="1400">
              <a:solidFill>
                <a:sysClr val="windowText" lastClr="000000"/>
              </a:solidFill>
              <a:latin typeface="ＭＳ ゴシック" pitchFamily="49" charset="-128"/>
              <a:ea typeface="ＭＳ ゴシック" pitchFamily="49" charset="-128"/>
            </a:rPr>
            <a:t>に向け</a:t>
          </a:r>
          <a:r>
            <a:rPr kumimoji="1" lang="ja-JP" altLang="en-US" sz="1400">
              <a:latin typeface="ＭＳ ゴシック" pitchFamily="49" charset="-128"/>
              <a:ea typeface="ＭＳ ゴシック" pitchFamily="49" charset="-128"/>
            </a:rPr>
            <a:t>、数値の悪化が予想される。起債の抑制等により健全財政の維持に努めていく。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10,138
10,040
68.92
6,168,567
6,056,419
94,279
3,320,454
6,645,454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有形固定資産減価償却率については、類似団体内平均値を上回っており、資産の老朽化が進んでいる。</a:t>
          </a:r>
          <a:endParaRPr lang="ja-JP" altLang="ja-JP">
            <a:effectLst/>
          </a:endParaRPr>
        </a:p>
        <a:p>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年度に策定した南関町公共施設等総合管理計画に基づき、公共施設等の適正な維持管理及び更新を行い、有形固定資産減価償却率の改善に努める。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5" name="テキスト ボックス 54"/>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7" name="テキスト ボックス 56"/>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9" name="テキスト ボックス 58"/>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1" name="テキスト ボックス 60"/>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5" name="直線コネクタ 64"/>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6"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7" name="直線コネクタ 66"/>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8"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9" name="直線コネクタ 68"/>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70"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1" name="フローチャート : 判断 70"/>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72" name="フローチャート : 判断 71"/>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123698</xdr:rowOff>
    </xdr:from>
    <xdr:to>
      <xdr:col>3</xdr:col>
      <xdr:colOff>1222375</xdr:colOff>
      <xdr:row>29</xdr:row>
      <xdr:rowOff>53848</xdr:rowOff>
    </xdr:to>
    <xdr:sp macro="" textlink="">
      <xdr:nvSpPr>
        <xdr:cNvPr id="78" name="円/楕円 77"/>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146575</xdr:rowOff>
    </xdr:from>
    <xdr:ext cx="405111" cy="259045"/>
    <xdr:sp macro="" textlink="">
      <xdr:nvSpPr>
        <xdr:cNvPr id="79" name="有形固定資産減価償却率該当値テキスト"/>
        <xdr:cNvSpPr txBox="1"/>
      </xdr:nvSpPr>
      <xdr:spPr>
        <a:xfrm>
          <a:off x="4813300"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12700</xdr:rowOff>
    </xdr:from>
    <xdr:to>
      <xdr:col>3</xdr:col>
      <xdr:colOff>511175</xdr:colOff>
      <xdr:row>29</xdr:row>
      <xdr:rowOff>114300</xdr:rowOff>
    </xdr:to>
    <xdr:sp macro="" textlink="">
      <xdr:nvSpPr>
        <xdr:cNvPr id="80" name="円/楕円 79"/>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3048</xdr:rowOff>
    </xdr:from>
    <xdr:to>
      <xdr:col>3</xdr:col>
      <xdr:colOff>1171575</xdr:colOff>
      <xdr:row>29</xdr:row>
      <xdr:rowOff>63500</xdr:rowOff>
    </xdr:to>
    <xdr:cxnSp macro="">
      <xdr:nvCxnSpPr>
        <xdr:cNvPr id="81" name="直線コネクタ 80"/>
        <xdr:cNvCxnSpPr/>
      </xdr:nvCxnSpPr>
      <xdr:spPr>
        <a:xfrm flipV="1">
          <a:off x="4051300" y="5756148"/>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98061</xdr:rowOff>
    </xdr:from>
    <xdr:ext cx="405111" cy="259045"/>
    <xdr:sp macro="" textlink="">
      <xdr:nvSpPr>
        <xdr:cNvPr id="82" name="n_1aveValue有形固定資産減価償却率"/>
        <xdr:cNvSpPr txBox="1"/>
      </xdr:nvSpPr>
      <xdr:spPr>
        <a:xfrm>
          <a:off x="3836043"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130827</xdr:rowOff>
    </xdr:from>
    <xdr:ext cx="405111" cy="259045"/>
    <xdr:sp macro="" textlink="">
      <xdr:nvSpPr>
        <xdr:cNvPr id="83" name="n_1mainValue有形固定資産減価償却率"/>
        <xdr:cNvSpPr txBox="1"/>
      </xdr:nvSpPr>
      <xdr:spPr>
        <a:xfrm>
          <a:off x="3836043"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10,138
10,040
68.92
6,168,567
6,056,419
94,279
3,320,454
6,645,454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41728</xdr:rowOff>
    </xdr:from>
    <xdr:to>
      <xdr:col>6</xdr:col>
      <xdr:colOff>561975</xdr:colOff>
      <xdr:row>34</xdr:row>
      <xdr:rowOff>143328</xdr:rowOff>
    </xdr:to>
    <xdr:sp macro="" textlink="">
      <xdr:nvSpPr>
        <xdr:cNvPr id="72" name="円/楕円 71"/>
        <xdr:cNvSpPr/>
      </xdr:nvSpPr>
      <xdr:spPr>
        <a:xfrm>
          <a:off x="4584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128105</xdr:rowOff>
    </xdr:from>
    <xdr:ext cx="405111" cy="259045"/>
    <xdr:sp macro="" textlink="">
      <xdr:nvSpPr>
        <xdr:cNvPr id="73" name="【道路】&#10;有形固定資産減価償却率該当値テキスト"/>
        <xdr:cNvSpPr txBox="1"/>
      </xdr:nvSpPr>
      <xdr:spPr>
        <a:xfrm>
          <a:off x="4724400" y="578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97246</xdr:rowOff>
    </xdr:from>
    <xdr:to>
      <xdr:col>5</xdr:col>
      <xdr:colOff>409575</xdr:colOff>
      <xdr:row>35</xdr:row>
      <xdr:rowOff>27396</xdr:rowOff>
    </xdr:to>
    <xdr:sp macro="" textlink="">
      <xdr:nvSpPr>
        <xdr:cNvPr id="74" name="円/楕円 73"/>
        <xdr:cNvSpPr/>
      </xdr:nvSpPr>
      <xdr:spPr>
        <a:xfrm>
          <a:off x="3746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92528</xdr:rowOff>
    </xdr:from>
    <xdr:to>
      <xdr:col>6</xdr:col>
      <xdr:colOff>511175</xdr:colOff>
      <xdr:row>34</xdr:row>
      <xdr:rowOff>148046</xdr:rowOff>
    </xdr:to>
    <xdr:cxnSp macro="">
      <xdr:nvCxnSpPr>
        <xdr:cNvPr id="75" name="直線コネクタ 74"/>
        <xdr:cNvCxnSpPr/>
      </xdr:nvCxnSpPr>
      <xdr:spPr>
        <a:xfrm flipV="1">
          <a:off x="3797300" y="592182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13624</xdr:rowOff>
    </xdr:from>
    <xdr:ext cx="405111" cy="259045"/>
    <xdr:sp macro="" textlink="">
      <xdr:nvSpPr>
        <xdr:cNvPr id="76" name="n_1aveValue【道路】&#10;有形固定資産減価償却率"/>
        <xdr:cNvSpPr txBox="1"/>
      </xdr:nvSpPr>
      <xdr:spPr>
        <a:xfrm>
          <a:off x="3582043"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43923</xdr:rowOff>
    </xdr:from>
    <xdr:ext cx="405111" cy="259045"/>
    <xdr:sp macro="" textlink="">
      <xdr:nvSpPr>
        <xdr:cNvPr id="77" name="n_1mainValue【道路】&#10;有形固定資産減価償却率"/>
        <xdr:cNvSpPr txBox="1"/>
      </xdr:nvSpPr>
      <xdr:spPr>
        <a:xfrm>
          <a:off x="3582043"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101" name="直線コネクタ 100"/>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102"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3" name="直線コネクタ 102"/>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4"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5" name="直線コネクタ 104"/>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6805</xdr:rowOff>
    </xdr:from>
    <xdr:ext cx="534377" cy="259045"/>
    <xdr:sp macro="" textlink="">
      <xdr:nvSpPr>
        <xdr:cNvPr id="106" name="【道路】&#10;一人当たり延長平均値テキスト"/>
        <xdr:cNvSpPr txBox="1"/>
      </xdr:nvSpPr>
      <xdr:spPr>
        <a:xfrm>
          <a:off x="10566400" y="6521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7" name="フローチャート : 判断 106"/>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8" name="フローチャート : 判断 107"/>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91046</xdr:rowOff>
    </xdr:from>
    <xdr:to>
      <xdr:col>15</xdr:col>
      <xdr:colOff>231775</xdr:colOff>
      <xdr:row>40</xdr:row>
      <xdr:rowOff>21196</xdr:rowOff>
    </xdr:to>
    <xdr:sp macro="" textlink="">
      <xdr:nvSpPr>
        <xdr:cNvPr id="114" name="円/楕円 113"/>
        <xdr:cNvSpPr/>
      </xdr:nvSpPr>
      <xdr:spPr>
        <a:xfrm>
          <a:off x="10426700" y="67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69473</xdr:rowOff>
    </xdr:from>
    <xdr:ext cx="534377" cy="259045"/>
    <xdr:sp macro="" textlink="">
      <xdr:nvSpPr>
        <xdr:cNvPr id="115" name="【道路】&#10;一人当たり延長該当値テキスト"/>
        <xdr:cNvSpPr txBox="1"/>
      </xdr:nvSpPr>
      <xdr:spPr>
        <a:xfrm>
          <a:off x="10566400" y="67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97848</xdr:rowOff>
    </xdr:from>
    <xdr:to>
      <xdr:col>14</xdr:col>
      <xdr:colOff>79375</xdr:colOff>
      <xdr:row>40</xdr:row>
      <xdr:rowOff>27998</xdr:rowOff>
    </xdr:to>
    <xdr:sp macro="" textlink="">
      <xdr:nvSpPr>
        <xdr:cNvPr id="116" name="円/楕円 115"/>
        <xdr:cNvSpPr/>
      </xdr:nvSpPr>
      <xdr:spPr>
        <a:xfrm>
          <a:off x="9588500" y="67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141846</xdr:rowOff>
    </xdr:from>
    <xdr:to>
      <xdr:col>15</xdr:col>
      <xdr:colOff>180975</xdr:colOff>
      <xdr:row>39</xdr:row>
      <xdr:rowOff>148648</xdr:rowOff>
    </xdr:to>
    <xdr:cxnSp macro="">
      <xdr:nvCxnSpPr>
        <xdr:cNvPr id="117" name="直線コネクタ 116"/>
        <xdr:cNvCxnSpPr/>
      </xdr:nvCxnSpPr>
      <xdr:spPr>
        <a:xfrm flipV="1">
          <a:off x="9639300" y="6828396"/>
          <a:ext cx="8382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51363</xdr:rowOff>
    </xdr:from>
    <xdr:ext cx="534377" cy="259045"/>
    <xdr:sp macro="" textlink="">
      <xdr:nvSpPr>
        <xdr:cNvPr id="118"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19125</xdr:rowOff>
    </xdr:from>
    <xdr:ext cx="534377" cy="259045"/>
    <xdr:sp macro="" textlink="">
      <xdr:nvSpPr>
        <xdr:cNvPr id="119" name="n_1mainValue【道路】&#10;一人当たり延長"/>
        <xdr:cNvSpPr txBox="1"/>
      </xdr:nvSpPr>
      <xdr:spPr>
        <a:xfrm>
          <a:off x="9359410" y="68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6" name="直線コネクタ 145"/>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7"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8" name="直線コネクタ 147"/>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9"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51"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52" name="フローチャート : 判断 151"/>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53" name="フローチャート : 判断 15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89626</xdr:rowOff>
    </xdr:from>
    <xdr:to>
      <xdr:col>6</xdr:col>
      <xdr:colOff>561975</xdr:colOff>
      <xdr:row>59</xdr:row>
      <xdr:rowOff>19776</xdr:rowOff>
    </xdr:to>
    <xdr:sp macro="" textlink="">
      <xdr:nvSpPr>
        <xdr:cNvPr id="159" name="円/楕円 158"/>
        <xdr:cNvSpPr/>
      </xdr:nvSpPr>
      <xdr:spPr>
        <a:xfrm>
          <a:off x="4584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112503</xdr:rowOff>
    </xdr:from>
    <xdr:ext cx="405111" cy="259045"/>
    <xdr:sp macro="" textlink="">
      <xdr:nvSpPr>
        <xdr:cNvPr id="160" name="【橋りょう・トンネル】&#10;有形固定資産減価償却率該当値テキスト"/>
        <xdr:cNvSpPr txBox="1"/>
      </xdr:nvSpPr>
      <xdr:spPr>
        <a:xfrm>
          <a:off x="47244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169635</xdr:rowOff>
    </xdr:from>
    <xdr:to>
      <xdr:col>5</xdr:col>
      <xdr:colOff>409575</xdr:colOff>
      <xdr:row>58</xdr:row>
      <xdr:rowOff>99785</xdr:rowOff>
    </xdr:to>
    <xdr:sp macro="" textlink="">
      <xdr:nvSpPr>
        <xdr:cNvPr id="161" name="円/楕円 160"/>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48985</xdr:rowOff>
    </xdr:from>
    <xdr:to>
      <xdr:col>6</xdr:col>
      <xdr:colOff>511175</xdr:colOff>
      <xdr:row>58</xdr:row>
      <xdr:rowOff>140426</xdr:rowOff>
    </xdr:to>
    <xdr:cxnSp macro="">
      <xdr:nvCxnSpPr>
        <xdr:cNvPr id="162" name="直線コネクタ 161"/>
        <xdr:cNvCxnSpPr/>
      </xdr:nvCxnSpPr>
      <xdr:spPr>
        <a:xfrm>
          <a:off x="3797300" y="999308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167657</xdr:rowOff>
    </xdr:from>
    <xdr:ext cx="405111" cy="259045"/>
    <xdr:sp macro="" textlink="">
      <xdr:nvSpPr>
        <xdr:cNvPr id="163" name="n_1aveValue【橋りょう・トンネル】&#10;有形固定資産減価償却率"/>
        <xdr:cNvSpPr txBox="1"/>
      </xdr:nvSpPr>
      <xdr:spPr>
        <a:xfrm>
          <a:off x="3582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116312</xdr:rowOff>
    </xdr:from>
    <xdr:ext cx="405111" cy="259045"/>
    <xdr:sp macro="" textlink="">
      <xdr:nvSpPr>
        <xdr:cNvPr id="164" name="n_1mainValue【橋りょう・トンネル】&#10;有形固定資産減価償却率"/>
        <xdr:cNvSpPr txBox="1"/>
      </xdr:nvSpPr>
      <xdr:spPr>
        <a:xfrm>
          <a:off x="3582043"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88" name="直線コネクタ 187"/>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9"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90" name="直線コネクタ 189"/>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91"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92" name="直線コネクタ 191"/>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57744</xdr:rowOff>
    </xdr:from>
    <xdr:ext cx="599010" cy="259045"/>
    <xdr:sp macro="" textlink="">
      <xdr:nvSpPr>
        <xdr:cNvPr id="193" name="【橋りょう・トンネル】&#10;一人当たり有形固定資産（償却資産）額平均値テキスト"/>
        <xdr:cNvSpPr txBox="1"/>
      </xdr:nvSpPr>
      <xdr:spPr>
        <a:xfrm>
          <a:off x="10566400" y="10173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94" name="フローチャート : 判断 193"/>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95" name="フローチャート : 判断 194"/>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112746</xdr:rowOff>
    </xdr:from>
    <xdr:to>
      <xdr:col>15</xdr:col>
      <xdr:colOff>231775</xdr:colOff>
      <xdr:row>64</xdr:row>
      <xdr:rowOff>42896</xdr:rowOff>
    </xdr:to>
    <xdr:sp macro="" textlink="">
      <xdr:nvSpPr>
        <xdr:cNvPr id="201" name="円/楕円 200"/>
        <xdr:cNvSpPr/>
      </xdr:nvSpPr>
      <xdr:spPr>
        <a:xfrm>
          <a:off x="10426700" y="109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27673</xdr:rowOff>
    </xdr:from>
    <xdr:ext cx="534377" cy="259045"/>
    <xdr:sp macro="" textlink="">
      <xdr:nvSpPr>
        <xdr:cNvPr id="202" name="【橋りょう・トンネル】&#10;一人当たり有形固定資産（償却資産）額該当値テキスト"/>
        <xdr:cNvSpPr txBox="1"/>
      </xdr:nvSpPr>
      <xdr:spPr>
        <a:xfrm>
          <a:off x="10566400" y="108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66,224</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119427</xdr:rowOff>
    </xdr:from>
    <xdr:to>
      <xdr:col>14</xdr:col>
      <xdr:colOff>79375</xdr:colOff>
      <xdr:row>64</xdr:row>
      <xdr:rowOff>49577</xdr:rowOff>
    </xdr:to>
    <xdr:sp macro="" textlink="">
      <xdr:nvSpPr>
        <xdr:cNvPr id="203" name="円/楕円 202"/>
        <xdr:cNvSpPr/>
      </xdr:nvSpPr>
      <xdr:spPr>
        <a:xfrm>
          <a:off x="9588500" y="109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163546</xdr:rowOff>
    </xdr:from>
    <xdr:to>
      <xdr:col>15</xdr:col>
      <xdr:colOff>180975</xdr:colOff>
      <xdr:row>63</xdr:row>
      <xdr:rowOff>170227</xdr:rowOff>
    </xdr:to>
    <xdr:cxnSp macro="">
      <xdr:nvCxnSpPr>
        <xdr:cNvPr id="204" name="直線コネクタ 203"/>
        <xdr:cNvCxnSpPr/>
      </xdr:nvCxnSpPr>
      <xdr:spPr>
        <a:xfrm flipV="1">
          <a:off x="9639300" y="10964896"/>
          <a:ext cx="8382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167365</xdr:rowOff>
    </xdr:from>
    <xdr:ext cx="599010" cy="259045"/>
    <xdr:sp macro="" textlink="">
      <xdr:nvSpPr>
        <xdr:cNvPr id="205"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40704</xdr:rowOff>
    </xdr:from>
    <xdr:ext cx="534377" cy="259045"/>
    <xdr:sp macro="" textlink="">
      <xdr:nvSpPr>
        <xdr:cNvPr id="206" name="n_1mainValue【橋りょう・トンネル】&#10;一人当たり有形固定資産（償却資産）額"/>
        <xdr:cNvSpPr txBox="1"/>
      </xdr:nvSpPr>
      <xdr:spPr>
        <a:xfrm>
          <a:off x="9359411" y="110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31" name="直線コネクタ 230"/>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32"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33" name="直線コネクタ 232"/>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126382</xdr:rowOff>
    </xdr:from>
    <xdr:ext cx="405111" cy="259045"/>
    <xdr:sp macro="" textlink="">
      <xdr:nvSpPr>
        <xdr:cNvPr id="236" name="【公営住宅】&#10;有形固定資産減価償却率平均値テキスト"/>
        <xdr:cNvSpPr txBox="1"/>
      </xdr:nvSpPr>
      <xdr:spPr>
        <a:xfrm>
          <a:off x="47244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37" name="フローチャート : 判断 236"/>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38" name="フローチャート : 判断 237"/>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137795</xdr:rowOff>
    </xdr:from>
    <xdr:to>
      <xdr:col>6</xdr:col>
      <xdr:colOff>561975</xdr:colOff>
      <xdr:row>83</xdr:row>
      <xdr:rowOff>67945</xdr:rowOff>
    </xdr:to>
    <xdr:sp macro="" textlink="">
      <xdr:nvSpPr>
        <xdr:cNvPr id="244" name="円/楕円 243"/>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116222</xdr:rowOff>
    </xdr:from>
    <xdr:ext cx="405111" cy="259045"/>
    <xdr:sp macro="" textlink="">
      <xdr:nvSpPr>
        <xdr:cNvPr id="245" name="【公営住宅】&#10;有形固定資産減価償却率該当値テキスト"/>
        <xdr:cNvSpPr txBox="1"/>
      </xdr:nvSpPr>
      <xdr:spPr>
        <a:xfrm>
          <a:off x="47244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153036</xdr:rowOff>
    </xdr:from>
    <xdr:to>
      <xdr:col>5</xdr:col>
      <xdr:colOff>409575</xdr:colOff>
      <xdr:row>83</xdr:row>
      <xdr:rowOff>83186</xdr:rowOff>
    </xdr:to>
    <xdr:sp macro="" textlink="">
      <xdr:nvSpPr>
        <xdr:cNvPr id="246" name="円/楕円 245"/>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17145</xdr:rowOff>
    </xdr:from>
    <xdr:to>
      <xdr:col>6</xdr:col>
      <xdr:colOff>511175</xdr:colOff>
      <xdr:row>83</xdr:row>
      <xdr:rowOff>32386</xdr:rowOff>
    </xdr:to>
    <xdr:cxnSp macro="">
      <xdr:nvCxnSpPr>
        <xdr:cNvPr id="247" name="直線コネクタ 246"/>
        <xdr:cNvCxnSpPr/>
      </xdr:nvCxnSpPr>
      <xdr:spPr>
        <a:xfrm flipV="1">
          <a:off x="3797300" y="1424749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141622</xdr:rowOff>
    </xdr:from>
    <xdr:ext cx="405111" cy="259045"/>
    <xdr:sp macro="" textlink="">
      <xdr:nvSpPr>
        <xdr:cNvPr id="248" name="n_1aveValue【公営住宅】&#10;有形固定資産減価償却率"/>
        <xdr:cNvSpPr txBox="1"/>
      </xdr:nvSpPr>
      <xdr:spPr>
        <a:xfrm>
          <a:off x="3582043"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74313</xdr:rowOff>
    </xdr:from>
    <xdr:ext cx="405111" cy="259045"/>
    <xdr:sp macro="" textlink="">
      <xdr:nvSpPr>
        <xdr:cNvPr id="249" name="n_1mainValue【公営住宅】&#10;有形固定資産減価償却率"/>
        <xdr:cNvSpPr txBox="1"/>
      </xdr:nvSpPr>
      <xdr:spPr>
        <a:xfrm>
          <a:off x="3582043"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73" name="直線コネクタ 272"/>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74"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75" name="直線コネクタ 274"/>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76"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77" name="直線コネクタ 276"/>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78"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79" name="フローチャート : 判断 278"/>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80" name="フローチャート : 判断 279"/>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79883</xdr:rowOff>
    </xdr:from>
    <xdr:to>
      <xdr:col>15</xdr:col>
      <xdr:colOff>231775</xdr:colOff>
      <xdr:row>82</xdr:row>
      <xdr:rowOff>10033</xdr:rowOff>
    </xdr:to>
    <xdr:sp macro="" textlink="">
      <xdr:nvSpPr>
        <xdr:cNvPr id="286" name="円/楕円 285"/>
        <xdr:cNvSpPr/>
      </xdr:nvSpPr>
      <xdr:spPr>
        <a:xfrm>
          <a:off x="10426700" y="1396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102760</xdr:rowOff>
    </xdr:from>
    <xdr:ext cx="469744" cy="259045"/>
    <xdr:sp macro="" textlink="">
      <xdr:nvSpPr>
        <xdr:cNvPr id="287" name="【公営住宅】&#10;一人当たり面積該当値テキスト"/>
        <xdr:cNvSpPr txBox="1"/>
      </xdr:nvSpPr>
      <xdr:spPr>
        <a:xfrm>
          <a:off x="10566400" y="138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93599</xdr:rowOff>
    </xdr:from>
    <xdr:to>
      <xdr:col>14</xdr:col>
      <xdr:colOff>79375</xdr:colOff>
      <xdr:row>82</xdr:row>
      <xdr:rowOff>23749</xdr:rowOff>
    </xdr:to>
    <xdr:sp macro="" textlink="">
      <xdr:nvSpPr>
        <xdr:cNvPr id="288" name="円/楕円 287"/>
        <xdr:cNvSpPr/>
      </xdr:nvSpPr>
      <xdr:spPr>
        <a:xfrm>
          <a:off x="9588500" y="139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130683</xdr:rowOff>
    </xdr:from>
    <xdr:to>
      <xdr:col>15</xdr:col>
      <xdr:colOff>180975</xdr:colOff>
      <xdr:row>81</xdr:row>
      <xdr:rowOff>144399</xdr:rowOff>
    </xdr:to>
    <xdr:cxnSp macro="">
      <xdr:nvCxnSpPr>
        <xdr:cNvPr id="289" name="直線コネクタ 288"/>
        <xdr:cNvCxnSpPr/>
      </xdr:nvCxnSpPr>
      <xdr:spPr>
        <a:xfrm flipV="1">
          <a:off x="9639300" y="1401813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148607</xdr:rowOff>
    </xdr:from>
    <xdr:ext cx="469744" cy="259045"/>
    <xdr:sp macro="" textlink="">
      <xdr:nvSpPr>
        <xdr:cNvPr id="290" name="n_1aveValue【公営住宅】&#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40276</xdr:rowOff>
    </xdr:from>
    <xdr:ext cx="469744" cy="259045"/>
    <xdr:sp macro="" textlink="">
      <xdr:nvSpPr>
        <xdr:cNvPr id="291" name="n_1mainValue【公営住宅】&#10;一人当たり面積"/>
        <xdr:cNvSpPr txBox="1"/>
      </xdr:nvSpPr>
      <xdr:spPr>
        <a:xfrm>
          <a:off x="9391727" y="1375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3" name="直線コネクタ 332"/>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4"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5" name="直線コネクタ 334"/>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36"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37" name="直線コネクタ 33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38"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39" name="フローチャート : 判断 33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40" name="フローチャート : 判断 339"/>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40096</xdr:rowOff>
    </xdr:from>
    <xdr:to>
      <xdr:col>23</xdr:col>
      <xdr:colOff>568325</xdr:colOff>
      <xdr:row>33</xdr:row>
      <xdr:rowOff>141696</xdr:rowOff>
    </xdr:to>
    <xdr:sp macro="" textlink="">
      <xdr:nvSpPr>
        <xdr:cNvPr id="346" name="円/楕円 345"/>
        <xdr:cNvSpPr/>
      </xdr:nvSpPr>
      <xdr:spPr>
        <a:xfrm>
          <a:off x="162687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126473</xdr:rowOff>
    </xdr:from>
    <xdr:ext cx="405111" cy="259045"/>
    <xdr:sp macro="" textlink="">
      <xdr:nvSpPr>
        <xdr:cNvPr id="347" name="【認定こども園・幼稚園・保育所】&#10;有形固定資産減価償却率該当値テキスト"/>
        <xdr:cNvSpPr txBox="1"/>
      </xdr:nvSpPr>
      <xdr:spPr>
        <a:xfrm>
          <a:off x="16408400" y="5612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76019</xdr:rowOff>
    </xdr:from>
    <xdr:to>
      <xdr:col>22</xdr:col>
      <xdr:colOff>415925</xdr:colOff>
      <xdr:row>34</xdr:row>
      <xdr:rowOff>6169</xdr:rowOff>
    </xdr:to>
    <xdr:sp macro="" textlink="">
      <xdr:nvSpPr>
        <xdr:cNvPr id="348" name="円/楕円 347"/>
        <xdr:cNvSpPr/>
      </xdr:nvSpPr>
      <xdr:spPr>
        <a:xfrm>
          <a:off x="15430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90896</xdr:rowOff>
    </xdr:from>
    <xdr:to>
      <xdr:col>23</xdr:col>
      <xdr:colOff>517525</xdr:colOff>
      <xdr:row>33</xdr:row>
      <xdr:rowOff>126819</xdr:rowOff>
    </xdr:to>
    <xdr:cxnSp macro="">
      <xdr:nvCxnSpPr>
        <xdr:cNvPr id="349" name="直線コネクタ 348"/>
        <xdr:cNvCxnSpPr/>
      </xdr:nvCxnSpPr>
      <xdr:spPr>
        <a:xfrm flipV="1">
          <a:off x="15481300" y="57487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10358</xdr:rowOff>
    </xdr:from>
    <xdr:ext cx="405111" cy="259045"/>
    <xdr:sp macro="" textlink="">
      <xdr:nvSpPr>
        <xdr:cNvPr id="350"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22696</xdr:rowOff>
    </xdr:from>
    <xdr:ext cx="405111" cy="259045"/>
    <xdr:sp macro="" textlink="">
      <xdr:nvSpPr>
        <xdr:cNvPr id="351" name="n_1mainValue【認定こども園・幼稚園・保育所】&#10;有形固定資産減価償却率"/>
        <xdr:cNvSpPr txBox="1"/>
      </xdr:nvSpPr>
      <xdr:spPr>
        <a:xfrm>
          <a:off x="15266043" y="550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75" name="直線コネクタ 374"/>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76"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77" name="直線コネクタ 376"/>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78"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79" name="直線コネクタ 378"/>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135907</xdr:rowOff>
    </xdr:from>
    <xdr:ext cx="469744" cy="259045"/>
    <xdr:sp macro="" textlink="">
      <xdr:nvSpPr>
        <xdr:cNvPr id="380" name="【認定こども園・幼稚園・保育所】&#10;一人当たり面積平均値テキスト"/>
        <xdr:cNvSpPr txBox="1"/>
      </xdr:nvSpPr>
      <xdr:spPr>
        <a:xfrm>
          <a:off x="222504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81" name="フローチャート : 判断 380"/>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82" name="フローチャート : 判断 381"/>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52070</xdr:rowOff>
    </xdr:from>
    <xdr:to>
      <xdr:col>32</xdr:col>
      <xdr:colOff>238125</xdr:colOff>
      <xdr:row>40</xdr:row>
      <xdr:rowOff>153670</xdr:rowOff>
    </xdr:to>
    <xdr:sp macro="" textlink="">
      <xdr:nvSpPr>
        <xdr:cNvPr id="388" name="円/楕円 387"/>
        <xdr:cNvSpPr/>
      </xdr:nvSpPr>
      <xdr:spPr>
        <a:xfrm>
          <a:off x="22110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138447</xdr:rowOff>
    </xdr:from>
    <xdr:ext cx="469744" cy="259045"/>
    <xdr:sp macro="" textlink="">
      <xdr:nvSpPr>
        <xdr:cNvPr id="389" name="【認定こども園・幼稚園・保育所】&#10;一人当たり面積該当値テキスト"/>
        <xdr:cNvSpPr txBox="1"/>
      </xdr:nvSpPr>
      <xdr:spPr>
        <a:xfrm>
          <a:off x="22250400" y="68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55880</xdr:rowOff>
    </xdr:from>
    <xdr:to>
      <xdr:col>31</xdr:col>
      <xdr:colOff>85725</xdr:colOff>
      <xdr:row>40</xdr:row>
      <xdr:rowOff>157480</xdr:rowOff>
    </xdr:to>
    <xdr:sp macro="" textlink="">
      <xdr:nvSpPr>
        <xdr:cNvPr id="390" name="円/楕円 389"/>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102870</xdr:rowOff>
    </xdr:from>
    <xdr:to>
      <xdr:col>32</xdr:col>
      <xdr:colOff>187325</xdr:colOff>
      <xdr:row>40</xdr:row>
      <xdr:rowOff>106680</xdr:rowOff>
    </xdr:to>
    <xdr:cxnSp macro="">
      <xdr:nvCxnSpPr>
        <xdr:cNvPr id="391" name="直線コネクタ 390"/>
        <xdr:cNvCxnSpPr/>
      </xdr:nvCxnSpPr>
      <xdr:spPr>
        <a:xfrm flipV="1">
          <a:off x="21323300" y="696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124477</xdr:rowOff>
    </xdr:from>
    <xdr:ext cx="469744" cy="259045"/>
    <xdr:sp macro="" textlink="">
      <xdr:nvSpPr>
        <xdr:cNvPr id="392"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148607</xdr:rowOff>
    </xdr:from>
    <xdr:ext cx="469744" cy="259045"/>
    <xdr:sp macro="" textlink="">
      <xdr:nvSpPr>
        <xdr:cNvPr id="393"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5" name="直線コネクタ 4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6" name="テキスト ボックス 4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7" name="直線コネクタ 4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8" name="テキスト ボックス 4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9" name="直線コネクタ 4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0" name="テキスト ボックス 4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1" name="直線コネクタ 4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2" name="テキスト ボックス 4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16" name="直線コネクタ 415"/>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17"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18" name="直線コネクタ 417"/>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19"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0" name="直線コネクタ 419"/>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421"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2" name="フローチャート : 判断 421"/>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23" name="フローチャート : 判断 422"/>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84074</xdr:rowOff>
    </xdr:from>
    <xdr:to>
      <xdr:col>23</xdr:col>
      <xdr:colOff>568325</xdr:colOff>
      <xdr:row>58</xdr:row>
      <xdr:rowOff>14224</xdr:rowOff>
    </xdr:to>
    <xdr:sp macro="" textlink="">
      <xdr:nvSpPr>
        <xdr:cNvPr id="429" name="円/楕円 428"/>
        <xdr:cNvSpPr/>
      </xdr:nvSpPr>
      <xdr:spPr>
        <a:xfrm>
          <a:off x="162687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106951</xdr:rowOff>
    </xdr:from>
    <xdr:ext cx="405111" cy="259045"/>
    <xdr:sp macro="" textlink="">
      <xdr:nvSpPr>
        <xdr:cNvPr id="430" name="【学校施設】&#10;有形固定資産減価償却率該当値テキスト"/>
        <xdr:cNvSpPr txBox="1"/>
      </xdr:nvSpPr>
      <xdr:spPr>
        <a:xfrm>
          <a:off x="16408400" y="970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106934</xdr:rowOff>
    </xdr:from>
    <xdr:to>
      <xdr:col>22</xdr:col>
      <xdr:colOff>415925</xdr:colOff>
      <xdr:row>58</xdr:row>
      <xdr:rowOff>37084</xdr:rowOff>
    </xdr:to>
    <xdr:sp macro="" textlink="">
      <xdr:nvSpPr>
        <xdr:cNvPr id="431" name="円/楕円 430"/>
        <xdr:cNvSpPr/>
      </xdr:nvSpPr>
      <xdr:spPr>
        <a:xfrm>
          <a:off x="15430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134874</xdr:rowOff>
    </xdr:from>
    <xdr:to>
      <xdr:col>23</xdr:col>
      <xdr:colOff>517525</xdr:colOff>
      <xdr:row>57</xdr:row>
      <xdr:rowOff>157734</xdr:rowOff>
    </xdr:to>
    <xdr:cxnSp macro="">
      <xdr:nvCxnSpPr>
        <xdr:cNvPr id="432" name="直線コネクタ 431"/>
        <xdr:cNvCxnSpPr/>
      </xdr:nvCxnSpPr>
      <xdr:spPr>
        <a:xfrm flipV="1">
          <a:off x="15481300" y="99075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115079</xdr:rowOff>
    </xdr:from>
    <xdr:ext cx="405111" cy="259045"/>
    <xdr:sp macro="" textlink="">
      <xdr:nvSpPr>
        <xdr:cNvPr id="433"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53611</xdr:rowOff>
    </xdr:from>
    <xdr:ext cx="405111" cy="259045"/>
    <xdr:sp macro="" textlink="">
      <xdr:nvSpPr>
        <xdr:cNvPr id="434" name="n_1mainValue【学校施設】&#10;有形固定資産減価償却率"/>
        <xdr:cNvSpPr txBox="1"/>
      </xdr:nvSpPr>
      <xdr:spPr>
        <a:xfrm>
          <a:off x="15266043"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59" name="直線コネクタ 458"/>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6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61" name="直線コネクタ 46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62"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63" name="直線コネクタ 462"/>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64"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65" name="フローチャート : 判断 464"/>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66" name="フローチャート : 判断 465"/>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20828</xdr:rowOff>
    </xdr:from>
    <xdr:to>
      <xdr:col>32</xdr:col>
      <xdr:colOff>238125</xdr:colOff>
      <xdr:row>58</xdr:row>
      <xdr:rowOff>122428</xdr:rowOff>
    </xdr:to>
    <xdr:sp macro="" textlink="">
      <xdr:nvSpPr>
        <xdr:cNvPr id="472" name="円/楕円 471"/>
        <xdr:cNvSpPr/>
      </xdr:nvSpPr>
      <xdr:spPr>
        <a:xfrm>
          <a:off x="22110700" y="99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43705</xdr:rowOff>
    </xdr:from>
    <xdr:ext cx="469744" cy="259045"/>
    <xdr:sp macro="" textlink="">
      <xdr:nvSpPr>
        <xdr:cNvPr id="473" name="【学校施設】&#10;一人当たり面積該当値テキスト"/>
        <xdr:cNvSpPr txBox="1"/>
      </xdr:nvSpPr>
      <xdr:spPr>
        <a:xfrm>
          <a:off x="22250400" y="981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50546</xdr:rowOff>
    </xdr:from>
    <xdr:to>
      <xdr:col>31</xdr:col>
      <xdr:colOff>85725</xdr:colOff>
      <xdr:row>58</xdr:row>
      <xdr:rowOff>152146</xdr:rowOff>
    </xdr:to>
    <xdr:sp macro="" textlink="">
      <xdr:nvSpPr>
        <xdr:cNvPr id="474" name="円/楕円 473"/>
        <xdr:cNvSpPr/>
      </xdr:nvSpPr>
      <xdr:spPr>
        <a:xfrm>
          <a:off x="21272500" y="99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71628</xdr:rowOff>
    </xdr:from>
    <xdr:to>
      <xdr:col>32</xdr:col>
      <xdr:colOff>187325</xdr:colOff>
      <xdr:row>58</xdr:row>
      <xdr:rowOff>101346</xdr:rowOff>
    </xdr:to>
    <xdr:cxnSp macro="">
      <xdr:nvCxnSpPr>
        <xdr:cNvPr id="475" name="直線コネクタ 474"/>
        <xdr:cNvCxnSpPr/>
      </xdr:nvCxnSpPr>
      <xdr:spPr>
        <a:xfrm flipV="1">
          <a:off x="21323300" y="1001572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76471</xdr:rowOff>
    </xdr:from>
    <xdr:ext cx="469744" cy="259045"/>
    <xdr:sp macro="" textlink="">
      <xdr:nvSpPr>
        <xdr:cNvPr id="476"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143273</xdr:rowOff>
    </xdr:from>
    <xdr:ext cx="469744" cy="259045"/>
    <xdr:sp macro="" textlink="">
      <xdr:nvSpPr>
        <xdr:cNvPr id="477" name="n_1mainValue【学校施設】&#10;一人当たり面積"/>
        <xdr:cNvSpPr txBox="1"/>
      </xdr:nvSpPr>
      <xdr:spPr>
        <a:xfrm>
          <a:off x="21075727" y="1008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6" name="テキスト ボックス 5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16" name="テキスト ボックス 5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20" name="直線コネクタ 519"/>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21"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22" name="直線コネクタ 521"/>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2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4" name="直線コネクタ 5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147882</xdr:rowOff>
    </xdr:from>
    <xdr:ext cx="405111" cy="259045"/>
    <xdr:sp macro="" textlink="">
      <xdr:nvSpPr>
        <xdr:cNvPr id="525" name="【公民館】&#10;有形固定資産減価償却率平均値テキスト"/>
        <xdr:cNvSpPr txBox="1"/>
      </xdr:nvSpPr>
      <xdr:spPr>
        <a:xfrm>
          <a:off x="164084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26" name="フローチャート : 判断 525"/>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27" name="フローチャート : 判断 526"/>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61323</xdr:rowOff>
    </xdr:from>
    <xdr:to>
      <xdr:col>23</xdr:col>
      <xdr:colOff>568325</xdr:colOff>
      <xdr:row>108</xdr:row>
      <xdr:rowOff>162923</xdr:rowOff>
    </xdr:to>
    <xdr:sp macro="" textlink="">
      <xdr:nvSpPr>
        <xdr:cNvPr id="533" name="円/楕円 532"/>
        <xdr:cNvSpPr/>
      </xdr:nvSpPr>
      <xdr:spPr>
        <a:xfrm>
          <a:off x="16268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147700</xdr:rowOff>
    </xdr:from>
    <xdr:ext cx="405111" cy="259045"/>
    <xdr:sp macro="" textlink="">
      <xdr:nvSpPr>
        <xdr:cNvPr id="534" name="【公民館】&#10;有形固定資産減価償却率該当値テキスト"/>
        <xdr:cNvSpPr txBox="1"/>
      </xdr:nvSpPr>
      <xdr:spPr>
        <a:xfrm>
          <a:off x="16408400" y="1849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142966</xdr:rowOff>
    </xdr:from>
    <xdr:to>
      <xdr:col>22</xdr:col>
      <xdr:colOff>415925</xdr:colOff>
      <xdr:row>109</xdr:row>
      <xdr:rowOff>73116</xdr:rowOff>
    </xdr:to>
    <xdr:sp macro="" textlink="">
      <xdr:nvSpPr>
        <xdr:cNvPr id="535" name="円/楕円 534"/>
        <xdr:cNvSpPr/>
      </xdr:nvSpPr>
      <xdr:spPr>
        <a:xfrm>
          <a:off x="15430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112123</xdr:rowOff>
    </xdr:from>
    <xdr:to>
      <xdr:col>23</xdr:col>
      <xdr:colOff>517525</xdr:colOff>
      <xdr:row>109</xdr:row>
      <xdr:rowOff>22316</xdr:rowOff>
    </xdr:to>
    <xdr:cxnSp macro="">
      <xdr:nvCxnSpPr>
        <xdr:cNvPr id="536" name="直線コネクタ 535"/>
        <xdr:cNvCxnSpPr/>
      </xdr:nvCxnSpPr>
      <xdr:spPr>
        <a:xfrm flipV="1">
          <a:off x="15481300" y="1862872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37391</xdr:rowOff>
    </xdr:from>
    <xdr:ext cx="405111" cy="259045"/>
    <xdr:sp macro="" textlink="">
      <xdr:nvSpPr>
        <xdr:cNvPr id="537" name="n_1aveValue【公民館】&#10;有形固定資産減価償却率"/>
        <xdr:cNvSpPr txBox="1"/>
      </xdr:nvSpPr>
      <xdr:spPr>
        <a:xfrm>
          <a:off x="15266043" y="1803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64243</xdr:rowOff>
    </xdr:from>
    <xdr:ext cx="405111" cy="259045"/>
    <xdr:sp macro="" textlink="">
      <xdr:nvSpPr>
        <xdr:cNvPr id="538" name="n_1mainValue【公民館】&#10;有形固定資産減価償却率"/>
        <xdr:cNvSpPr txBox="1"/>
      </xdr:nvSpPr>
      <xdr:spPr>
        <a:xfrm>
          <a:off x="15266043"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62" name="直線コネクタ 561"/>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63"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64" name="直線コネクタ 563"/>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5"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6" name="直線コネクタ 565"/>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139716</xdr:rowOff>
    </xdr:from>
    <xdr:ext cx="469744" cy="259045"/>
    <xdr:sp macro="" textlink="">
      <xdr:nvSpPr>
        <xdr:cNvPr id="567" name="【公民館】&#10;一人当たり面積平均値テキスト"/>
        <xdr:cNvSpPr txBox="1"/>
      </xdr:nvSpPr>
      <xdr:spPr>
        <a:xfrm>
          <a:off x="222504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68" name="フローチャート : 判断 567"/>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69" name="フローチャート : 判断 568"/>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0" name="テキスト ボックス 5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1" name="テキスト ボックス 5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2" name="テキスト ボックス 5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3" name="テキスト ボックス 5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4" name="テキスト ボックス 5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50164</xdr:rowOff>
    </xdr:from>
    <xdr:to>
      <xdr:col>32</xdr:col>
      <xdr:colOff>238125</xdr:colOff>
      <xdr:row>106</xdr:row>
      <xdr:rowOff>151764</xdr:rowOff>
    </xdr:to>
    <xdr:sp macro="" textlink="">
      <xdr:nvSpPr>
        <xdr:cNvPr id="575" name="円/楕円 574"/>
        <xdr:cNvSpPr/>
      </xdr:nvSpPr>
      <xdr:spPr>
        <a:xfrm>
          <a:off x="221107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28591</xdr:rowOff>
    </xdr:from>
    <xdr:ext cx="469744" cy="259045"/>
    <xdr:sp macro="" textlink="">
      <xdr:nvSpPr>
        <xdr:cNvPr id="576" name="【公民館】&#10;一人当たり面積該当値テキスト"/>
        <xdr:cNvSpPr txBox="1"/>
      </xdr:nvSpPr>
      <xdr:spPr>
        <a:xfrm>
          <a:off x="22250400"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55880</xdr:rowOff>
    </xdr:from>
    <xdr:to>
      <xdr:col>31</xdr:col>
      <xdr:colOff>85725</xdr:colOff>
      <xdr:row>106</xdr:row>
      <xdr:rowOff>157480</xdr:rowOff>
    </xdr:to>
    <xdr:sp macro="" textlink="">
      <xdr:nvSpPr>
        <xdr:cNvPr id="577" name="円/楕円 576"/>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100964</xdr:rowOff>
    </xdr:from>
    <xdr:to>
      <xdr:col>32</xdr:col>
      <xdr:colOff>187325</xdr:colOff>
      <xdr:row>106</xdr:row>
      <xdr:rowOff>106680</xdr:rowOff>
    </xdr:to>
    <xdr:cxnSp macro="">
      <xdr:nvCxnSpPr>
        <xdr:cNvPr id="578" name="直線コネクタ 577"/>
        <xdr:cNvCxnSpPr/>
      </xdr:nvCxnSpPr>
      <xdr:spPr>
        <a:xfrm flipV="1">
          <a:off x="21323300" y="182746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46372</xdr:rowOff>
    </xdr:from>
    <xdr:ext cx="469744" cy="259045"/>
    <xdr:sp macro="" textlink="">
      <xdr:nvSpPr>
        <xdr:cNvPr id="579"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148607</xdr:rowOff>
    </xdr:from>
    <xdr:ext cx="469744" cy="259045"/>
    <xdr:sp macro="" textlink="">
      <xdr:nvSpPr>
        <xdr:cNvPr id="580" name="n_1mainValue【公民館】&#10;一人当たり面積"/>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保育園、橋梁・トンネル、学校施設の有形固定資産減価償却率が類似団体内平均値を上回っている。一人当たり面積については公営住宅、学校施設を除いた全ての項目で類似団体内平均値を下回っている。</a:t>
          </a:r>
          <a:endParaRPr lang="ja-JP" altLang="ja-JP" sz="1400">
            <a:effectLst/>
          </a:endParaRPr>
        </a:p>
        <a:p>
          <a:r>
            <a:rPr kumimoji="1" lang="ja-JP" altLang="ja-JP" sz="1100">
              <a:solidFill>
                <a:schemeClr val="dk1"/>
              </a:solidFill>
              <a:effectLst/>
              <a:latin typeface="+mn-lt"/>
              <a:ea typeface="+mn-ea"/>
              <a:cs typeface="+mn-cs"/>
            </a:rPr>
            <a:t>各施設ともに老朽化が進んでいるため、今後は少子高齢化の進行といった社会環境の変化も視野に入れつつ、住民のニーズにあった施設の改修や更新、又は統合や廃止を適正に進めていくことで有形固定資産減価償却率及び一人当たり面積の改善に努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熊本県南関町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10,138
10,040
68.92
6,168,567
6,056,419
94,279
3,320,454
6,645,454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68280</xdr:rowOff>
    </xdr:from>
    <xdr:ext cx="405111" cy="259045"/>
    <xdr:sp macro="" textlink="">
      <xdr:nvSpPr>
        <xdr:cNvPr id="66" name="【図書館】&#10;有形固定資産減価償却率平均値テキスト"/>
        <xdr:cNvSpPr txBox="1"/>
      </xdr:nvSpPr>
      <xdr:spPr>
        <a:xfrm>
          <a:off x="4724400" y="658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62547</xdr:rowOff>
    </xdr:from>
    <xdr:to>
      <xdr:col>5</xdr:col>
      <xdr:colOff>409575</xdr:colOff>
      <xdr:row>40</xdr:row>
      <xdr:rowOff>164147</xdr:rowOff>
    </xdr:to>
    <xdr:sp macro="" textlink="">
      <xdr:nvSpPr>
        <xdr:cNvPr id="68" name="フローチャート : 判断 67"/>
        <xdr:cNvSpPr/>
      </xdr:nvSpPr>
      <xdr:spPr>
        <a:xfrm>
          <a:off x="3746500" y="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25400</xdr:rowOff>
    </xdr:from>
    <xdr:to>
      <xdr:col>6</xdr:col>
      <xdr:colOff>561975</xdr:colOff>
      <xdr:row>40</xdr:row>
      <xdr:rowOff>127000</xdr:rowOff>
    </xdr:to>
    <xdr:sp macro="" textlink="">
      <xdr:nvSpPr>
        <xdr:cNvPr id="74" name="円/楕円 73"/>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3827</xdr:rowOff>
    </xdr:from>
    <xdr:ext cx="405111" cy="259045"/>
    <xdr:sp macro="" textlink="">
      <xdr:nvSpPr>
        <xdr:cNvPr id="75" name="【図書館】&#10;有形固定資産減価償却率該当値テキスト"/>
        <xdr:cNvSpPr txBox="1"/>
      </xdr:nvSpPr>
      <xdr:spPr>
        <a:xfrm>
          <a:off x="47244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82550</xdr:rowOff>
    </xdr:from>
    <xdr:to>
      <xdr:col>5</xdr:col>
      <xdr:colOff>409575</xdr:colOff>
      <xdr:row>41</xdr:row>
      <xdr:rowOff>12700</xdr:rowOff>
    </xdr:to>
    <xdr:sp macro="" textlink="">
      <xdr:nvSpPr>
        <xdr:cNvPr id="76" name="円/楕円 75"/>
        <xdr:cNvSpPr/>
      </xdr:nvSpPr>
      <xdr:spPr>
        <a:xfrm>
          <a:off x="3746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76200</xdr:rowOff>
    </xdr:from>
    <xdr:to>
      <xdr:col>6</xdr:col>
      <xdr:colOff>511175</xdr:colOff>
      <xdr:row>40</xdr:row>
      <xdr:rowOff>133350</xdr:rowOff>
    </xdr:to>
    <xdr:cxnSp macro="">
      <xdr:nvCxnSpPr>
        <xdr:cNvPr id="77" name="直線コネクタ 76"/>
        <xdr:cNvCxnSpPr/>
      </xdr:nvCxnSpPr>
      <xdr:spPr>
        <a:xfrm flipV="1">
          <a:off x="3797300" y="6934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9224</xdr:rowOff>
    </xdr:from>
    <xdr:ext cx="405111" cy="259045"/>
    <xdr:sp macro="" textlink="">
      <xdr:nvSpPr>
        <xdr:cNvPr id="78" name="n_1aveValue【図書館】&#10;有形固定資産減価償却率"/>
        <xdr:cNvSpPr txBox="1"/>
      </xdr:nvSpPr>
      <xdr:spPr>
        <a:xfrm>
          <a:off x="3582043" y="6695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3827</xdr:rowOff>
    </xdr:from>
    <xdr:ext cx="405111" cy="259045"/>
    <xdr:sp macro="" textlink="">
      <xdr:nvSpPr>
        <xdr:cNvPr id="79" name="n_1mainValue【図書館】&#10;有形固定資産減価償却率"/>
        <xdr:cNvSpPr txBox="1"/>
      </xdr:nvSpPr>
      <xdr:spPr>
        <a:xfrm>
          <a:off x="3582043"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6" name="直線コネクタ 105"/>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7"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8" name="直線コネクタ 107"/>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9"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10" name="直線コネクタ 109"/>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11"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12" name="フローチャート : 判断 11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13" name="フローチャート : 判断 112"/>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9072</xdr:rowOff>
    </xdr:from>
    <xdr:to>
      <xdr:col>15</xdr:col>
      <xdr:colOff>231775</xdr:colOff>
      <xdr:row>38</xdr:row>
      <xdr:rowOff>110672</xdr:rowOff>
    </xdr:to>
    <xdr:sp macro="" textlink="">
      <xdr:nvSpPr>
        <xdr:cNvPr id="119" name="円/楕円 118"/>
        <xdr:cNvSpPr/>
      </xdr:nvSpPr>
      <xdr:spPr>
        <a:xfrm>
          <a:off x="10426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158949</xdr:rowOff>
    </xdr:from>
    <xdr:ext cx="469744" cy="259045"/>
    <xdr:sp macro="" textlink="">
      <xdr:nvSpPr>
        <xdr:cNvPr id="120" name="【図書館】&#10;一人当たり面積該当値テキスト"/>
        <xdr:cNvSpPr txBox="1"/>
      </xdr:nvSpPr>
      <xdr:spPr>
        <a:xfrm>
          <a:off x="10566400" y="650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19957</xdr:rowOff>
    </xdr:from>
    <xdr:to>
      <xdr:col>14</xdr:col>
      <xdr:colOff>79375</xdr:colOff>
      <xdr:row>38</xdr:row>
      <xdr:rowOff>121557</xdr:rowOff>
    </xdr:to>
    <xdr:sp macro="" textlink="">
      <xdr:nvSpPr>
        <xdr:cNvPr id="121" name="円/楕円 120"/>
        <xdr:cNvSpPr/>
      </xdr:nvSpPr>
      <xdr:spPr>
        <a:xfrm>
          <a:off x="9588500" y="65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59872</xdr:rowOff>
    </xdr:from>
    <xdr:to>
      <xdr:col>15</xdr:col>
      <xdr:colOff>180975</xdr:colOff>
      <xdr:row>38</xdr:row>
      <xdr:rowOff>70757</xdr:rowOff>
    </xdr:to>
    <xdr:cxnSp macro="">
      <xdr:nvCxnSpPr>
        <xdr:cNvPr id="122" name="直線コネクタ 121"/>
        <xdr:cNvCxnSpPr/>
      </xdr:nvCxnSpPr>
      <xdr:spPr>
        <a:xfrm flipV="1">
          <a:off x="9639300" y="65749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34</xdr:row>
      <xdr:rowOff>78213</xdr:rowOff>
    </xdr:from>
    <xdr:ext cx="469744" cy="259045"/>
    <xdr:sp macro="" textlink="">
      <xdr:nvSpPr>
        <xdr:cNvPr id="123" name="n_1aveValue【図書館】&#10;一人当たり面積"/>
        <xdr:cNvSpPr txBox="1"/>
      </xdr:nvSpPr>
      <xdr:spPr>
        <a:xfrm>
          <a:off x="9391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112684</xdr:rowOff>
    </xdr:from>
    <xdr:ext cx="469744" cy="259045"/>
    <xdr:sp macro="" textlink="">
      <xdr:nvSpPr>
        <xdr:cNvPr id="124" name="n_1mainValue【図書館】&#10;一人当たり面積"/>
        <xdr:cNvSpPr txBox="1"/>
      </xdr:nvSpPr>
      <xdr:spPr>
        <a:xfrm>
          <a:off x="93917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6" name="直線コネクタ 135"/>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7" name="テキスト ボックス 136"/>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8" name="直線コネクタ 13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9" name="テキスト ボックス 13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40" name="直線コネクタ 139"/>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41" name="テキスト ボックス 140"/>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44" name="直線コネクタ 143"/>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5" name="テキスト ボックス 144"/>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6" name="直線コネクタ 14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7" name="テキスト ボックス 14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8" name="直線コネクタ 147"/>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9" name="テキスト ボックス 148"/>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53" name="直線コネクタ 152"/>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54"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55" name="直線コネクタ 154"/>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6"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7" name="直線コネクタ 156"/>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8"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9" name="フローチャート : 判断 15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60" name="フローチャート : 判断 159"/>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63500</xdr:rowOff>
    </xdr:from>
    <xdr:to>
      <xdr:col>6</xdr:col>
      <xdr:colOff>561975</xdr:colOff>
      <xdr:row>57</xdr:row>
      <xdr:rowOff>165100</xdr:rowOff>
    </xdr:to>
    <xdr:sp macro="" textlink="">
      <xdr:nvSpPr>
        <xdr:cNvPr id="166" name="円/楕円 165"/>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86377</xdr:rowOff>
    </xdr:from>
    <xdr:ext cx="405111" cy="259045"/>
    <xdr:sp macro="" textlink="">
      <xdr:nvSpPr>
        <xdr:cNvPr id="167" name="【体育館・プール】&#10;有形固定資産減価償却率該当値テキスト"/>
        <xdr:cNvSpPr txBox="1"/>
      </xdr:nvSpPr>
      <xdr:spPr>
        <a:xfrm>
          <a:off x="47244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149225</xdr:rowOff>
    </xdr:from>
    <xdr:to>
      <xdr:col>5</xdr:col>
      <xdr:colOff>409575</xdr:colOff>
      <xdr:row>58</xdr:row>
      <xdr:rowOff>79375</xdr:rowOff>
    </xdr:to>
    <xdr:sp macro="" textlink="">
      <xdr:nvSpPr>
        <xdr:cNvPr id="168" name="円/楕円 167"/>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114300</xdr:rowOff>
    </xdr:from>
    <xdr:to>
      <xdr:col>6</xdr:col>
      <xdr:colOff>511175</xdr:colOff>
      <xdr:row>58</xdr:row>
      <xdr:rowOff>28575</xdr:rowOff>
    </xdr:to>
    <xdr:cxnSp macro="">
      <xdr:nvCxnSpPr>
        <xdr:cNvPr id="169" name="直線コネクタ 168"/>
        <xdr:cNvCxnSpPr/>
      </xdr:nvCxnSpPr>
      <xdr:spPr>
        <a:xfrm flipV="1">
          <a:off x="3797300" y="98869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116222</xdr:rowOff>
    </xdr:from>
    <xdr:ext cx="405111" cy="259045"/>
    <xdr:sp macro="" textlink="">
      <xdr:nvSpPr>
        <xdr:cNvPr id="170" name="n_1aveValue【体育館・プール】&#10;有形固定資産減価償却率"/>
        <xdr:cNvSpPr txBox="1"/>
      </xdr:nvSpPr>
      <xdr:spPr>
        <a:xfrm>
          <a:off x="3582043"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95902</xdr:rowOff>
    </xdr:from>
    <xdr:ext cx="405111" cy="259045"/>
    <xdr:sp macro="" textlink="">
      <xdr:nvSpPr>
        <xdr:cNvPr id="171" name="n_1mainValue【体育館・プール】&#10;有形固定資産減価償却率"/>
        <xdr:cNvSpPr txBox="1"/>
      </xdr:nvSpPr>
      <xdr:spPr>
        <a:xfrm>
          <a:off x="3582043"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95" name="直線コネクタ 194"/>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96"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97" name="直線コネクタ 196"/>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98"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99" name="直線コネクタ 198"/>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143527</xdr:rowOff>
    </xdr:from>
    <xdr:ext cx="469744" cy="259045"/>
    <xdr:sp macro="" textlink="">
      <xdr:nvSpPr>
        <xdr:cNvPr id="200" name="【体育館・プール】&#10;一人当たり面積平均値テキスト"/>
        <xdr:cNvSpPr txBox="1"/>
      </xdr:nvSpPr>
      <xdr:spPr>
        <a:xfrm>
          <a:off x="10566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201" name="フローチャート : 判断 200"/>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202" name="フローチャート : 判断 201"/>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164465</xdr:rowOff>
    </xdr:from>
    <xdr:to>
      <xdr:col>15</xdr:col>
      <xdr:colOff>231775</xdr:colOff>
      <xdr:row>61</xdr:row>
      <xdr:rowOff>94615</xdr:rowOff>
    </xdr:to>
    <xdr:sp macro="" textlink="">
      <xdr:nvSpPr>
        <xdr:cNvPr id="208" name="円/楕円 207"/>
        <xdr:cNvSpPr/>
      </xdr:nvSpPr>
      <xdr:spPr>
        <a:xfrm>
          <a:off x="10426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142892</xdr:rowOff>
    </xdr:from>
    <xdr:ext cx="469744" cy="259045"/>
    <xdr:sp macro="" textlink="">
      <xdr:nvSpPr>
        <xdr:cNvPr id="209" name="【体育館・プール】&#10;一人当たり面積該当値テキスト"/>
        <xdr:cNvSpPr txBox="1"/>
      </xdr:nvSpPr>
      <xdr:spPr>
        <a:xfrm>
          <a:off x="10566400" y="1042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2540</xdr:rowOff>
    </xdr:from>
    <xdr:to>
      <xdr:col>14</xdr:col>
      <xdr:colOff>79375</xdr:colOff>
      <xdr:row>61</xdr:row>
      <xdr:rowOff>104140</xdr:rowOff>
    </xdr:to>
    <xdr:sp macro="" textlink="">
      <xdr:nvSpPr>
        <xdr:cNvPr id="210" name="円/楕円 209"/>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43815</xdr:rowOff>
    </xdr:from>
    <xdr:to>
      <xdr:col>15</xdr:col>
      <xdr:colOff>180975</xdr:colOff>
      <xdr:row>61</xdr:row>
      <xdr:rowOff>53340</xdr:rowOff>
    </xdr:to>
    <xdr:cxnSp macro="">
      <xdr:nvCxnSpPr>
        <xdr:cNvPr id="211" name="直線コネクタ 210"/>
        <xdr:cNvCxnSpPr/>
      </xdr:nvCxnSpPr>
      <xdr:spPr>
        <a:xfrm flipV="1">
          <a:off x="9639300" y="105022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34942</xdr:rowOff>
    </xdr:from>
    <xdr:ext cx="469744" cy="259045"/>
    <xdr:sp macro="" textlink="">
      <xdr:nvSpPr>
        <xdr:cNvPr id="212"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95267</xdr:rowOff>
    </xdr:from>
    <xdr:ext cx="469744" cy="259045"/>
    <xdr:sp macro="" textlink="">
      <xdr:nvSpPr>
        <xdr:cNvPr id="213" name="n_1mainValue【体育館・プール】&#10;一人当たり面積"/>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24" name="テキスト ボックス 22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34" name="テキスト ボックス 23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38" name="直線コネクタ 237"/>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39"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40" name="直線コネクタ 239"/>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41"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42" name="直線コネクタ 241"/>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124477</xdr:rowOff>
    </xdr:from>
    <xdr:ext cx="405111" cy="259045"/>
    <xdr:sp macro="" textlink="">
      <xdr:nvSpPr>
        <xdr:cNvPr id="243" name="【福祉施設】&#10;有形固定資産減価償却率平均値テキスト"/>
        <xdr:cNvSpPr txBox="1"/>
      </xdr:nvSpPr>
      <xdr:spPr>
        <a:xfrm>
          <a:off x="47244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44" name="フローチャート : 判断 243"/>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245" name="フローチャート : 判断 244"/>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124461</xdr:rowOff>
    </xdr:from>
    <xdr:to>
      <xdr:col>6</xdr:col>
      <xdr:colOff>561975</xdr:colOff>
      <xdr:row>85</xdr:row>
      <xdr:rowOff>54611</xdr:rowOff>
    </xdr:to>
    <xdr:sp macro="" textlink="">
      <xdr:nvSpPr>
        <xdr:cNvPr id="251" name="円/楕円 250"/>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39388</xdr:rowOff>
    </xdr:from>
    <xdr:ext cx="405111" cy="259045"/>
    <xdr:sp macro="" textlink="">
      <xdr:nvSpPr>
        <xdr:cNvPr id="252" name="【福祉施設】&#10;有形固定資産減価償却率該当値テキスト"/>
        <xdr:cNvSpPr txBox="1"/>
      </xdr:nvSpPr>
      <xdr:spPr>
        <a:xfrm>
          <a:off x="4724400"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29211</xdr:rowOff>
    </xdr:from>
    <xdr:to>
      <xdr:col>5</xdr:col>
      <xdr:colOff>409575</xdr:colOff>
      <xdr:row>85</xdr:row>
      <xdr:rowOff>130811</xdr:rowOff>
    </xdr:to>
    <xdr:sp macro="" textlink="">
      <xdr:nvSpPr>
        <xdr:cNvPr id="253" name="円/楕円 252"/>
        <xdr:cNvSpPr/>
      </xdr:nvSpPr>
      <xdr:spPr>
        <a:xfrm>
          <a:off x="3746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3811</xdr:rowOff>
    </xdr:from>
    <xdr:to>
      <xdr:col>6</xdr:col>
      <xdr:colOff>511175</xdr:colOff>
      <xdr:row>85</xdr:row>
      <xdr:rowOff>80011</xdr:rowOff>
    </xdr:to>
    <xdr:cxnSp macro="">
      <xdr:nvCxnSpPr>
        <xdr:cNvPr id="254" name="直線コネクタ 253"/>
        <xdr:cNvCxnSpPr/>
      </xdr:nvCxnSpPr>
      <xdr:spPr>
        <a:xfrm flipV="1">
          <a:off x="3797300" y="145770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17797</xdr:rowOff>
    </xdr:from>
    <xdr:ext cx="405111" cy="259045"/>
    <xdr:sp macro="" textlink="">
      <xdr:nvSpPr>
        <xdr:cNvPr id="255" name="n_1aveValue【福祉施設】&#10;有形固定資産減価償却率"/>
        <xdr:cNvSpPr txBox="1"/>
      </xdr:nvSpPr>
      <xdr:spPr>
        <a:xfrm>
          <a:off x="3582043"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121938</xdr:rowOff>
    </xdr:from>
    <xdr:ext cx="405111" cy="259045"/>
    <xdr:sp macro="" textlink="">
      <xdr:nvSpPr>
        <xdr:cNvPr id="256" name="n_1mainValue【福祉施設】&#10;有形固定資産減価償却率"/>
        <xdr:cNvSpPr txBox="1"/>
      </xdr:nvSpPr>
      <xdr:spPr>
        <a:xfrm>
          <a:off x="3582043"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8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82" name="直線コネクタ 281"/>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83"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84" name="直線コネクタ 283"/>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85"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86" name="直線コネクタ 285"/>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87"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88" name="フローチャート : 判断 287"/>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89" name="フローチャート : 判断 288"/>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168548</xdr:rowOff>
    </xdr:from>
    <xdr:to>
      <xdr:col>15</xdr:col>
      <xdr:colOff>231775</xdr:colOff>
      <xdr:row>83</xdr:row>
      <xdr:rowOff>98698</xdr:rowOff>
    </xdr:to>
    <xdr:sp macro="" textlink="">
      <xdr:nvSpPr>
        <xdr:cNvPr id="295" name="円/楕円 294"/>
        <xdr:cNvSpPr/>
      </xdr:nvSpPr>
      <xdr:spPr>
        <a:xfrm>
          <a:off x="10426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19975</xdr:rowOff>
    </xdr:from>
    <xdr:ext cx="469744" cy="259045"/>
    <xdr:sp macro="" textlink="">
      <xdr:nvSpPr>
        <xdr:cNvPr id="296" name="【福祉施設】&#10;一人当たり面積該当値テキスト"/>
        <xdr:cNvSpPr txBox="1"/>
      </xdr:nvSpPr>
      <xdr:spPr>
        <a:xfrm>
          <a:off x="10566400" y="1407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0.389</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6894</xdr:rowOff>
    </xdr:from>
    <xdr:to>
      <xdr:col>14</xdr:col>
      <xdr:colOff>79375</xdr:colOff>
      <xdr:row>83</xdr:row>
      <xdr:rowOff>108494</xdr:rowOff>
    </xdr:to>
    <xdr:sp macro="" textlink="">
      <xdr:nvSpPr>
        <xdr:cNvPr id="297" name="円/楕円 296"/>
        <xdr:cNvSpPr/>
      </xdr:nvSpPr>
      <xdr:spPr>
        <a:xfrm>
          <a:off x="9588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47898</xdr:rowOff>
    </xdr:from>
    <xdr:to>
      <xdr:col>15</xdr:col>
      <xdr:colOff>180975</xdr:colOff>
      <xdr:row>83</xdr:row>
      <xdr:rowOff>57694</xdr:rowOff>
    </xdr:to>
    <xdr:cxnSp macro="">
      <xdr:nvCxnSpPr>
        <xdr:cNvPr id="298" name="直線コネクタ 297"/>
        <xdr:cNvCxnSpPr/>
      </xdr:nvCxnSpPr>
      <xdr:spPr>
        <a:xfrm flipV="1">
          <a:off x="9639300" y="1427824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21245</xdr:rowOff>
    </xdr:from>
    <xdr:ext cx="469744" cy="259045"/>
    <xdr:sp macro="" textlink="">
      <xdr:nvSpPr>
        <xdr:cNvPr id="299" name="n_1aveValue【福祉施設】&#10;一人当たり面積"/>
        <xdr:cNvSpPr txBox="1"/>
      </xdr:nvSpPr>
      <xdr:spPr>
        <a:xfrm>
          <a:off x="9391727" y="145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125021</xdr:rowOff>
    </xdr:from>
    <xdr:ext cx="469744" cy="259045"/>
    <xdr:sp macro="" textlink="">
      <xdr:nvSpPr>
        <xdr:cNvPr id="300" name="n_1mainValue【福祉施設】&#10;一人当たり面積"/>
        <xdr:cNvSpPr txBox="1"/>
      </xdr:nvSpPr>
      <xdr:spPr>
        <a:xfrm>
          <a:off x="9391727" y="1401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11" name="テキスト ボックス 3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12" name="直線コネクタ 3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13" name="テキスト ボックス 3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14" name="直線コネクタ 3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15" name="テキスト ボックス 3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16" name="直線コネクタ 3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17" name="テキスト ボックス 3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8" name="直線コネクタ 3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9" name="テキスト ボックス 31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323" name="直線コネクタ 322"/>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324"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325" name="直線コネクタ 324"/>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326"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327" name="直線コネクタ 326"/>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328"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329" name="フローチャート : 判断 328"/>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330" name="フローチャート : 判断 329"/>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139700</xdr:rowOff>
    </xdr:from>
    <xdr:to>
      <xdr:col>6</xdr:col>
      <xdr:colOff>561975</xdr:colOff>
      <xdr:row>103</xdr:row>
      <xdr:rowOff>69850</xdr:rowOff>
    </xdr:to>
    <xdr:sp macro="" textlink="">
      <xdr:nvSpPr>
        <xdr:cNvPr id="336" name="円/楕円 335"/>
        <xdr:cNvSpPr/>
      </xdr:nvSpPr>
      <xdr:spPr>
        <a:xfrm>
          <a:off x="4584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162577</xdr:rowOff>
    </xdr:from>
    <xdr:ext cx="405111" cy="259045"/>
    <xdr:sp macro="" textlink="">
      <xdr:nvSpPr>
        <xdr:cNvPr id="337" name="【市民会館】&#10;有形固定資産減価償却率該当値テキスト"/>
        <xdr:cNvSpPr txBox="1"/>
      </xdr:nvSpPr>
      <xdr:spPr>
        <a:xfrm>
          <a:off x="47244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13970</xdr:rowOff>
    </xdr:from>
    <xdr:to>
      <xdr:col>5</xdr:col>
      <xdr:colOff>409575</xdr:colOff>
      <xdr:row>103</xdr:row>
      <xdr:rowOff>115570</xdr:rowOff>
    </xdr:to>
    <xdr:sp macro="" textlink="">
      <xdr:nvSpPr>
        <xdr:cNvPr id="338" name="円/楕円 337"/>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19050</xdr:rowOff>
    </xdr:from>
    <xdr:to>
      <xdr:col>6</xdr:col>
      <xdr:colOff>511175</xdr:colOff>
      <xdr:row>103</xdr:row>
      <xdr:rowOff>64770</xdr:rowOff>
    </xdr:to>
    <xdr:cxnSp macro="">
      <xdr:nvCxnSpPr>
        <xdr:cNvPr id="339" name="直線コネクタ 338"/>
        <xdr:cNvCxnSpPr/>
      </xdr:nvCxnSpPr>
      <xdr:spPr>
        <a:xfrm flipV="1">
          <a:off x="3797300" y="1767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106697</xdr:rowOff>
    </xdr:from>
    <xdr:ext cx="405111" cy="259045"/>
    <xdr:sp macro="" textlink="">
      <xdr:nvSpPr>
        <xdr:cNvPr id="340" name="n_1aveValue【市民会館】&#10;有形固定資産減価償却率"/>
        <xdr:cNvSpPr txBox="1"/>
      </xdr:nvSpPr>
      <xdr:spPr>
        <a:xfrm>
          <a:off x="3582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132097</xdr:rowOff>
    </xdr:from>
    <xdr:ext cx="405111" cy="259045"/>
    <xdr:sp macro="" textlink="">
      <xdr:nvSpPr>
        <xdr:cNvPr id="341" name="n_1mainValue【市民会館】&#10;有形固定資産減価償却率"/>
        <xdr:cNvSpPr txBox="1"/>
      </xdr:nvSpPr>
      <xdr:spPr>
        <a:xfrm>
          <a:off x="3582043"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52" name="テキスト ボックス 35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53" name="直線コネクタ 3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54" name="テキスト ボックス 35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55" name="直線コネクタ 3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56" name="テキスト ボックス 35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57" name="直線コネクタ 3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58" name="テキスト ボックス 35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59" name="直線コネクタ 3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60" name="テキスト ボックス 35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61" name="直線コネクタ 3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62" name="テキスト ボックス 36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63" name="直線コネクタ 3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64" name="テキスト ボックス 36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368" name="直線コネクタ 367"/>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369"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370" name="直線コネクタ 369"/>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371"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372" name="直線コネクタ 371"/>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41746</xdr:rowOff>
    </xdr:from>
    <xdr:ext cx="469744" cy="259045"/>
    <xdr:sp macro="" textlink="">
      <xdr:nvSpPr>
        <xdr:cNvPr id="373" name="【市民会館】&#10;一人当たり面積平均値テキスト"/>
        <xdr:cNvSpPr txBox="1"/>
      </xdr:nvSpPr>
      <xdr:spPr>
        <a:xfrm>
          <a:off x="10566400" y="1770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374" name="フローチャート : 判断 373"/>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375" name="フローチャート : 判断 374"/>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18869</xdr:rowOff>
    </xdr:from>
    <xdr:to>
      <xdr:col>15</xdr:col>
      <xdr:colOff>231775</xdr:colOff>
      <xdr:row>108</xdr:row>
      <xdr:rowOff>120469</xdr:rowOff>
    </xdr:to>
    <xdr:sp macro="" textlink="">
      <xdr:nvSpPr>
        <xdr:cNvPr id="381" name="円/楕円 380"/>
        <xdr:cNvSpPr/>
      </xdr:nvSpPr>
      <xdr:spPr>
        <a:xfrm>
          <a:off x="10426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105246</xdr:rowOff>
    </xdr:from>
    <xdr:ext cx="469744" cy="259045"/>
    <xdr:sp macro="" textlink="">
      <xdr:nvSpPr>
        <xdr:cNvPr id="382" name="【市民会館】&#10;一人当たり面積該当値テキスト"/>
        <xdr:cNvSpPr txBox="1"/>
      </xdr:nvSpPr>
      <xdr:spPr>
        <a:xfrm>
          <a:off x="105664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25400</xdr:rowOff>
    </xdr:from>
    <xdr:to>
      <xdr:col>14</xdr:col>
      <xdr:colOff>79375</xdr:colOff>
      <xdr:row>108</xdr:row>
      <xdr:rowOff>127000</xdr:rowOff>
    </xdr:to>
    <xdr:sp macro="" textlink="">
      <xdr:nvSpPr>
        <xdr:cNvPr id="383" name="円/楕円 382"/>
        <xdr:cNvSpPr/>
      </xdr:nvSpPr>
      <xdr:spPr>
        <a:xfrm>
          <a:off x="958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69669</xdr:rowOff>
    </xdr:from>
    <xdr:to>
      <xdr:col>15</xdr:col>
      <xdr:colOff>180975</xdr:colOff>
      <xdr:row>108</xdr:row>
      <xdr:rowOff>76200</xdr:rowOff>
    </xdr:to>
    <xdr:cxnSp macro="">
      <xdr:nvCxnSpPr>
        <xdr:cNvPr id="384" name="直線コネクタ 383"/>
        <xdr:cNvCxnSpPr/>
      </xdr:nvCxnSpPr>
      <xdr:spPr>
        <a:xfrm flipV="1">
          <a:off x="9639300" y="185862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25961</xdr:rowOff>
    </xdr:from>
    <xdr:ext cx="469744" cy="259045"/>
    <xdr:sp macro="" textlink="">
      <xdr:nvSpPr>
        <xdr:cNvPr id="385" name="n_1aveValue【市民会館】&#10;一人当たり面積"/>
        <xdr:cNvSpPr txBox="1"/>
      </xdr:nvSpPr>
      <xdr:spPr>
        <a:xfrm>
          <a:off x="9391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118127</xdr:rowOff>
    </xdr:from>
    <xdr:ext cx="469744" cy="259045"/>
    <xdr:sp macro="" textlink="">
      <xdr:nvSpPr>
        <xdr:cNvPr id="386" name="n_1mainValue【市民会館】&#10;一人当たり面積"/>
        <xdr:cNvSpPr txBox="1"/>
      </xdr:nvSpPr>
      <xdr:spPr>
        <a:xfrm>
          <a:off x="9391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97" name="テキスト ボックス 39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98" name="直線コネクタ 3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99" name="テキスト ボックス 39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400" name="直線コネクタ 3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401" name="テキスト ボックス 4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402" name="直線コネクタ 4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403" name="テキスト ボックス 4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404" name="直線コネクタ 4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405" name="テキスト ボックス 40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89916</xdr:rowOff>
    </xdr:from>
    <xdr:to>
      <xdr:col>23</xdr:col>
      <xdr:colOff>516889</xdr:colOff>
      <xdr:row>39</xdr:row>
      <xdr:rowOff>92202</xdr:rowOff>
    </xdr:to>
    <xdr:cxnSp macro="">
      <xdr:nvCxnSpPr>
        <xdr:cNvPr id="409" name="直線コネクタ 408"/>
        <xdr:cNvCxnSpPr/>
      </xdr:nvCxnSpPr>
      <xdr:spPr>
        <a:xfrm flipV="1">
          <a:off x="16318864" y="5919216"/>
          <a:ext cx="0" cy="8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96029</xdr:rowOff>
    </xdr:from>
    <xdr:ext cx="405111" cy="259045"/>
    <xdr:sp macro="" textlink="">
      <xdr:nvSpPr>
        <xdr:cNvPr id="410" name="【一般廃棄物処理施設】&#10;有形固定資産減価償却率最小値テキスト"/>
        <xdr:cNvSpPr txBox="1"/>
      </xdr:nvSpPr>
      <xdr:spPr>
        <a:xfrm>
          <a:off x="16408400" y="678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39</xdr:row>
      <xdr:rowOff>92202</xdr:rowOff>
    </xdr:from>
    <xdr:to>
      <xdr:col>23</xdr:col>
      <xdr:colOff>606425</xdr:colOff>
      <xdr:row>39</xdr:row>
      <xdr:rowOff>92202</xdr:rowOff>
    </xdr:to>
    <xdr:cxnSp macro="">
      <xdr:nvCxnSpPr>
        <xdr:cNvPr id="411" name="直線コネクタ 410"/>
        <xdr:cNvCxnSpPr/>
      </xdr:nvCxnSpPr>
      <xdr:spPr>
        <a:xfrm>
          <a:off x="16230600" y="677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36593</xdr:rowOff>
    </xdr:from>
    <xdr:ext cx="405111" cy="259045"/>
    <xdr:sp macro="" textlink="">
      <xdr:nvSpPr>
        <xdr:cNvPr id="412" name="【一般廃棄物処理施設】&#10;有形固定資産減価償却率最大値テキスト"/>
        <xdr:cNvSpPr txBox="1"/>
      </xdr:nvSpPr>
      <xdr:spPr>
        <a:xfrm>
          <a:off x="16408400"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89916</xdr:rowOff>
    </xdr:from>
    <xdr:to>
      <xdr:col>23</xdr:col>
      <xdr:colOff>606425</xdr:colOff>
      <xdr:row>34</xdr:row>
      <xdr:rowOff>89916</xdr:rowOff>
    </xdr:to>
    <xdr:cxnSp macro="">
      <xdr:nvCxnSpPr>
        <xdr:cNvPr id="413" name="直線コネクタ 412"/>
        <xdr:cNvCxnSpPr/>
      </xdr:nvCxnSpPr>
      <xdr:spPr>
        <a:xfrm>
          <a:off x="16230600" y="591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47261</xdr:rowOff>
    </xdr:from>
    <xdr:ext cx="405111" cy="259045"/>
    <xdr:sp macro="" textlink="">
      <xdr:nvSpPr>
        <xdr:cNvPr id="414" name="【一般廃棄物処理施設】&#10;有形固定資産減価償却率平均値テキスト"/>
        <xdr:cNvSpPr txBox="1"/>
      </xdr:nvSpPr>
      <xdr:spPr>
        <a:xfrm>
          <a:off x="164084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68834</xdr:rowOff>
    </xdr:from>
    <xdr:to>
      <xdr:col>23</xdr:col>
      <xdr:colOff>568325</xdr:colOff>
      <xdr:row>37</xdr:row>
      <xdr:rowOff>170435</xdr:rowOff>
    </xdr:to>
    <xdr:sp macro="" textlink="">
      <xdr:nvSpPr>
        <xdr:cNvPr id="415" name="フローチャート : 判断 414"/>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105410</xdr:rowOff>
    </xdr:from>
    <xdr:to>
      <xdr:col>22</xdr:col>
      <xdr:colOff>415925</xdr:colOff>
      <xdr:row>39</xdr:row>
      <xdr:rowOff>35560</xdr:rowOff>
    </xdr:to>
    <xdr:sp macro="" textlink="">
      <xdr:nvSpPr>
        <xdr:cNvPr id="416" name="フローチャート : 判断 415"/>
        <xdr:cNvSpPr/>
      </xdr:nvSpPr>
      <xdr:spPr>
        <a:xfrm>
          <a:off x="15430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23114</xdr:rowOff>
    </xdr:from>
    <xdr:to>
      <xdr:col>22</xdr:col>
      <xdr:colOff>415925</xdr:colOff>
      <xdr:row>41</xdr:row>
      <xdr:rowOff>124714</xdr:rowOff>
    </xdr:to>
    <xdr:sp macro="" textlink="">
      <xdr:nvSpPr>
        <xdr:cNvPr id="422" name="円/楕円 421"/>
        <xdr:cNvSpPr/>
      </xdr:nvSpPr>
      <xdr:spPr>
        <a:xfrm>
          <a:off x="15430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52087</xdr:rowOff>
    </xdr:from>
    <xdr:ext cx="405111" cy="259045"/>
    <xdr:sp macro="" textlink="">
      <xdr:nvSpPr>
        <xdr:cNvPr id="423" name="n_1aveValue【一般廃棄物処理施設】&#10;有形固定資産減価償却率"/>
        <xdr:cNvSpPr txBox="1"/>
      </xdr:nvSpPr>
      <xdr:spPr>
        <a:xfrm>
          <a:off x="15266043"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115841</xdr:rowOff>
    </xdr:from>
    <xdr:ext cx="405111" cy="259045"/>
    <xdr:sp macro="" textlink="">
      <xdr:nvSpPr>
        <xdr:cNvPr id="424" name="n_1mainValue【一般廃棄物処理施設】&#10;有形固定資産減価償却率"/>
        <xdr:cNvSpPr txBox="1"/>
      </xdr:nvSpPr>
      <xdr:spPr>
        <a:xfrm>
          <a:off x="15266043" y="714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36" name="テキスト ボックス 4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38" name="テキスト ボックス 4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40" name="テキスト ボックス 4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42" name="テキスト ボックス 4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4" name="テキスト ボックス 4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446" name="直線コネクタ 445"/>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447"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448" name="直線コネクタ 447"/>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449"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450" name="直線コネクタ 449"/>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150168</xdr:rowOff>
    </xdr:from>
    <xdr:ext cx="599010" cy="259045"/>
    <xdr:sp macro="" textlink="">
      <xdr:nvSpPr>
        <xdr:cNvPr id="451" name="【一般廃棄物処理施設】&#10;一人当たり有形固定資産（償却資産）額平均値テキスト"/>
        <xdr:cNvSpPr txBox="1"/>
      </xdr:nvSpPr>
      <xdr:spPr>
        <a:xfrm>
          <a:off x="22250400" y="6493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452" name="フローチャート : 判断 451"/>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453" name="フローチャート : 判断 452"/>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109932</xdr:rowOff>
    </xdr:from>
    <xdr:to>
      <xdr:col>31</xdr:col>
      <xdr:colOff>85725</xdr:colOff>
      <xdr:row>41</xdr:row>
      <xdr:rowOff>40082</xdr:rowOff>
    </xdr:to>
    <xdr:sp macro="" textlink="">
      <xdr:nvSpPr>
        <xdr:cNvPr id="459" name="円/楕円 458"/>
        <xdr:cNvSpPr/>
      </xdr:nvSpPr>
      <xdr:spPr>
        <a:xfrm>
          <a:off x="21272500" y="69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99727</xdr:rowOff>
    </xdr:from>
    <xdr:ext cx="534377" cy="259045"/>
    <xdr:sp macro="" textlink="">
      <xdr:nvSpPr>
        <xdr:cNvPr id="460" name="n_1aveValue【一般廃棄物処理施設】&#10;一人当たり有形固定資産（償却資産）額"/>
        <xdr:cNvSpPr txBox="1"/>
      </xdr:nvSpPr>
      <xdr:spPr>
        <a:xfrm>
          <a:off x="21043411" y="64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31209</xdr:rowOff>
    </xdr:from>
    <xdr:ext cx="534377" cy="259045"/>
    <xdr:sp macro="" textlink="">
      <xdr:nvSpPr>
        <xdr:cNvPr id="461" name="n_1mainValue【一般廃棄物処理施設】&#10;一人当たり有形固定資産（償却資産）額"/>
        <xdr:cNvSpPr txBox="1"/>
      </xdr:nvSpPr>
      <xdr:spPr>
        <a:xfrm>
          <a:off x="21043411" y="7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2" name="テキスト ボックス 4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74" name="テキスト ボックス 4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84" name="テキスト ボックス 4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6" name="テキスト ボックス 4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488" name="直線コネクタ 487"/>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489"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490" name="直線コネクタ 489"/>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491"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492" name="直線コネクタ 491"/>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493"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494" name="フローチャート : 判断 493"/>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495" name="フローチャート : 判断 494"/>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501" name="円/楕円 500"/>
        <xdr:cNvSpPr/>
      </xdr:nvSpPr>
      <xdr:spPr>
        <a:xfrm>
          <a:off x="16268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94542</xdr:rowOff>
    </xdr:from>
    <xdr:ext cx="405111" cy="259045"/>
    <xdr:sp macro="" textlink="">
      <xdr:nvSpPr>
        <xdr:cNvPr id="502" name="【保健センター・保健所】&#10;有形固定資産減価償却率該当値テキスト"/>
        <xdr:cNvSpPr txBox="1"/>
      </xdr:nvSpPr>
      <xdr:spPr>
        <a:xfrm>
          <a:off x="16408400" y="1003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136978</xdr:rowOff>
    </xdr:from>
    <xdr:to>
      <xdr:col>22</xdr:col>
      <xdr:colOff>415925</xdr:colOff>
      <xdr:row>60</xdr:row>
      <xdr:rowOff>67128</xdr:rowOff>
    </xdr:to>
    <xdr:sp macro="" textlink="">
      <xdr:nvSpPr>
        <xdr:cNvPr id="503" name="円/楕円 502"/>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122465</xdr:rowOff>
    </xdr:from>
    <xdr:to>
      <xdr:col>23</xdr:col>
      <xdr:colOff>517525</xdr:colOff>
      <xdr:row>60</xdr:row>
      <xdr:rowOff>16328</xdr:rowOff>
    </xdr:to>
    <xdr:cxnSp macro="">
      <xdr:nvCxnSpPr>
        <xdr:cNvPr id="504" name="直線コネクタ 503"/>
        <xdr:cNvCxnSpPr/>
      </xdr:nvCxnSpPr>
      <xdr:spPr>
        <a:xfrm flipV="1">
          <a:off x="15481300" y="10238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15801</xdr:rowOff>
    </xdr:from>
    <xdr:ext cx="405111" cy="259045"/>
    <xdr:sp macro="" textlink="">
      <xdr:nvSpPr>
        <xdr:cNvPr id="505"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83655</xdr:rowOff>
    </xdr:from>
    <xdr:ext cx="405111" cy="259045"/>
    <xdr:sp macro="" textlink="">
      <xdr:nvSpPr>
        <xdr:cNvPr id="506" name="n_1mainValue【保健センター・保健所】&#10;有形固定資産減価償却率"/>
        <xdr:cNvSpPr txBox="1"/>
      </xdr:nvSpPr>
      <xdr:spPr>
        <a:xfrm>
          <a:off x="15266043"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17" name="直線コネクタ 51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8" name="テキスト ボックス 51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9" name="直線コネクタ 51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20" name="テキスト ボックス 51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21" name="直線コネクタ 52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22" name="テキスト ボックス 52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3" name="直線コネクタ 52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4" name="テキスト ボックス 52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6" name="テキスト ボックス 5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528" name="直線コネクタ 527"/>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529"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530" name="直線コネクタ 529"/>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531"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532" name="直線コネクタ 531"/>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118381</xdr:rowOff>
    </xdr:from>
    <xdr:ext cx="469744" cy="259045"/>
    <xdr:sp macro="" textlink="">
      <xdr:nvSpPr>
        <xdr:cNvPr id="533" name="【保健センター・保健所】&#10;一人当たり面積平均値テキスト"/>
        <xdr:cNvSpPr txBox="1"/>
      </xdr:nvSpPr>
      <xdr:spPr>
        <a:xfrm>
          <a:off x="22250400" y="1023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534" name="フローチャート : 判断 533"/>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535" name="フローチャート : 判断 534"/>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58928</xdr:rowOff>
    </xdr:from>
    <xdr:to>
      <xdr:col>32</xdr:col>
      <xdr:colOff>238125</xdr:colOff>
      <xdr:row>62</xdr:row>
      <xdr:rowOff>160528</xdr:rowOff>
    </xdr:to>
    <xdr:sp macro="" textlink="">
      <xdr:nvSpPr>
        <xdr:cNvPr id="541" name="円/楕円 540"/>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145305</xdr:rowOff>
    </xdr:from>
    <xdr:ext cx="469744" cy="259045"/>
    <xdr:sp macro="" textlink="">
      <xdr:nvSpPr>
        <xdr:cNvPr id="542" name="【保健センター・保健所】&#10;一人当たり面積該当値テキスト"/>
        <xdr:cNvSpPr txBox="1"/>
      </xdr:nvSpPr>
      <xdr:spPr>
        <a:xfrm>
          <a:off x="22250400" y="1060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543" name="円/楕円 542"/>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109728</xdr:rowOff>
    </xdr:from>
    <xdr:to>
      <xdr:col>32</xdr:col>
      <xdr:colOff>187325</xdr:colOff>
      <xdr:row>62</xdr:row>
      <xdr:rowOff>114300</xdr:rowOff>
    </xdr:to>
    <xdr:cxnSp macro="">
      <xdr:nvCxnSpPr>
        <xdr:cNvPr id="544" name="直線コネクタ 543"/>
        <xdr:cNvCxnSpPr/>
      </xdr:nvCxnSpPr>
      <xdr:spPr>
        <a:xfrm flipV="1">
          <a:off x="21323300" y="1073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165625</xdr:rowOff>
    </xdr:from>
    <xdr:ext cx="469744" cy="259045"/>
    <xdr:sp macro="" textlink="">
      <xdr:nvSpPr>
        <xdr:cNvPr id="545"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156227</xdr:rowOff>
    </xdr:from>
    <xdr:ext cx="469744" cy="259045"/>
    <xdr:sp macro="" textlink="">
      <xdr:nvSpPr>
        <xdr:cNvPr id="546"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572" name="直線コネクタ 571"/>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573"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574" name="直線コネクタ 573"/>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575"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576" name="直線コネクタ 575"/>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577"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578" name="フローチャート : 判断 577"/>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579" name="フローチャート : 判断 578"/>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37919</xdr:rowOff>
    </xdr:from>
    <xdr:to>
      <xdr:col>22</xdr:col>
      <xdr:colOff>415925</xdr:colOff>
      <xdr:row>82</xdr:row>
      <xdr:rowOff>139519</xdr:rowOff>
    </xdr:to>
    <xdr:sp macro="" textlink="">
      <xdr:nvSpPr>
        <xdr:cNvPr id="585" name="円/楕円 584"/>
        <xdr:cNvSpPr/>
      </xdr:nvSpPr>
      <xdr:spPr>
        <a:xfrm>
          <a:off x="15430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586"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130646</xdr:rowOff>
    </xdr:from>
    <xdr:ext cx="405111" cy="259045"/>
    <xdr:sp macro="" textlink="">
      <xdr:nvSpPr>
        <xdr:cNvPr id="587" name="n_1mainValue【消防施設】&#10;有形固定資産減価償却率"/>
        <xdr:cNvSpPr txBox="1"/>
      </xdr:nvSpPr>
      <xdr:spPr>
        <a:xfrm>
          <a:off x="15266043"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8" name="直線コネクタ 5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9" name="テキスト ボックス 5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0" name="直線コネクタ 5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1" name="テキスト ボックス 6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2" name="直線コネクタ 6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3" name="テキスト ボックス 6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4" name="直線コネクタ 6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5" name="テキスト ボックス 6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6" name="直線コネクタ 6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7" name="テキスト ボックス 6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81</xdr:row>
      <xdr:rowOff>49530</xdr:rowOff>
    </xdr:from>
    <xdr:to>
      <xdr:col>32</xdr:col>
      <xdr:colOff>186689</xdr:colOff>
      <xdr:row>86</xdr:row>
      <xdr:rowOff>15239</xdr:rowOff>
    </xdr:to>
    <xdr:cxnSp macro="">
      <xdr:nvCxnSpPr>
        <xdr:cNvPr id="611" name="直線コネクタ 610"/>
        <xdr:cNvCxnSpPr/>
      </xdr:nvCxnSpPr>
      <xdr:spPr>
        <a:xfrm flipV="1">
          <a:off x="22160864" y="13936980"/>
          <a:ext cx="0" cy="822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19066</xdr:rowOff>
    </xdr:from>
    <xdr:ext cx="469744" cy="259045"/>
    <xdr:sp macro="" textlink="">
      <xdr:nvSpPr>
        <xdr:cNvPr id="612" name="【消防施設】&#10;一人当たり面積最小値テキスト"/>
        <xdr:cNvSpPr txBox="1"/>
      </xdr:nvSpPr>
      <xdr:spPr>
        <a:xfrm>
          <a:off x="222504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15239</xdr:rowOff>
    </xdr:from>
    <xdr:to>
      <xdr:col>32</xdr:col>
      <xdr:colOff>276225</xdr:colOff>
      <xdr:row>86</xdr:row>
      <xdr:rowOff>15239</xdr:rowOff>
    </xdr:to>
    <xdr:cxnSp macro="">
      <xdr:nvCxnSpPr>
        <xdr:cNvPr id="613" name="直線コネクタ 6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167657</xdr:rowOff>
    </xdr:from>
    <xdr:ext cx="469744" cy="259045"/>
    <xdr:sp macro="" textlink="">
      <xdr:nvSpPr>
        <xdr:cNvPr id="614" name="【消防施設】&#10;一人当たり面積最大値テキスト"/>
        <xdr:cNvSpPr txBox="1"/>
      </xdr:nvSpPr>
      <xdr:spPr>
        <a:xfrm>
          <a:off x="22250400"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81</xdr:row>
      <xdr:rowOff>49530</xdr:rowOff>
    </xdr:from>
    <xdr:to>
      <xdr:col>32</xdr:col>
      <xdr:colOff>276225</xdr:colOff>
      <xdr:row>81</xdr:row>
      <xdr:rowOff>49530</xdr:rowOff>
    </xdr:to>
    <xdr:cxnSp macro="">
      <xdr:nvCxnSpPr>
        <xdr:cNvPr id="615" name="直線コネクタ 614"/>
        <xdr:cNvCxnSpPr/>
      </xdr:nvCxnSpPr>
      <xdr:spPr>
        <a:xfrm>
          <a:off x="22072600" y="1393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91457</xdr:rowOff>
    </xdr:from>
    <xdr:ext cx="469744" cy="259045"/>
    <xdr:sp macro="" textlink="">
      <xdr:nvSpPr>
        <xdr:cNvPr id="616" name="【消防施設】&#10;一人当たり面積平均値テキスト"/>
        <xdr:cNvSpPr txBox="1"/>
      </xdr:nvSpPr>
      <xdr:spPr>
        <a:xfrm>
          <a:off x="222504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113030</xdr:rowOff>
    </xdr:from>
    <xdr:to>
      <xdr:col>32</xdr:col>
      <xdr:colOff>238125</xdr:colOff>
      <xdr:row>84</xdr:row>
      <xdr:rowOff>43180</xdr:rowOff>
    </xdr:to>
    <xdr:sp macro="" textlink="">
      <xdr:nvSpPr>
        <xdr:cNvPr id="617" name="フローチャート : 判断 616"/>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618" name="フローチャート : 判断 61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2539</xdr:rowOff>
    </xdr:from>
    <xdr:to>
      <xdr:col>31</xdr:col>
      <xdr:colOff>85725</xdr:colOff>
      <xdr:row>77</xdr:row>
      <xdr:rowOff>104139</xdr:rowOff>
    </xdr:to>
    <xdr:sp macro="" textlink="">
      <xdr:nvSpPr>
        <xdr:cNvPr id="624" name="円/楕円 623"/>
        <xdr:cNvSpPr/>
      </xdr:nvSpPr>
      <xdr:spPr>
        <a:xfrm>
          <a:off x="21272500" y="132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3827</xdr:rowOff>
    </xdr:from>
    <xdr:ext cx="469744" cy="259045"/>
    <xdr:sp macro="" textlink="">
      <xdr:nvSpPr>
        <xdr:cNvPr id="625" name="n_1aveValue【消防施設】&#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75</xdr:row>
      <xdr:rowOff>120666</xdr:rowOff>
    </xdr:from>
    <xdr:ext cx="469744" cy="259045"/>
    <xdr:sp macro="" textlink="">
      <xdr:nvSpPr>
        <xdr:cNvPr id="626" name="n_1mainValue【消防施設】&#10;一人当たり面積"/>
        <xdr:cNvSpPr txBox="1"/>
      </xdr:nvSpPr>
      <xdr:spPr>
        <a:xfrm>
          <a:off x="21075727" y="1297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7" name="テキスト ボックス 6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8" name="直線コネクタ 6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9" name="テキスト ボックス 6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0" name="直線コネクタ 6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1" name="テキスト ボックス 6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2" name="直線コネクタ 6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3" name="テキスト ボックス 6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4" name="直線コネクタ 6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5" name="テキスト ボックス 6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6" name="直線コネクタ 6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7" name="テキスト ボックス 64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651" name="直線コネクタ 650"/>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652"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653" name="直線コネクタ 65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654"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655" name="直線コネクタ 65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656"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657" name="フローチャート : 判断 656"/>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658" name="フローチャート : 判断 657"/>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105411</xdr:rowOff>
    </xdr:from>
    <xdr:to>
      <xdr:col>23</xdr:col>
      <xdr:colOff>568325</xdr:colOff>
      <xdr:row>101</xdr:row>
      <xdr:rowOff>35561</xdr:rowOff>
    </xdr:to>
    <xdr:sp macro="" textlink="">
      <xdr:nvSpPr>
        <xdr:cNvPr id="664" name="円/楕円 663"/>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20338</xdr:rowOff>
    </xdr:from>
    <xdr:ext cx="405111" cy="259045"/>
    <xdr:sp macro="" textlink="">
      <xdr:nvSpPr>
        <xdr:cNvPr id="665" name="【庁舎】&#10;有形固定資産減価償却率該当値テキスト"/>
        <xdr:cNvSpPr txBox="1"/>
      </xdr:nvSpPr>
      <xdr:spPr>
        <a:xfrm>
          <a:off x="16408400"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113030</xdr:rowOff>
    </xdr:from>
    <xdr:to>
      <xdr:col>22</xdr:col>
      <xdr:colOff>415925</xdr:colOff>
      <xdr:row>101</xdr:row>
      <xdr:rowOff>43180</xdr:rowOff>
    </xdr:to>
    <xdr:sp macro="" textlink="">
      <xdr:nvSpPr>
        <xdr:cNvPr id="666" name="円/楕円 665"/>
        <xdr:cNvSpPr/>
      </xdr:nvSpPr>
      <xdr:spPr>
        <a:xfrm>
          <a:off x="15430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156211</xdr:rowOff>
    </xdr:from>
    <xdr:to>
      <xdr:col>23</xdr:col>
      <xdr:colOff>517525</xdr:colOff>
      <xdr:row>100</xdr:row>
      <xdr:rowOff>163830</xdr:rowOff>
    </xdr:to>
    <xdr:cxnSp macro="">
      <xdr:nvCxnSpPr>
        <xdr:cNvPr id="667" name="直線コネクタ 666"/>
        <xdr:cNvCxnSpPr/>
      </xdr:nvCxnSpPr>
      <xdr:spPr>
        <a:xfrm flipV="1">
          <a:off x="15481300" y="17301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167657</xdr:rowOff>
    </xdr:from>
    <xdr:ext cx="405111" cy="259045"/>
    <xdr:sp macro="" textlink="">
      <xdr:nvSpPr>
        <xdr:cNvPr id="668"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59707</xdr:rowOff>
    </xdr:from>
    <xdr:ext cx="405111" cy="259045"/>
    <xdr:sp macro="" textlink="">
      <xdr:nvSpPr>
        <xdr:cNvPr id="669" name="n_1mainValue【庁舎】&#10;有形固定資産減価償却率"/>
        <xdr:cNvSpPr txBox="1"/>
      </xdr:nvSpPr>
      <xdr:spPr>
        <a:xfrm>
          <a:off x="15266043"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0" name="テキスト ボックス 6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81" name="直線コネクタ 6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2" name="テキスト ボックス 6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3" name="直線コネクタ 6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4" name="テキスト ボックス 6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5" name="直線コネクタ 6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6" name="テキスト ボックス 6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7" name="直線コネクタ 6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8" name="テキスト ボックス 6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9" name="直線コネクタ 6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0" name="テキスト ボックス 6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694" name="直線コネクタ 693"/>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695"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696" name="直線コネクタ 695"/>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697"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698" name="直線コネクタ 697"/>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139716</xdr:rowOff>
    </xdr:from>
    <xdr:ext cx="469744" cy="259045"/>
    <xdr:sp macro="" textlink="">
      <xdr:nvSpPr>
        <xdr:cNvPr id="699" name="【庁舎】&#10;一人当たり面積平均値テキスト"/>
        <xdr:cNvSpPr txBox="1"/>
      </xdr:nvSpPr>
      <xdr:spPr>
        <a:xfrm>
          <a:off x="22250400" y="1797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700" name="フローチャート : 判断 699"/>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701" name="フローチャート : 判断 700"/>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132080</xdr:rowOff>
    </xdr:from>
    <xdr:to>
      <xdr:col>32</xdr:col>
      <xdr:colOff>238125</xdr:colOff>
      <xdr:row>108</xdr:row>
      <xdr:rowOff>62230</xdr:rowOff>
    </xdr:to>
    <xdr:sp macro="" textlink="">
      <xdr:nvSpPr>
        <xdr:cNvPr id="707" name="円/楕円 706"/>
        <xdr:cNvSpPr/>
      </xdr:nvSpPr>
      <xdr:spPr>
        <a:xfrm>
          <a:off x="22110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110507</xdr:rowOff>
    </xdr:from>
    <xdr:ext cx="469744" cy="259045"/>
    <xdr:sp macro="" textlink="">
      <xdr:nvSpPr>
        <xdr:cNvPr id="708" name="【庁舎】&#10;一人当たり面積該当値テキスト"/>
        <xdr:cNvSpPr txBox="1"/>
      </xdr:nvSpPr>
      <xdr:spPr>
        <a:xfrm>
          <a:off x="22250400"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0.274</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141605</xdr:rowOff>
    </xdr:from>
    <xdr:to>
      <xdr:col>31</xdr:col>
      <xdr:colOff>85725</xdr:colOff>
      <xdr:row>108</xdr:row>
      <xdr:rowOff>71755</xdr:rowOff>
    </xdr:to>
    <xdr:sp macro="" textlink="">
      <xdr:nvSpPr>
        <xdr:cNvPr id="709" name="円/楕円 708"/>
        <xdr:cNvSpPr/>
      </xdr:nvSpPr>
      <xdr:spPr>
        <a:xfrm>
          <a:off x="21272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11430</xdr:rowOff>
    </xdr:from>
    <xdr:to>
      <xdr:col>32</xdr:col>
      <xdr:colOff>187325</xdr:colOff>
      <xdr:row>108</xdr:row>
      <xdr:rowOff>20955</xdr:rowOff>
    </xdr:to>
    <xdr:cxnSp macro="">
      <xdr:nvCxnSpPr>
        <xdr:cNvPr id="710" name="直線コネクタ 709"/>
        <xdr:cNvCxnSpPr/>
      </xdr:nvCxnSpPr>
      <xdr:spPr>
        <a:xfrm flipV="1">
          <a:off x="21323300" y="185280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61613</xdr:rowOff>
    </xdr:from>
    <xdr:ext cx="469744" cy="259045"/>
    <xdr:sp macro="" textlink="">
      <xdr:nvSpPr>
        <xdr:cNvPr id="711"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62882</xdr:rowOff>
    </xdr:from>
    <xdr:ext cx="469744" cy="259045"/>
    <xdr:sp macro="" textlink="">
      <xdr:nvSpPr>
        <xdr:cNvPr id="712" name="n_1mainValue【庁舎】&#10;一人当たり面積"/>
        <xdr:cNvSpPr txBox="1"/>
      </xdr:nvSpPr>
      <xdr:spPr>
        <a:xfrm>
          <a:off x="210757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体育館・プール、保健センター・保健所、市民会館、庁舎については有形固定資産減価償却率が類似団体平均を上回っている。庁舎、保健センターについては新庁舎建設を予定しており、平成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年度末完成を目指し整備を行う。市民会館については新庁舎の整備に伴い、今後の在り方について検討を行う。体育館・プールについては適正な管理をしながら、老朽化対策に取り組んでいく。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2036\Desktop\&#12304;&#36001;&#25919;&#29366;&#27841;&#36039;&#26009;&#38598;&#12305;_433675_&#21335;&#38306;&#30010;_2016\&#12304;&#36001;&#25919;&#29366;&#27841;&#36039;&#26009;&#38598;&#12305;_433675_&#21335;&#38306;&#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6.5</v>
          </cell>
        </row>
        <row r="53">
          <cell r="N53">
            <v>60</v>
          </cell>
          <cell r="O53">
            <v>61.4</v>
          </cell>
        </row>
        <row r="55">
          <cell r="G55" t="str">
            <v>類似団体内平均値</v>
          </cell>
          <cell r="N55">
            <v>0.8</v>
          </cell>
          <cell r="O55">
            <v>0</v>
          </cell>
        </row>
        <row r="57">
          <cell r="N57">
            <v>56.2</v>
          </cell>
          <cell r="O57">
            <v>54.8</v>
          </cell>
        </row>
        <row r="72">
          <cell r="K72" t="str">
            <v>H24</v>
          </cell>
          <cell r="L72" t="str">
            <v>H25</v>
          </cell>
          <cell r="M72" t="str">
            <v>H26</v>
          </cell>
          <cell r="N72" t="str">
            <v>H27</v>
          </cell>
          <cell r="O72" t="str">
            <v>H28</v>
          </cell>
        </row>
        <row r="73">
          <cell r="G73" t="str">
            <v>当該団体値</v>
          </cell>
          <cell r="L73">
            <v>4.4000000000000004</v>
          </cell>
          <cell r="M73">
            <v>3.4</v>
          </cell>
          <cell r="N73">
            <v>6.5</v>
          </cell>
        </row>
        <row r="75">
          <cell r="K75">
            <v>8.1999999999999993</v>
          </cell>
          <cell r="L75">
            <v>8.4</v>
          </cell>
          <cell r="M75">
            <v>8.4</v>
          </cell>
          <cell r="N75">
            <v>8.4</v>
          </cell>
          <cell r="O75">
            <v>8.1</v>
          </cell>
        </row>
        <row r="77">
          <cell r="G77" t="str">
            <v>類似団体内平均値</v>
          </cell>
          <cell r="K77">
            <v>34.299999999999997</v>
          </cell>
          <cell r="L77">
            <v>24.3</v>
          </cell>
          <cell r="M77">
            <v>0</v>
          </cell>
          <cell r="N77">
            <v>0.8</v>
          </cell>
          <cell r="O77">
            <v>0</v>
          </cell>
        </row>
        <row r="79">
          <cell r="K79">
            <v>10.4</v>
          </cell>
          <cell r="L79">
            <v>9.8000000000000007</v>
          </cell>
          <cell r="M79">
            <v>8.5</v>
          </cell>
          <cell r="N79">
            <v>8.1</v>
          </cell>
          <cell r="O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6168567</v>
      </c>
      <c r="BO4" s="411"/>
      <c r="BP4" s="411"/>
      <c r="BQ4" s="411"/>
      <c r="BR4" s="411"/>
      <c r="BS4" s="411"/>
      <c r="BT4" s="411"/>
      <c r="BU4" s="412"/>
      <c r="BV4" s="410">
        <v>6135984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2.8</v>
      </c>
      <c r="CU4" s="588"/>
      <c r="CV4" s="588"/>
      <c r="CW4" s="588"/>
      <c r="CX4" s="588"/>
      <c r="CY4" s="588"/>
      <c r="CZ4" s="588"/>
      <c r="DA4" s="589"/>
      <c r="DB4" s="587">
        <v>5.2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6056419</v>
      </c>
      <c r="BO5" s="416"/>
      <c r="BP5" s="416"/>
      <c r="BQ5" s="416"/>
      <c r="BR5" s="416"/>
      <c r="BS5" s="416"/>
      <c r="BT5" s="416"/>
      <c r="BU5" s="417"/>
      <c r="BV5" s="415">
        <v>5960268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94.3</v>
      </c>
      <c r="CU5" s="386"/>
      <c r="CV5" s="386"/>
      <c r="CW5" s="386"/>
      <c r="CX5" s="386"/>
      <c r="CY5" s="386"/>
      <c r="CZ5" s="386"/>
      <c r="DA5" s="387"/>
      <c r="DB5" s="385">
        <v>90.7</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112148</v>
      </c>
      <c r="BO6" s="416"/>
      <c r="BP6" s="416"/>
      <c r="BQ6" s="416"/>
      <c r="BR6" s="416"/>
      <c r="BS6" s="416"/>
      <c r="BT6" s="416"/>
      <c r="BU6" s="417"/>
      <c r="BV6" s="415">
        <v>175716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98.8</v>
      </c>
      <c r="CU6" s="562"/>
      <c r="CV6" s="562"/>
      <c r="CW6" s="562"/>
      <c r="CX6" s="562"/>
      <c r="CY6" s="562"/>
      <c r="CZ6" s="562"/>
      <c r="DA6" s="563"/>
      <c r="DB6" s="561">
        <v>96.2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17869</v>
      </c>
      <c r="BO7" s="416"/>
      <c r="BP7" s="416"/>
      <c r="BQ7" s="416"/>
      <c r="BR7" s="416"/>
      <c r="BS7" s="416"/>
      <c r="BT7" s="416"/>
      <c r="BU7" s="417"/>
      <c r="BV7" s="415">
        <v>1546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3320454</v>
      </c>
      <c r="CU7" s="416"/>
      <c r="CV7" s="416"/>
      <c r="CW7" s="416"/>
      <c r="CX7" s="416"/>
      <c r="CY7" s="416"/>
      <c r="CZ7" s="416"/>
      <c r="DA7" s="417"/>
      <c r="DB7" s="415">
        <v>3318493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94279</v>
      </c>
      <c r="BO8" s="416"/>
      <c r="BP8" s="416"/>
      <c r="BQ8" s="416"/>
      <c r="BR8" s="416"/>
      <c r="BS8" s="416"/>
      <c r="BT8" s="416"/>
      <c r="BU8" s="417"/>
      <c r="BV8" s="415">
        <v>174170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0.37</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9786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-79891</v>
      </c>
      <c r="BO9" s="416"/>
      <c r="BP9" s="416"/>
      <c r="BQ9" s="416"/>
      <c r="BR9" s="416"/>
      <c r="BS9" s="416"/>
      <c r="BT9" s="416"/>
      <c r="BU9" s="417"/>
      <c r="BV9" s="415">
        <v>85374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16.100000000000001</v>
      </c>
      <c r="CU9" s="386"/>
      <c r="CV9" s="386"/>
      <c r="CW9" s="386"/>
      <c r="CX9" s="386"/>
      <c r="CY9" s="386"/>
      <c r="CZ9" s="386"/>
      <c r="DA9" s="387"/>
      <c r="DB9" s="385">
        <v>15.6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10564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478</v>
      </c>
      <c r="BO10" s="416"/>
      <c r="BP10" s="416"/>
      <c r="BQ10" s="416"/>
      <c r="BR10" s="416"/>
      <c r="BS10" s="416"/>
      <c r="BT10" s="416"/>
      <c r="BU10" s="417"/>
      <c r="BV10" s="415">
        <v>380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10138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10040</v>
      </c>
      <c r="S13" s="517"/>
      <c r="T13" s="517"/>
      <c r="U13" s="517"/>
      <c r="V13" s="518"/>
      <c r="W13" s="504" t="s">
        <v>124</v>
      </c>
      <c r="X13" s="428"/>
      <c r="Y13" s="428"/>
      <c r="Z13" s="428"/>
      <c r="AA13" s="428"/>
      <c r="AB13" s="429"/>
      <c r="AC13" s="391">
        <v>720</v>
      </c>
      <c r="AD13" s="392"/>
      <c r="AE13" s="392"/>
      <c r="AF13" s="392"/>
      <c r="AG13" s="393"/>
      <c r="AH13" s="391">
        <v>858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-79413</v>
      </c>
      <c r="BO13" s="416"/>
      <c r="BP13" s="416"/>
      <c r="BQ13" s="416"/>
      <c r="BR13" s="416"/>
      <c r="BS13" s="416"/>
      <c r="BT13" s="416"/>
      <c r="BU13" s="417"/>
      <c r="BV13" s="415">
        <v>85754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8.1</v>
      </c>
      <c r="CU13" s="386"/>
      <c r="CV13" s="386"/>
      <c r="CW13" s="386"/>
      <c r="CX13" s="386"/>
      <c r="CY13" s="386"/>
      <c r="CZ13" s="386"/>
      <c r="DA13" s="387"/>
      <c r="DB13" s="385">
        <v>8.4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10309</v>
      </c>
      <c r="S14" s="517"/>
      <c r="T14" s="517"/>
      <c r="U14" s="517"/>
      <c r="V14" s="518"/>
      <c r="W14" s="519"/>
      <c r="X14" s="431"/>
      <c r="Y14" s="431"/>
      <c r="Z14" s="431"/>
      <c r="AA14" s="431"/>
      <c r="AB14" s="432"/>
      <c r="AC14" s="509">
        <v>15.4</v>
      </c>
      <c r="AD14" s="510"/>
      <c r="AE14" s="510"/>
      <c r="AF14" s="510"/>
      <c r="AG14" s="511"/>
      <c r="AH14" s="509">
        <v>17.100000000000001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v>6.5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10232</v>
      </c>
      <c r="S15" s="517"/>
      <c r="T15" s="517"/>
      <c r="U15" s="517"/>
      <c r="V15" s="518"/>
      <c r="W15" s="504" t="s">
        <v>131</v>
      </c>
      <c r="X15" s="428"/>
      <c r="Y15" s="428"/>
      <c r="Z15" s="428"/>
      <c r="AA15" s="428"/>
      <c r="AB15" s="429"/>
      <c r="AC15" s="391">
        <v>1538</v>
      </c>
      <c r="AD15" s="392"/>
      <c r="AE15" s="392"/>
      <c r="AF15" s="392"/>
      <c r="AG15" s="393"/>
      <c r="AH15" s="391">
        <v>1649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1121392</v>
      </c>
      <c r="BO15" s="411"/>
      <c r="BP15" s="411"/>
      <c r="BQ15" s="411"/>
      <c r="BR15" s="411"/>
      <c r="BS15" s="411"/>
      <c r="BT15" s="411"/>
      <c r="BU15" s="412"/>
      <c r="BV15" s="410">
        <v>1024615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33</v>
      </c>
      <c r="AD16" s="510"/>
      <c r="AE16" s="510"/>
      <c r="AF16" s="510"/>
      <c r="AG16" s="511"/>
      <c r="AH16" s="509">
        <v>32.799999999999997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2871625</v>
      </c>
      <c r="BO16" s="416"/>
      <c r="BP16" s="416"/>
      <c r="BQ16" s="416"/>
      <c r="BR16" s="416"/>
      <c r="BS16" s="416"/>
      <c r="BT16" s="416"/>
      <c r="BU16" s="417"/>
      <c r="BV16" s="415">
        <v>2855619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2409</v>
      </c>
      <c r="AD17" s="392"/>
      <c r="AE17" s="392"/>
      <c r="AF17" s="392"/>
      <c r="AG17" s="393"/>
      <c r="AH17" s="391">
        <v>2520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1421628</v>
      </c>
      <c r="BO17" s="416"/>
      <c r="BP17" s="416"/>
      <c r="BQ17" s="416"/>
      <c r="BR17" s="416"/>
      <c r="BS17" s="416"/>
      <c r="BT17" s="416"/>
      <c r="BU17" s="417"/>
      <c r="BV17" s="415">
        <v>1292742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68.92</v>
      </c>
      <c r="M18" s="480"/>
      <c r="N18" s="480"/>
      <c r="O18" s="480"/>
      <c r="P18" s="480"/>
      <c r="Q18" s="480"/>
      <c r="R18" s="481"/>
      <c r="S18" s="481"/>
      <c r="T18" s="481"/>
      <c r="U18" s="481"/>
      <c r="V18" s="482"/>
      <c r="W18" s="496"/>
      <c r="X18" s="497"/>
      <c r="Y18" s="497"/>
      <c r="Z18" s="497"/>
      <c r="AA18" s="497"/>
      <c r="AB18" s="505"/>
      <c r="AC18" s="379">
        <v>51.6</v>
      </c>
      <c r="AD18" s="380"/>
      <c r="AE18" s="380"/>
      <c r="AF18" s="380"/>
      <c r="AG18" s="483"/>
      <c r="AH18" s="379">
        <v>50.1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3129777</v>
      </c>
      <c r="BO18" s="416"/>
      <c r="BP18" s="416"/>
      <c r="BQ18" s="416"/>
      <c r="BR18" s="416"/>
      <c r="BS18" s="416"/>
      <c r="BT18" s="416"/>
      <c r="BU18" s="417"/>
      <c r="BV18" s="415">
        <v>3084508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142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3798255</v>
      </c>
      <c r="BO19" s="416"/>
      <c r="BP19" s="416"/>
      <c r="BQ19" s="416"/>
      <c r="BR19" s="416"/>
      <c r="BS19" s="416"/>
      <c r="BT19" s="416"/>
      <c r="BU19" s="417"/>
      <c r="BV19" s="415">
        <v>3780278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3560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6645454</v>
      </c>
      <c r="BO23" s="416"/>
      <c r="BP23" s="416"/>
      <c r="BQ23" s="416"/>
      <c r="BR23" s="416"/>
      <c r="BS23" s="416"/>
      <c r="BT23" s="416"/>
      <c r="BU23" s="417"/>
      <c r="BV23" s="415">
        <v>6654213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7900</v>
      </c>
      <c r="R24" s="392"/>
      <c r="S24" s="392"/>
      <c r="T24" s="392"/>
      <c r="U24" s="392"/>
      <c r="V24" s="393"/>
      <c r="W24" s="457"/>
      <c r="X24" s="448"/>
      <c r="Y24" s="449"/>
      <c r="Z24" s="388" t="s">
        <v>155</v>
      </c>
      <c r="AA24" s="389"/>
      <c r="AB24" s="389"/>
      <c r="AC24" s="389"/>
      <c r="AD24" s="389"/>
      <c r="AE24" s="389"/>
      <c r="AF24" s="389"/>
      <c r="AG24" s="390"/>
      <c r="AH24" s="391">
        <v>104</v>
      </c>
      <c r="AI24" s="392"/>
      <c r="AJ24" s="392"/>
      <c r="AK24" s="392"/>
      <c r="AL24" s="393"/>
      <c r="AM24" s="391">
        <v>315016</v>
      </c>
      <c r="AN24" s="392"/>
      <c r="AO24" s="392"/>
      <c r="AP24" s="392"/>
      <c r="AQ24" s="392"/>
      <c r="AR24" s="393"/>
      <c r="AS24" s="391">
        <v>3029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6017208</v>
      </c>
      <c r="BO24" s="416"/>
      <c r="BP24" s="416"/>
      <c r="BQ24" s="416"/>
      <c r="BR24" s="416"/>
      <c r="BS24" s="416"/>
      <c r="BT24" s="416"/>
      <c r="BU24" s="417"/>
      <c r="BV24" s="415">
        <v>6108734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5740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499698</v>
      </c>
      <c r="BO25" s="411"/>
      <c r="BP25" s="411"/>
      <c r="BQ25" s="411"/>
      <c r="BR25" s="411"/>
      <c r="BS25" s="411"/>
      <c r="BT25" s="411"/>
      <c r="BU25" s="412"/>
      <c r="BV25" s="410">
        <v>736913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5240</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3330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v>221342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2750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1176719</v>
      </c>
      <c r="BO28" s="411"/>
      <c r="BP28" s="411"/>
      <c r="BQ28" s="411"/>
      <c r="BR28" s="411"/>
      <c r="BS28" s="411"/>
      <c r="BT28" s="411"/>
      <c r="BU28" s="412"/>
      <c r="BV28" s="410">
        <v>1176241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10</v>
      </c>
      <c r="M29" s="392"/>
      <c r="N29" s="392"/>
      <c r="O29" s="392"/>
      <c r="P29" s="393"/>
      <c r="Q29" s="391">
        <v>2500</v>
      </c>
      <c r="R29" s="392"/>
      <c r="S29" s="392"/>
      <c r="T29" s="392"/>
      <c r="U29" s="392"/>
      <c r="V29" s="393"/>
      <c r="W29" s="458"/>
      <c r="X29" s="459"/>
      <c r="Y29" s="460"/>
      <c r="Z29" s="388" t="s">
        <v>171</v>
      </c>
      <c r="AA29" s="389"/>
      <c r="AB29" s="389"/>
      <c r="AC29" s="389"/>
      <c r="AD29" s="389"/>
      <c r="AE29" s="389"/>
      <c r="AF29" s="389"/>
      <c r="AG29" s="390"/>
      <c r="AH29" s="391">
        <v>104</v>
      </c>
      <c r="AI29" s="392"/>
      <c r="AJ29" s="392"/>
      <c r="AK29" s="392"/>
      <c r="AL29" s="393"/>
      <c r="AM29" s="391">
        <v>315016</v>
      </c>
      <c r="AN29" s="392"/>
      <c r="AO29" s="392"/>
      <c r="AP29" s="392"/>
      <c r="AQ29" s="392"/>
      <c r="AR29" s="393"/>
      <c r="AS29" s="391">
        <v>3029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116848</v>
      </c>
      <c r="BO29" s="416"/>
      <c r="BP29" s="416"/>
      <c r="BQ29" s="416"/>
      <c r="BR29" s="416"/>
      <c r="BS29" s="416"/>
      <c r="BT29" s="416"/>
      <c r="BU29" s="417"/>
      <c r="BV29" s="415">
        <v>116795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94.4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1792623</v>
      </c>
      <c r="BO30" s="419"/>
      <c r="BP30" s="419"/>
      <c r="BQ30" s="419"/>
      <c r="BR30" s="419"/>
      <c r="BS30" s="419"/>
      <c r="BT30" s="419"/>
      <c r="BU30" s="420"/>
      <c r="BV30" s="418">
        <v>1507589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熊本県市町村総合事務組合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有明広域行政事務組合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浄化槽整備推進事業特別会計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熊本県後期高齢者医療広域連合（一般会計）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9</v>
      </c>
      <c r="BF37" s="375"/>
      <c r="BG37" s="374" t="str">
        <f>IF('各会計、関係団体の財政状況及び健全化判断比率'!B35="","",'各会計、関係団体の財政状況及び健全化判断比率'!B35)</f>
        <v>宅地分譲事業特別会計</v>
      </c>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熊本県後期高齢者医療広域連合（後期高齢者医療特別会計）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1155217</v>
      </c>
      <c r="S5" s="671"/>
      <c r="T5" s="671"/>
      <c r="U5" s="671"/>
      <c r="V5" s="671"/>
      <c r="W5" s="671"/>
      <c r="X5" s="671"/>
      <c r="Y5" s="718"/>
      <c r="Z5" s="731">
        <v>18.7</v>
      </c>
      <c r="AA5" s="731"/>
      <c r="AB5" s="731"/>
      <c r="AC5" s="731"/>
      <c r="AD5" s="732">
        <v>1155217</v>
      </c>
      <c r="AE5" s="732"/>
      <c r="AF5" s="732"/>
      <c r="AG5" s="732"/>
      <c r="AH5" s="732"/>
      <c r="AI5" s="732"/>
      <c r="AJ5" s="732"/>
      <c r="AK5" s="732"/>
      <c r="AL5" s="719">
        <v>36.5</v>
      </c>
      <c r="AM5" s="688"/>
      <c r="AN5" s="688"/>
      <c r="AO5" s="720"/>
      <c r="AP5" s="707" t="s">
        <v>210</v>
      </c>
      <c r="AQ5" s="708"/>
      <c r="AR5" s="708"/>
      <c r="AS5" s="708"/>
      <c r="AT5" s="708"/>
      <c r="AU5" s="708"/>
      <c r="AV5" s="708"/>
      <c r="AW5" s="708"/>
      <c r="AX5" s="708"/>
      <c r="AY5" s="708"/>
      <c r="AZ5" s="708"/>
      <c r="BA5" s="708"/>
      <c r="BB5" s="708"/>
      <c r="BC5" s="708"/>
      <c r="BD5" s="708"/>
      <c r="BE5" s="708"/>
      <c r="BF5" s="709"/>
      <c r="BG5" s="620">
        <v>1140551</v>
      </c>
      <c r="BH5" s="621"/>
      <c r="BI5" s="621"/>
      <c r="BJ5" s="621"/>
      <c r="BK5" s="621"/>
      <c r="BL5" s="621"/>
      <c r="BM5" s="621"/>
      <c r="BN5" s="622"/>
      <c r="BO5" s="673">
        <v>98.7</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52491</v>
      </c>
      <c r="S6" s="621"/>
      <c r="T6" s="621"/>
      <c r="U6" s="621"/>
      <c r="V6" s="621"/>
      <c r="W6" s="621"/>
      <c r="X6" s="621"/>
      <c r="Y6" s="622"/>
      <c r="Z6" s="673">
        <v>0.9</v>
      </c>
      <c r="AA6" s="673"/>
      <c r="AB6" s="673"/>
      <c r="AC6" s="673"/>
      <c r="AD6" s="674">
        <v>52491</v>
      </c>
      <c r="AE6" s="674"/>
      <c r="AF6" s="674"/>
      <c r="AG6" s="674"/>
      <c r="AH6" s="674"/>
      <c r="AI6" s="674"/>
      <c r="AJ6" s="674"/>
      <c r="AK6" s="674"/>
      <c r="AL6" s="643">
        <v>1.7</v>
      </c>
      <c r="AM6" s="675"/>
      <c r="AN6" s="675"/>
      <c r="AO6" s="676"/>
      <c r="AP6" s="617" t="s">
        <v>216</v>
      </c>
      <c r="AQ6" s="618"/>
      <c r="AR6" s="618"/>
      <c r="AS6" s="618"/>
      <c r="AT6" s="618"/>
      <c r="AU6" s="618"/>
      <c r="AV6" s="618"/>
      <c r="AW6" s="618"/>
      <c r="AX6" s="618"/>
      <c r="AY6" s="618"/>
      <c r="AZ6" s="618"/>
      <c r="BA6" s="618"/>
      <c r="BB6" s="618"/>
      <c r="BC6" s="618"/>
      <c r="BD6" s="618"/>
      <c r="BE6" s="618"/>
      <c r="BF6" s="619"/>
      <c r="BG6" s="620">
        <v>1140551</v>
      </c>
      <c r="BH6" s="621"/>
      <c r="BI6" s="621"/>
      <c r="BJ6" s="621"/>
      <c r="BK6" s="621"/>
      <c r="BL6" s="621"/>
      <c r="BM6" s="621"/>
      <c r="BN6" s="622"/>
      <c r="BO6" s="673">
        <v>98.7</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81942</v>
      </c>
      <c r="CS6" s="621"/>
      <c r="CT6" s="621"/>
      <c r="CU6" s="621"/>
      <c r="CV6" s="621"/>
      <c r="CW6" s="621"/>
      <c r="CX6" s="621"/>
      <c r="CY6" s="622"/>
      <c r="CZ6" s="673">
        <v>1.4</v>
      </c>
      <c r="DA6" s="673"/>
      <c r="DB6" s="673"/>
      <c r="DC6" s="673"/>
      <c r="DD6" s="626" t="s">
        <v>211</v>
      </c>
      <c r="DE6" s="621"/>
      <c r="DF6" s="621"/>
      <c r="DG6" s="621"/>
      <c r="DH6" s="621"/>
      <c r="DI6" s="621"/>
      <c r="DJ6" s="621"/>
      <c r="DK6" s="621"/>
      <c r="DL6" s="621"/>
      <c r="DM6" s="621"/>
      <c r="DN6" s="621"/>
      <c r="DO6" s="621"/>
      <c r="DP6" s="622"/>
      <c r="DQ6" s="626">
        <v>81942</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686</v>
      </c>
      <c r="S7" s="621"/>
      <c r="T7" s="621"/>
      <c r="U7" s="621"/>
      <c r="V7" s="621"/>
      <c r="W7" s="621"/>
      <c r="X7" s="621"/>
      <c r="Y7" s="622"/>
      <c r="Z7" s="673">
        <v>0</v>
      </c>
      <c r="AA7" s="673"/>
      <c r="AB7" s="673"/>
      <c r="AC7" s="673"/>
      <c r="AD7" s="674">
        <v>686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347657</v>
      </c>
      <c r="BH7" s="621"/>
      <c r="BI7" s="621"/>
      <c r="BJ7" s="621"/>
      <c r="BK7" s="621"/>
      <c r="BL7" s="621"/>
      <c r="BM7" s="621"/>
      <c r="BN7" s="622"/>
      <c r="BO7" s="673">
        <v>30.1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966557</v>
      </c>
      <c r="CS7" s="621"/>
      <c r="CT7" s="621"/>
      <c r="CU7" s="621"/>
      <c r="CV7" s="621"/>
      <c r="CW7" s="621"/>
      <c r="CX7" s="621"/>
      <c r="CY7" s="622"/>
      <c r="CZ7" s="673">
        <v>16</v>
      </c>
      <c r="DA7" s="673"/>
      <c r="DB7" s="673"/>
      <c r="DC7" s="673"/>
      <c r="DD7" s="626">
        <v>5384</v>
      </c>
      <c r="DE7" s="621"/>
      <c r="DF7" s="621"/>
      <c r="DG7" s="621"/>
      <c r="DH7" s="621"/>
      <c r="DI7" s="621"/>
      <c r="DJ7" s="621"/>
      <c r="DK7" s="621"/>
      <c r="DL7" s="621"/>
      <c r="DM7" s="621"/>
      <c r="DN7" s="621"/>
      <c r="DO7" s="621"/>
      <c r="DP7" s="622"/>
      <c r="DQ7" s="626">
        <v>595529</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1585</v>
      </c>
      <c r="S8" s="621"/>
      <c r="T8" s="621"/>
      <c r="U8" s="621"/>
      <c r="V8" s="621"/>
      <c r="W8" s="621"/>
      <c r="X8" s="621"/>
      <c r="Y8" s="622"/>
      <c r="Z8" s="673">
        <v>0</v>
      </c>
      <c r="AA8" s="673"/>
      <c r="AB8" s="673"/>
      <c r="AC8" s="673"/>
      <c r="AD8" s="674">
        <v>1585</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14905</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1721741</v>
      </c>
      <c r="CS8" s="621"/>
      <c r="CT8" s="621"/>
      <c r="CU8" s="621"/>
      <c r="CV8" s="621"/>
      <c r="CW8" s="621"/>
      <c r="CX8" s="621"/>
      <c r="CY8" s="622"/>
      <c r="CZ8" s="673">
        <v>28.4</v>
      </c>
      <c r="DA8" s="673"/>
      <c r="DB8" s="673"/>
      <c r="DC8" s="673"/>
      <c r="DD8" s="626">
        <v>8162</v>
      </c>
      <c r="DE8" s="621"/>
      <c r="DF8" s="621"/>
      <c r="DG8" s="621"/>
      <c r="DH8" s="621"/>
      <c r="DI8" s="621"/>
      <c r="DJ8" s="621"/>
      <c r="DK8" s="621"/>
      <c r="DL8" s="621"/>
      <c r="DM8" s="621"/>
      <c r="DN8" s="621"/>
      <c r="DO8" s="621"/>
      <c r="DP8" s="622"/>
      <c r="DQ8" s="626">
        <v>899014</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1157</v>
      </c>
      <c r="S9" s="621"/>
      <c r="T9" s="621"/>
      <c r="U9" s="621"/>
      <c r="V9" s="621"/>
      <c r="W9" s="621"/>
      <c r="X9" s="621"/>
      <c r="Y9" s="622"/>
      <c r="Z9" s="673">
        <v>0</v>
      </c>
      <c r="AA9" s="673"/>
      <c r="AB9" s="673"/>
      <c r="AC9" s="673"/>
      <c r="AD9" s="674">
        <v>1157</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262665</v>
      </c>
      <c r="BH9" s="621"/>
      <c r="BI9" s="621"/>
      <c r="BJ9" s="621"/>
      <c r="BK9" s="621"/>
      <c r="BL9" s="621"/>
      <c r="BM9" s="621"/>
      <c r="BN9" s="622"/>
      <c r="BO9" s="673">
        <v>22.7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463421</v>
      </c>
      <c r="CS9" s="621"/>
      <c r="CT9" s="621"/>
      <c r="CU9" s="621"/>
      <c r="CV9" s="621"/>
      <c r="CW9" s="621"/>
      <c r="CX9" s="621"/>
      <c r="CY9" s="622"/>
      <c r="CZ9" s="673">
        <v>7.7</v>
      </c>
      <c r="DA9" s="673"/>
      <c r="DB9" s="673"/>
      <c r="DC9" s="673"/>
      <c r="DD9" s="626">
        <v>752</v>
      </c>
      <c r="DE9" s="621"/>
      <c r="DF9" s="621"/>
      <c r="DG9" s="621"/>
      <c r="DH9" s="621"/>
      <c r="DI9" s="621"/>
      <c r="DJ9" s="621"/>
      <c r="DK9" s="621"/>
      <c r="DL9" s="621"/>
      <c r="DM9" s="621"/>
      <c r="DN9" s="621"/>
      <c r="DO9" s="621"/>
      <c r="DP9" s="622"/>
      <c r="DQ9" s="626">
        <v>399896</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180360</v>
      </c>
      <c r="S10" s="621"/>
      <c r="T10" s="621"/>
      <c r="U10" s="621"/>
      <c r="V10" s="621"/>
      <c r="W10" s="621"/>
      <c r="X10" s="621"/>
      <c r="Y10" s="622"/>
      <c r="Z10" s="673">
        <v>2.9</v>
      </c>
      <c r="AA10" s="673"/>
      <c r="AB10" s="673"/>
      <c r="AC10" s="673"/>
      <c r="AD10" s="674">
        <v>180360</v>
      </c>
      <c r="AE10" s="674"/>
      <c r="AF10" s="674"/>
      <c r="AG10" s="674"/>
      <c r="AH10" s="674"/>
      <c r="AI10" s="674"/>
      <c r="AJ10" s="674"/>
      <c r="AK10" s="674"/>
      <c r="AL10" s="643">
        <v>5.7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24917</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9686</v>
      </c>
      <c r="S11" s="621"/>
      <c r="T11" s="621"/>
      <c r="U11" s="621"/>
      <c r="V11" s="621"/>
      <c r="W11" s="621"/>
      <c r="X11" s="621"/>
      <c r="Y11" s="622"/>
      <c r="Z11" s="673">
        <v>0.2</v>
      </c>
      <c r="AA11" s="673"/>
      <c r="AB11" s="673"/>
      <c r="AC11" s="673"/>
      <c r="AD11" s="674">
        <v>9686</v>
      </c>
      <c r="AE11" s="674"/>
      <c r="AF11" s="674"/>
      <c r="AG11" s="674"/>
      <c r="AH11" s="674"/>
      <c r="AI11" s="674"/>
      <c r="AJ11" s="674"/>
      <c r="AK11" s="674"/>
      <c r="AL11" s="643">
        <v>0.3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45170</v>
      </c>
      <c r="BH11" s="621"/>
      <c r="BI11" s="621"/>
      <c r="BJ11" s="621"/>
      <c r="BK11" s="621"/>
      <c r="BL11" s="621"/>
      <c r="BM11" s="621"/>
      <c r="BN11" s="622"/>
      <c r="BO11" s="673">
        <v>3.9</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317877</v>
      </c>
      <c r="CS11" s="621"/>
      <c r="CT11" s="621"/>
      <c r="CU11" s="621"/>
      <c r="CV11" s="621"/>
      <c r="CW11" s="621"/>
      <c r="CX11" s="621"/>
      <c r="CY11" s="622"/>
      <c r="CZ11" s="673">
        <v>5.2</v>
      </c>
      <c r="DA11" s="673"/>
      <c r="DB11" s="673"/>
      <c r="DC11" s="673"/>
      <c r="DD11" s="626">
        <v>92407</v>
      </c>
      <c r="DE11" s="621"/>
      <c r="DF11" s="621"/>
      <c r="DG11" s="621"/>
      <c r="DH11" s="621"/>
      <c r="DI11" s="621"/>
      <c r="DJ11" s="621"/>
      <c r="DK11" s="621"/>
      <c r="DL11" s="621"/>
      <c r="DM11" s="621"/>
      <c r="DN11" s="621"/>
      <c r="DO11" s="621"/>
      <c r="DP11" s="622"/>
      <c r="DQ11" s="626">
        <v>174043</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665164</v>
      </c>
      <c r="BH12" s="621"/>
      <c r="BI12" s="621"/>
      <c r="BJ12" s="621"/>
      <c r="BK12" s="621"/>
      <c r="BL12" s="621"/>
      <c r="BM12" s="621"/>
      <c r="BN12" s="622"/>
      <c r="BO12" s="673">
        <v>57.6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118770</v>
      </c>
      <c r="CS12" s="621"/>
      <c r="CT12" s="621"/>
      <c r="CU12" s="621"/>
      <c r="CV12" s="621"/>
      <c r="CW12" s="621"/>
      <c r="CX12" s="621"/>
      <c r="CY12" s="622"/>
      <c r="CZ12" s="673">
        <v>2</v>
      </c>
      <c r="DA12" s="673"/>
      <c r="DB12" s="673"/>
      <c r="DC12" s="673"/>
      <c r="DD12" s="626">
        <v>26415</v>
      </c>
      <c r="DE12" s="621"/>
      <c r="DF12" s="621"/>
      <c r="DG12" s="621"/>
      <c r="DH12" s="621"/>
      <c r="DI12" s="621"/>
      <c r="DJ12" s="621"/>
      <c r="DK12" s="621"/>
      <c r="DL12" s="621"/>
      <c r="DM12" s="621"/>
      <c r="DN12" s="621"/>
      <c r="DO12" s="621"/>
      <c r="DP12" s="622"/>
      <c r="DQ12" s="626">
        <v>97584</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8871</v>
      </c>
      <c r="S13" s="621"/>
      <c r="T13" s="621"/>
      <c r="U13" s="621"/>
      <c r="V13" s="621"/>
      <c r="W13" s="621"/>
      <c r="X13" s="621"/>
      <c r="Y13" s="622"/>
      <c r="Z13" s="673">
        <v>0.1</v>
      </c>
      <c r="AA13" s="673"/>
      <c r="AB13" s="673"/>
      <c r="AC13" s="673"/>
      <c r="AD13" s="674">
        <v>8871</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664997</v>
      </c>
      <c r="BH13" s="621"/>
      <c r="BI13" s="621"/>
      <c r="BJ13" s="621"/>
      <c r="BK13" s="621"/>
      <c r="BL13" s="621"/>
      <c r="BM13" s="621"/>
      <c r="BN13" s="622"/>
      <c r="BO13" s="673">
        <v>57.6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970927</v>
      </c>
      <c r="CS13" s="621"/>
      <c r="CT13" s="621"/>
      <c r="CU13" s="621"/>
      <c r="CV13" s="621"/>
      <c r="CW13" s="621"/>
      <c r="CX13" s="621"/>
      <c r="CY13" s="622"/>
      <c r="CZ13" s="673">
        <v>16</v>
      </c>
      <c r="DA13" s="673"/>
      <c r="DB13" s="673"/>
      <c r="DC13" s="673"/>
      <c r="DD13" s="626">
        <v>800564</v>
      </c>
      <c r="DE13" s="621"/>
      <c r="DF13" s="621"/>
      <c r="DG13" s="621"/>
      <c r="DH13" s="621"/>
      <c r="DI13" s="621"/>
      <c r="DJ13" s="621"/>
      <c r="DK13" s="621"/>
      <c r="DL13" s="621"/>
      <c r="DM13" s="621"/>
      <c r="DN13" s="621"/>
      <c r="DO13" s="621"/>
      <c r="DP13" s="622"/>
      <c r="DQ13" s="626">
        <v>263756</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40245</v>
      </c>
      <c r="BH14" s="621"/>
      <c r="BI14" s="621"/>
      <c r="BJ14" s="621"/>
      <c r="BK14" s="621"/>
      <c r="BL14" s="621"/>
      <c r="BM14" s="621"/>
      <c r="BN14" s="622"/>
      <c r="BO14" s="673">
        <v>3.5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186766</v>
      </c>
      <c r="CS14" s="621"/>
      <c r="CT14" s="621"/>
      <c r="CU14" s="621"/>
      <c r="CV14" s="621"/>
      <c r="CW14" s="621"/>
      <c r="CX14" s="621"/>
      <c r="CY14" s="622"/>
      <c r="CZ14" s="673">
        <v>3.1</v>
      </c>
      <c r="DA14" s="673"/>
      <c r="DB14" s="673"/>
      <c r="DC14" s="673"/>
      <c r="DD14" s="626">
        <v>7743</v>
      </c>
      <c r="DE14" s="621"/>
      <c r="DF14" s="621"/>
      <c r="DG14" s="621"/>
      <c r="DH14" s="621"/>
      <c r="DI14" s="621"/>
      <c r="DJ14" s="621"/>
      <c r="DK14" s="621"/>
      <c r="DL14" s="621"/>
      <c r="DM14" s="621"/>
      <c r="DN14" s="621"/>
      <c r="DO14" s="621"/>
      <c r="DP14" s="622"/>
      <c r="DQ14" s="626">
        <v>174315</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2973</v>
      </c>
      <c r="S15" s="621"/>
      <c r="T15" s="621"/>
      <c r="U15" s="621"/>
      <c r="V15" s="621"/>
      <c r="W15" s="621"/>
      <c r="X15" s="621"/>
      <c r="Y15" s="622"/>
      <c r="Z15" s="673">
        <v>0</v>
      </c>
      <c r="AA15" s="673"/>
      <c r="AB15" s="673"/>
      <c r="AC15" s="673"/>
      <c r="AD15" s="674">
        <v>2973</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87485</v>
      </c>
      <c r="BH15" s="621"/>
      <c r="BI15" s="621"/>
      <c r="BJ15" s="621"/>
      <c r="BK15" s="621"/>
      <c r="BL15" s="621"/>
      <c r="BM15" s="621"/>
      <c r="BN15" s="622"/>
      <c r="BO15" s="673">
        <v>7.6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431098</v>
      </c>
      <c r="CS15" s="621"/>
      <c r="CT15" s="621"/>
      <c r="CU15" s="621"/>
      <c r="CV15" s="621"/>
      <c r="CW15" s="621"/>
      <c r="CX15" s="621"/>
      <c r="CY15" s="622"/>
      <c r="CZ15" s="673">
        <v>7.1</v>
      </c>
      <c r="DA15" s="673"/>
      <c r="DB15" s="673"/>
      <c r="DC15" s="673"/>
      <c r="DD15" s="626">
        <v>78565</v>
      </c>
      <c r="DE15" s="621"/>
      <c r="DF15" s="621"/>
      <c r="DG15" s="621"/>
      <c r="DH15" s="621"/>
      <c r="DI15" s="621"/>
      <c r="DJ15" s="621"/>
      <c r="DK15" s="621"/>
      <c r="DL15" s="621"/>
      <c r="DM15" s="621"/>
      <c r="DN15" s="621"/>
      <c r="DO15" s="621"/>
      <c r="DP15" s="622"/>
      <c r="DQ15" s="626">
        <v>332165</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1890670</v>
      </c>
      <c r="S16" s="621"/>
      <c r="T16" s="621"/>
      <c r="U16" s="621"/>
      <c r="V16" s="621"/>
      <c r="W16" s="621"/>
      <c r="X16" s="621"/>
      <c r="Y16" s="622"/>
      <c r="Z16" s="673">
        <v>30.7</v>
      </c>
      <c r="AA16" s="673"/>
      <c r="AB16" s="673"/>
      <c r="AC16" s="673"/>
      <c r="AD16" s="674">
        <v>1747871</v>
      </c>
      <c r="AE16" s="674"/>
      <c r="AF16" s="674"/>
      <c r="AG16" s="674"/>
      <c r="AH16" s="674"/>
      <c r="AI16" s="674"/>
      <c r="AJ16" s="674"/>
      <c r="AK16" s="674"/>
      <c r="AL16" s="643">
        <v>55.2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129799</v>
      </c>
      <c r="CS16" s="621"/>
      <c r="CT16" s="621"/>
      <c r="CU16" s="621"/>
      <c r="CV16" s="621"/>
      <c r="CW16" s="621"/>
      <c r="CX16" s="621"/>
      <c r="CY16" s="622"/>
      <c r="CZ16" s="673">
        <v>2.1</v>
      </c>
      <c r="DA16" s="673"/>
      <c r="DB16" s="673"/>
      <c r="DC16" s="673"/>
      <c r="DD16" s="626" t="s">
        <v>112</v>
      </c>
      <c r="DE16" s="621"/>
      <c r="DF16" s="621"/>
      <c r="DG16" s="621"/>
      <c r="DH16" s="621"/>
      <c r="DI16" s="621"/>
      <c r="DJ16" s="621"/>
      <c r="DK16" s="621"/>
      <c r="DL16" s="621"/>
      <c r="DM16" s="621"/>
      <c r="DN16" s="621"/>
      <c r="DO16" s="621"/>
      <c r="DP16" s="622"/>
      <c r="DQ16" s="626">
        <v>55007</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1747871</v>
      </c>
      <c r="S17" s="621"/>
      <c r="T17" s="621"/>
      <c r="U17" s="621"/>
      <c r="V17" s="621"/>
      <c r="W17" s="621"/>
      <c r="X17" s="621"/>
      <c r="Y17" s="622"/>
      <c r="Z17" s="673">
        <v>28.3</v>
      </c>
      <c r="AA17" s="673"/>
      <c r="AB17" s="673"/>
      <c r="AC17" s="673"/>
      <c r="AD17" s="674">
        <v>1747871</v>
      </c>
      <c r="AE17" s="674"/>
      <c r="AF17" s="674"/>
      <c r="AG17" s="674"/>
      <c r="AH17" s="674"/>
      <c r="AI17" s="674"/>
      <c r="AJ17" s="674"/>
      <c r="AK17" s="674"/>
      <c r="AL17" s="643">
        <v>55.2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667521</v>
      </c>
      <c r="CS17" s="621"/>
      <c r="CT17" s="621"/>
      <c r="CU17" s="621"/>
      <c r="CV17" s="621"/>
      <c r="CW17" s="621"/>
      <c r="CX17" s="621"/>
      <c r="CY17" s="622"/>
      <c r="CZ17" s="673">
        <v>11</v>
      </c>
      <c r="DA17" s="673"/>
      <c r="DB17" s="673"/>
      <c r="DC17" s="673"/>
      <c r="DD17" s="626" t="s">
        <v>112</v>
      </c>
      <c r="DE17" s="621"/>
      <c r="DF17" s="621"/>
      <c r="DG17" s="621"/>
      <c r="DH17" s="621"/>
      <c r="DI17" s="621"/>
      <c r="DJ17" s="621"/>
      <c r="DK17" s="621"/>
      <c r="DL17" s="621"/>
      <c r="DM17" s="621"/>
      <c r="DN17" s="621"/>
      <c r="DO17" s="621"/>
      <c r="DP17" s="622"/>
      <c r="DQ17" s="626">
        <v>612856</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142799</v>
      </c>
      <c r="S18" s="621"/>
      <c r="T18" s="621"/>
      <c r="U18" s="621"/>
      <c r="V18" s="621"/>
      <c r="W18" s="621"/>
      <c r="X18" s="621"/>
      <c r="Y18" s="622"/>
      <c r="Z18" s="673">
        <v>2.2999999999999998</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14666</v>
      </c>
      <c r="BH19" s="621"/>
      <c r="BI19" s="621"/>
      <c r="BJ19" s="621"/>
      <c r="BK19" s="621"/>
      <c r="BL19" s="621"/>
      <c r="BM19" s="621"/>
      <c r="BN19" s="622"/>
      <c r="BO19" s="673">
        <v>1.3</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3303696</v>
      </c>
      <c r="S20" s="621"/>
      <c r="T20" s="621"/>
      <c r="U20" s="621"/>
      <c r="V20" s="621"/>
      <c r="W20" s="621"/>
      <c r="X20" s="621"/>
      <c r="Y20" s="622"/>
      <c r="Z20" s="673">
        <v>53.6</v>
      </c>
      <c r="AA20" s="673"/>
      <c r="AB20" s="673"/>
      <c r="AC20" s="673"/>
      <c r="AD20" s="674">
        <v>3160897</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14666</v>
      </c>
      <c r="BH20" s="621"/>
      <c r="BI20" s="621"/>
      <c r="BJ20" s="621"/>
      <c r="BK20" s="621"/>
      <c r="BL20" s="621"/>
      <c r="BM20" s="621"/>
      <c r="BN20" s="622"/>
      <c r="BO20" s="673">
        <v>1.3</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6056419</v>
      </c>
      <c r="CS20" s="621"/>
      <c r="CT20" s="621"/>
      <c r="CU20" s="621"/>
      <c r="CV20" s="621"/>
      <c r="CW20" s="621"/>
      <c r="CX20" s="621"/>
      <c r="CY20" s="622"/>
      <c r="CZ20" s="673">
        <v>100</v>
      </c>
      <c r="DA20" s="673"/>
      <c r="DB20" s="673"/>
      <c r="DC20" s="673"/>
      <c r="DD20" s="626">
        <v>1019992</v>
      </c>
      <c r="DE20" s="621"/>
      <c r="DF20" s="621"/>
      <c r="DG20" s="621"/>
      <c r="DH20" s="621"/>
      <c r="DI20" s="621"/>
      <c r="DJ20" s="621"/>
      <c r="DK20" s="621"/>
      <c r="DL20" s="621"/>
      <c r="DM20" s="621"/>
      <c r="DN20" s="621"/>
      <c r="DO20" s="621"/>
      <c r="DP20" s="622"/>
      <c r="DQ20" s="626">
        <v>3686107</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1220</v>
      </c>
      <c r="S21" s="621"/>
      <c r="T21" s="621"/>
      <c r="U21" s="621"/>
      <c r="V21" s="621"/>
      <c r="W21" s="621"/>
      <c r="X21" s="621"/>
      <c r="Y21" s="622"/>
      <c r="Z21" s="673">
        <v>0</v>
      </c>
      <c r="AA21" s="673"/>
      <c r="AB21" s="673"/>
      <c r="AC21" s="673"/>
      <c r="AD21" s="674">
        <v>1220</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14666</v>
      </c>
      <c r="BH21" s="621"/>
      <c r="BI21" s="621"/>
      <c r="BJ21" s="621"/>
      <c r="BK21" s="621"/>
      <c r="BL21" s="621"/>
      <c r="BM21" s="621"/>
      <c r="BN21" s="622"/>
      <c r="BO21" s="673">
        <v>1.3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65375</v>
      </c>
      <c r="S22" s="621"/>
      <c r="T22" s="621"/>
      <c r="U22" s="621"/>
      <c r="V22" s="621"/>
      <c r="W22" s="621"/>
      <c r="X22" s="621"/>
      <c r="Y22" s="622"/>
      <c r="Z22" s="673">
        <v>1.1000000000000001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105143</v>
      </c>
      <c r="S23" s="621"/>
      <c r="T23" s="621"/>
      <c r="U23" s="621"/>
      <c r="V23" s="621"/>
      <c r="W23" s="621"/>
      <c r="X23" s="621"/>
      <c r="Y23" s="622"/>
      <c r="Z23" s="673">
        <v>1.7</v>
      </c>
      <c r="AA23" s="673"/>
      <c r="AB23" s="673"/>
      <c r="AC23" s="673"/>
      <c r="AD23" s="674">
        <v>3674</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16133</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2519473</v>
      </c>
      <c r="CS24" s="671"/>
      <c r="CT24" s="671"/>
      <c r="CU24" s="671"/>
      <c r="CV24" s="671"/>
      <c r="CW24" s="671"/>
      <c r="CX24" s="671"/>
      <c r="CY24" s="718"/>
      <c r="CZ24" s="722">
        <v>41.6</v>
      </c>
      <c r="DA24" s="723"/>
      <c r="DB24" s="723"/>
      <c r="DC24" s="724"/>
      <c r="DD24" s="717">
        <v>1723393</v>
      </c>
      <c r="DE24" s="671"/>
      <c r="DF24" s="671"/>
      <c r="DG24" s="671"/>
      <c r="DH24" s="671"/>
      <c r="DI24" s="671"/>
      <c r="DJ24" s="671"/>
      <c r="DK24" s="718"/>
      <c r="DL24" s="717">
        <v>1709707</v>
      </c>
      <c r="DM24" s="671"/>
      <c r="DN24" s="671"/>
      <c r="DO24" s="671"/>
      <c r="DP24" s="671"/>
      <c r="DQ24" s="671"/>
      <c r="DR24" s="671"/>
      <c r="DS24" s="671"/>
      <c r="DT24" s="671"/>
      <c r="DU24" s="671"/>
      <c r="DV24" s="718"/>
      <c r="DW24" s="719">
        <v>51.5</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927980</v>
      </c>
      <c r="S25" s="621"/>
      <c r="T25" s="621"/>
      <c r="U25" s="621"/>
      <c r="V25" s="621"/>
      <c r="W25" s="621"/>
      <c r="X25" s="621"/>
      <c r="Y25" s="622"/>
      <c r="Z25" s="673">
        <v>15</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868506</v>
      </c>
      <c r="CS25" s="639"/>
      <c r="CT25" s="639"/>
      <c r="CU25" s="639"/>
      <c r="CV25" s="639"/>
      <c r="CW25" s="639"/>
      <c r="CX25" s="639"/>
      <c r="CY25" s="640"/>
      <c r="CZ25" s="623">
        <v>14.3</v>
      </c>
      <c r="DA25" s="641"/>
      <c r="DB25" s="641"/>
      <c r="DC25" s="642"/>
      <c r="DD25" s="626">
        <v>832472</v>
      </c>
      <c r="DE25" s="639"/>
      <c r="DF25" s="639"/>
      <c r="DG25" s="639"/>
      <c r="DH25" s="639"/>
      <c r="DI25" s="639"/>
      <c r="DJ25" s="639"/>
      <c r="DK25" s="640"/>
      <c r="DL25" s="626">
        <v>818986</v>
      </c>
      <c r="DM25" s="639"/>
      <c r="DN25" s="639"/>
      <c r="DO25" s="639"/>
      <c r="DP25" s="639"/>
      <c r="DQ25" s="639"/>
      <c r="DR25" s="639"/>
      <c r="DS25" s="639"/>
      <c r="DT25" s="639"/>
      <c r="DU25" s="639"/>
      <c r="DV25" s="640"/>
      <c r="DW25" s="643">
        <v>24.7</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520245</v>
      </c>
      <c r="CS26" s="621"/>
      <c r="CT26" s="621"/>
      <c r="CU26" s="621"/>
      <c r="CV26" s="621"/>
      <c r="CW26" s="621"/>
      <c r="CX26" s="621"/>
      <c r="CY26" s="622"/>
      <c r="CZ26" s="623">
        <v>8.6</v>
      </c>
      <c r="DA26" s="641"/>
      <c r="DB26" s="641"/>
      <c r="DC26" s="642"/>
      <c r="DD26" s="626">
        <v>493981</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478307</v>
      </c>
      <c r="S27" s="621"/>
      <c r="T27" s="621"/>
      <c r="U27" s="621"/>
      <c r="V27" s="621"/>
      <c r="W27" s="621"/>
      <c r="X27" s="621"/>
      <c r="Y27" s="622"/>
      <c r="Z27" s="673">
        <v>7.8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1155217</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983446</v>
      </c>
      <c r="CS27" s="639"/>
      <c r="CT27" s="639"/>
      <c r="CU27" s="639"/>
      <c r="CV27" s="639"/>
      <c r="CW27" s="639"/>
      <c r="CX27" s="639"/>
      <c r="CY27" s="640"/>
      <c r="CZ27" s="623">
        <v>16.2</v>
      </c>
      <c r="DA27" s="641"/>
      <c r="DB27" s="641"/>
      <c r="DC27" s="642"/>
      <c r="DD27" s="626">
        <v>278065</v>
      </c>
      <c r="DE27" s="639"/>
      <c r="DF27" s="639"/>
      <c r="DG27" s="639"/>
      <c r="DH27" s="639"/>
      <c r="DI27" s="639"/>
      <c r="DJ27" s="639"/>
      <c r="DK27" s="640"/>
      <c r="DL27" s="626">
        <v>277865</v>
      </c>
      <c r="DM27" s="639"/>
      <c r="DN27" s="639"/>
      <c r="DO27" s="639"/>
      <c r="DP27" s="639"/>
      <c r="DQ27" s="639"/>
      <c r="DR27" s="639"/>
      <c r="DS27" s="639"/>
      <c r="DT27" s="639"/>
      <c r="DU27" s="639"/>
      <c r="DV27" s="640"/>
      <c r="DW27" s="643">
        <v>8.4</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5305</v>
      </c>
      <c r="S28" s="621"/>
      <c r="T28" s="621"/>
      <c r="U28" s="621"/>
      <c r="V28" s="621"/>
      <c r="W28" s="621"/>
      <c r="X28" s="621"/>
      <c r="Y28" s="622"/>
      <c r="Z28" s="673">
        <v>0.1</v>
      </c>
      <c r="AA28" s="673"/>
      <c r="AB28" s="673"/>
      <c r="AC28" s="673"/>
      <c r="AD28" s="674">
        <v>1136</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667521</v>
      </c>
      <c r="CS28" s="621"/>
      <c r="CT28" s="621"/>
      <c r="CU28" s="621"/>
      <c r="CV28" s="621"/>
      <c r="CW28" s="621"/>
      <c r="CX28" s="621"/>
      <c r="CY28" s="622"/>
      <c r="CZ28" s="623">
        <v>11</v>
      </c>
      <c r="DA28" s="641"/>
      <c r="DB28" s="641"/>
      <c r="DC28" s="642"/>
      <c r="DD28" s="626">
        <v>612856</v>
      </c>
      <c r="DE28" s="621"/>
      <c r="DF28" s="621"/>
      <c r="DG28" s="621"/>
      <c r="DH28" s="621"/>
      <c r="DI28" s="621"/>
      <c r="DJ28" s="621"/>
      <c r="DK28" s="622"/>
      <c r="DL28" s="626">
        <v>612856</v>
      </c>
      <c r="DM28" s="621"/>
      <c r="DN28" s="621"/>
      <c r="DO28" s="621"/>
      <c r="DP28" s="621"/>
      <c r="DQ28" s="621"/>
      <c r="DR28" s="621"/>
      <c r="DS28" s="621"/>
      <c r="DT28" s="621"/>
      <c r="DU28" s="621"/>
      <c r="DV28" s="622"/>
      <c r="DW28" s="643">
        <v>18.5</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97684</v>
      </c>
      <c r="S29" s="621"/>
      <c r="T29" s="621"/>
      <c r="U29" s="621"/>
      <c r="V29" s="621"/>
      <c r="W29" s="621"/>
      <c r="X29" s="621"/>
      <c r="Y29" s="622"/>
      <c r="Z29" s="673">
        <v>1.6</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667449</v>
      </c>
      <c r="CS29" s="639"/>
      <c r="CT29" s="639"/>
      <c r="CU29" s="639"/>
      <c r="CV29" s="639"/>
      <c r="CW29" s="639"/>
      <c r="CX29" s="639"/>
      <c r="CY29" s="640"/>
      <c r="CZ29" s="623">
        <v>11</v>
      </c>
      <c r="DA29" s="641"/>
      <c r="DB29" s="641"/>
      <c r="DC29" s="642"/>
      <c r="DD29" s="626">
        <v>612784</v>
      </c>
      <c r="DE29" s="639"/>
      <c r="DF29" s="639"/>
      <c r="DG29" s="639"/>
      <c r="DH29" s="639"/>
      <c r="DI29" s="639"/>
      <c r="DJ29" s="639"/>
      <c r="DK29" s="640"/>
      <c r="DL29" s="626">
        <v>612784</v>
      </c>
      <c r="DM29" s="639"/>
      <c r="DN29" s="639"/>
      <c r="DO29" s="639"/>
      <c r="DP29" s="639"/>
      <c r="DQ29" s="639"/>
      <c r="DR29" s="639"/>
      <c r="DS29" s="639"/>
      <c r="DT29" s="639"/>
      <c r="DU29" s="639"/>
      <c r="DV29" s="640"/>
      <c r="DW29" s="643">
        <v>18.5</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343083</v>
      </c>
      <c r="S30" s="621"/>
      <c r="T30" s="621"/>
      <c r="U30" s="621"/>
      <c r="V30" s="621"/>
      <c r="W30" s="621"/>
      <c r="X30" s="621"/>
      <c r="Y30" s="622"/>
      <c r="Z30" s="673">
        <v>5.6</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99.6</v>
      </c>
      <c r="BH30" s="687"/>
      <c r="BI30" s="687"/>
      <c r="BJ30" s="687"/>
      <c r="BK30" s="687"/>
      <c r="BL30" s="687"/>
      <c r="BM30" s="688">
        <v>98</v>
      </c>
      <c r="BN30" s="687"/>
      <c r="BO30" s="687"/>
      <c r="BP30" s="687"/>
      <c r="BQ30" s="689"/>
      <c r="BR30" s="686">
        <v>99.6</v>
      </c>
      <c r="BS30" s="687"/>
      <c r="BT30" s="687"/>
      <c r="BU30" s="687"/>
      <c r="BV30" s="687"/>
      <c r="BW30" s="687"/>
      <c r="BX30" s="688">
        <v>97.5</v>
      </c>
      <c r="BY30" s="687"/>
      <c r="BZ30" s="687"/>
      <c r="CA30" s="687"/>
      <c r="CB30" s="689"/>
      <c r="CD30" s="692"/>
      <c r="CE30" s="693"/>
      <c r="CF30" s="657" t="s">
        <v>293</v>
      </c>
      <c r="CG30" s="654"/>
      <c r="CH30" s="654"/>
      <c r="CI30" s="654"/>
      <c r="CJ30" s="654"/>
      <c r="CK30" s="654"/>
      <c r="CL30" s="654"/>
      <c r="CM30" s="654"/>
      <c r="CN30" s="654"/>
      <c r="CO30" s="654"/>
      <c r="CP30" s="654"/>
      <c r="CQ30" s="655"/>
      <c r="CR30" s="620">
        <v>617214</v>
      </c>
      <c r="CS30" s="621"/>
      <c r="CT30" s="621"/>
      <c r="CU30" s="621"/>
      <c r="CV30" s="621"/>
      <c r="CW30" s="621"/>
      <c r="CX30" s="621"/>
      <c r="CY30" s="622"/>
      <c r="CZ30" s="623">
        <v>10.199999999999999</v>
      </c>
      <c r="DA30" s="641"/>
      <c r="DB30" s="641"/>
      <c r="DC30" s="642"/>
      <c r="DD30" s="626">
        <v>563749</v>
      </c>
      <c r="DE30" s="621"/>
      <c r="DF30" s="621"/>
      <c r="DG30" s="621"/>
      <c r="DH30" s="621"/>
      <c r="DI30" s="621"/>
      <c r="DJ30" s="621"/>
      <c r="DK30" s="622"/>
      <c r="DL30" s="626">
        <v>563749</v>
      </c>
      <c r="DM30" s="621"/>
      <c r="DN30" s="621"/>
      <c r="DO30" s="621"/>
      <c r="DP30" s="621"/>
      <c r="DQ30" s="621"/>
      <c r="DR30" s="621"/>
      <c r="DS30" s="621"/>
      <c r="DT30" s="621"/>
      <c r="DU30" s="621"/>
      <c r="DV30" s="622"/>
      <c r="DW30" s="643">
        <v>17</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175716</v>
      </c>
      <c r="S31" s="621"/>
      <c r="T31" s="621"/>
      <c r="U31" s="621"/>
      <c r="V31" s="621"/>
      <c r="W31" s="621"/>
      <c r="X31" s="621"/>
      <c r="Y31" s="622"/>
      <c r="Z31" s="673">
        <v>2.8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98.1</v>
      </c>
      <c r="BN31" s="685"/>
      <c r="BO31" s="685"/>
      <c r="BP31" s="685"/>
      <c r="BQ31" s="649"/>
      <c r="BR31" s="684">
        <v>99.5</v>
      </c>
      <c r="BS31" s="639"/>
      <c r="BT31" s="639"/>
      <c r="BU31" s="639"/>
      <c r="BV31" s="639"/>
      <c r="BW31" s="639"/>
      <c r="BX31" s="675">
        <v>97.8</v>
      </c>
      <c r="BY31" s="685"/>
      <c r="BZ31" s="685"/>
      <c r="CA31" s="685"/>
      <c r="CB31" s="649"/>
      <c r="CD31" s="692"/>
      <c r="CE31" s="693"/>
      <c r="CF31" s="657" t="s">
        <v>297</v>
      </c>
      <c r="CG31" s="654"/>
      <c r="CH31" s="654"/>
      <c r="CI31" s="654"/>
      <c r="CJ31" s="654"/>
      <c r="CK31" s="654"/>
      <c r="CL31" s="654"/>
      <c r="CM31" s="654"/>
      <c r="CN31" s="654"/>
      <c r="CO31" s="654"/>
      <c r="CP31" s="654"/>
      <c r="CQ31" s="655"/>
      <c r="CR31" s="620">
        <v>50235</v>
      </c>
      <c r="CS31" s="639"/>
      <c r="CT31" s="639"/>
      <c r="CU31" s="639"/>
      <c r="CV31" s="639"/>
      <c r="CW31" s="639"/>
      <c r="CX31" s="639"/>
      <c r="CY31" s="640"/>
      <c r="CZ31" s="623">
        <v>0.8</v>
      </c>
      <c r="DA31" s="641"/>
      <c r="DB31" s="641"/>
      <c r="DC31" s="642"/>
      <c r="DD31" s="626">
        <v>49035</v>
      </c>
      <c r="DE31" s="639"/>
      <c r="DF31" s="639"/>
      <c r="DG31" s="639"/>
      <c r="DH31" s="639"/>
      <c r="DI31" s="639"/>
      <c r="DJ31" s="639"/>
      <c r="DK31" s="640"/>
      <c r="DL31" s="626">
        <v>49035</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40470</v>
      </c>
      <c r="S32" s="621"/>
      <c r="T32" s="621"/>
      <c r="U32" s="621"/>
      <c r="V32" s="621"/>
      <c r="W32" s="621"/>
      <c r="X32" s="621"/>
      <c r="Y32" s="622"/>
      <c r="Z32" s="673">
        <v>0.7</v>
      </c>
      <c r="AA32" s="673"/>
      <c r="AB32" s="673"/>
      <c r="AC32" s="673"/>
      <c r="AD32" s="674">
        <v>65</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99.6</v>
      </c>
      <c r="BH32" s="605"/>
      <c r="BI32" s="605"/>
      <c r="BJ32" s="605"/>
      <c r="BK32" s="605"/>
      <c r="BL32" s="605"/>
      <c r="BM32" s="668">
        <v>97.8</v>
      </c>
      <c r="BN32" s="605"/>
      <c r="BO32" s="605"/>
      <c r="BP32" s="605"/>
      <c r="BQ32" s="662"/>
      <c r="BR32" s="683">
        <v>99.6</v>
      </c>
      <c r="BS32" s="605"/>
      <c r="BT32" s="605"/>
      <c r="BU32" s="605"/>
      <c r="BV32" s="605"/>
      <c r="BW32" s="605"/>
      <c r="BX32" s="668">
        <v>97</v>
      </c>
      <c r="BY32" s="605"/>
      <c r="BZ32" s="605"/>
      <c r="CA32" s="605"/>
      <c r="CB32" s="662"/>
      <c r="CD32" s="694"/>
      <c r="CE32" s="695"/>
      <c r="CF32" s="657" t="s">
        <v>300</v>
      </c>
      <c r="CG32" s="654"/>
      <c r="CH32" s="654"/>
      <c r="CI32" s="654"/>
      <c r="CJ32" s="654"/>
      <c r="CK32" s="654"/>
      <c r="CL32" s="654"/>
      <c r="CM32" s="654"/>
      <c r="CN32" s="654"/>
      <c r="CO32" s="654"/>
      <c r="CP32" s="654"/>
      <c r="CQ32" s="655"/>
      <c r="CR32" s="620">
        <v>72</v>
      </c>
      <c r="CS32" s="621"/>
      <c r="CT32" s="621"/>
      <c r="CU32" s="621"/>
      <c r="CV32" s="621"/>
      <c r="CW32" s="621"/>
      <c r="CX32" s="621"/>
      <c r="CY32" s="622"/>
      <c r="CZ32" s="623">
        <v>0</v>
      </c>
      <c r="DA32" s="641"/>
      <c r="DB32" s="641"/>
      <c r="DC32" s="642"/>
      <c r="DD32" s="626">
        <v>72</v>
      </c>
      <c r="DE32" s="621"/>
      <c r="DF32" s="621"/>
      <c r="DG32" s="621"/>
      <c r="DH32" s="621"/>
      <c r="DI32" s="621"/>
      <c r="DJ32" s="621"/>
      <c r="DK32" s="622"/>
      <c r="DL32" s="626">
        <v>72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608455</v>
      </c>
      <c r="S33" s="621"/>
      <c r="T33" s="621"/>
      <c r="U33" s="621"/>
      <c r="V33" s="621"/>
      <c r="W33" s="621"/>
      <c r="X33" s="621"/>
      <c r="Y33" s="622"/>
      <c r="Z33" s="673">
        <v>9.9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2387155</v>
      </c>
      <c r="CS33" s="639"/>
      <c r="CT33" s="639"/>
      <c r="CU33" s="639"/>
      <c r="CV33" s="639"/>
      <c r="CW33" s="639"/>
      <c r="CX33" s="639"/>
      <c r="CY33" s="640"/>
      <c r="CZ33" s="623">
        <v>39.4</v>
      </c>
      <c r="DA33" s="641"/>
      <c r="DB33" s="641"/>
      <c r="DC33" s="642"/>
      <c r="DD33" s="626">
        <v>1729404</v>
      </c>
      <c r="DE33" s="639"/>
      <c r="DF33" s="639"/>
      <c r="DG33" s="639"/>
      <c r="DH33" s="639"/>
      <c r="DI33" s="639"/>
      <c r="DJ33" s="639"/>
      <c r="DK33" s="640"/>
      <c r="DL33" s="626">
        <v>1420070</v>
      </c>
      <c r="DM33" s="639"/>
      <c r="DN33" s="639"/>
      <c r="DO33" s="639"/>
      <c r="DP33" s="639"/>
      <c r="DQ33" s="639"/>
      <c r="DR33" s="639"/>
      <c r="DS33" s="639"/>
      <c r="DT33" s="639"/>
      <c r="DU33" s="639"/>
      <c r="DV33" s="640"/>
      <c r="DW33" s="643">
        <v>42.8</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555773</v>
      </c>
      <c r="CS34" s="621"/>
      <c r="CT34" s="621"/>
      <c r="CU34" s="621"/>
      <c r="CV34" s="621"/>
      <c r="CW34" s="621"/>
      <c r="CX34" s="621"/>
      <c r="CY34" s="622"/>
      <c r="CZ34" s="623">
        <v>9.1999999999999993</v>
      </c>
      <c r="DA34" s="641"/>
      <c r="DB34" s="641"/>
      <c r="DC34" s="642"/>
      <c r="DD34" s="626">
        <v>463320</v>
      </c>
      <c r="DE34" s="621"/>
      <c r="DF34" s="621"/>
      <c r="DG34" s="621"/>
      <c r="DH34" s="621"/>
      <c r="DI34" s="621"/>
      <c r="DJ34" s="621"/>
      <c r="DK34" s="622"/>
      <c r="DL34" s="626">
        <v>389276</v>
      </c>
      <c r="DM34" s="621"/>
      <c r="DN34" s="621"/>
      <c r="DO34" s="621"/>
      <c r="DP34" s="621"/>
      <c r="DQ34" s="621"/>
      <c r="DR34" s="621"/>
      <c r="DS34" s="621"/>
      <c r="DT34" s="621"/>
      <c r="DU34" s="621"/>
      <c r="DV34" s="622"/>
      <c r="DW34" s="643">
        <v>11.7</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150955</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755539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73161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13260</v>
      </c>
      <c r="CS35" s="639"/>
      <c r="CT35" s="639"/>
      <c r="CU35" s="639"/>
      <c r="CV35" s="639"/>
      <c r="CW35" s="639"/>
      <c r="CX35" s="639"/>
      <c r="CY35" s="640"/>
      <c r="CZ35" s="623">
        <v>0.2</v>
      </c>
      <c r="DA35" s="641"/>
      <c r="DB35" s="641"/>
      <c r="DC35" s="642"/>
      <c r="DD35" s="626">
        <v>8475</v>
      </c>
      <c r="DE35" s="639"/>
      <c r="DF35" s="639"/>
      <c r="DG35" s="639"/>
      <c r="DH35" s="639"/>
      <c r="DI35" s="639"/>
      <c r="DJ35" s="639"/>
      <c r="DK35" s="640"/>
      <c r="DL35" s="626">
        <v>3774</v>
      </c>
      <c r="DM35" s="639"/>
      <c r="DN35" s="639"/>
      <c r="DO35" s="639"/>
      <c r="DP35" s="639"/>
      <c r="DQ35" s="639"/>
      <c r="DR35" s="639"/>
      <c r="DS35" s="639"/>
      <c r="DT35" s="639"/>
      <c r="DU35" s="639"/>
      <c r="DV35" s="640"/>
      <c r="DW35" s="643">
        <v>0.1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6168567</v>
      </c>
      <c r="S36" s="661"/>
      <c r="T36" s="661"/>
      <c r="U36" s="661"/>
      <c r="V36" s="661"/>
      <c r="W36" s="661"/>
      <c r="X36" s="661"/>
      <c r="Y36" s="664"/>
      <c r="Z36" s="665">
        <v>100</v>
      </c>
      <c r="AA36" s="665"/>
      <c r="AB36" s="665"/>
      <c r="AC36" s="665"/>
      <c r="AD36" s="666">
        <v>3166992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154725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43359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762348</v>
      </c>
      <c r="CS36" s="621"/>
      <c r="CT36" s="621"/>
      <c r="CU36" s="621"/>
      <c r="CV36" s="621"/>
      <c r="CW36" s="621"/>
      <c r="CX36" s="621"/>
      <c r="CY36" s="622"/>
      <c r="CZ36" s="623">
        <v>12.6</v>
      </c>
      <c r="DA36" s="641"/>
      <c r="DB36" s="641"/>
      <c r="DC36" s="642"/>
      <c r="DD36" s="626">
        <v>591497</v>
      </c>
      <c r="DE36" s="621"/>
      <c r="DF36" s="621"/>
      <c r="DG36" s="621"/>
      <c r="DH36" s="621"/>
      <c r="DI36" s="621"/>
      <c r="DJ36" s="621"/>
      <c r="DK36" s="622"/>
      <c r="DL36" s="626">
        <v>535255</v>
      </c>
      <c r="DM36" s="621"/>
      <c r="DN36" s="621"/>
      <c r="DO36" s="621"/>
      <c r="DP36" s="621"/>
      <c r="DQ36" s="621"/>
      <c r="DR36" s="621"/>
      <c r="DS36" s="621"/>
      <c r="DT36" s="621"/>
      <c r="DU36" s="621"/>
      <c r="DV36" s="622"/>
      <c r="DW36" s="643">
        <v>16.100000000000001</v>
      </c>
      <c r="DX36" s="644"/>
      <c r="DY36" s="644"/>
      <c r="DZ36" s="644"/>
      <c r="EA36" s="644"/>
      <c r="EB36" s="644"/>
      <c r="EC36" s="645"/>
    </row>
    <row r="37" spans="2:133" ht="11.25" customHeight="1">
      <c r="AQ37" s="646" t="s">
        <v>315</v>
      </c>
      <c r="AR37" s="647"/>
      <c r="AS37" s="647"/>
      <c r="AT37" s="647"/>
      <c r="AU37" s="647"/>
      <c r="AV37" s="647"/>
      <c r="AW37" s="647"/>
      <c r="AX37" s="647"/>
      <c r="AY37" s="648"/>
      <c r="AZ37" s="620">
        <v>2892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1572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357041</v>
      </c>
      <c r="CS37" s="639"/>
      <c r="CT37" s="639"/>
      <c r="CU37" s="639"/>
      <c r="CV37" s="639"/>
      <c r="CW37" s="639"/>
      <c r="CX37" s="639"/>
      <c r="CY37" s="640"/>
      <c r="CZ37" s="623">
        <v>5.9</v>
      </c>
      <c r="DA37" s="641"/>
      <c r="DB37" s="641"/>
      <c r="DC37" s="642"/>
      <c r="DD37" s="626">
        <v>351025</v>
      </c>
      <c r="DE37" s="639"/>
      <c r="DF37" s="639"/>
      <c r="DG37" s="639"/>
      <c r="DH37" s="639"/>
      <c r="DI37" s="639"/>
      <c r="DJ37" s="639"/>
      <c r="DK37" s="640"/>
      <c r="DL37" s="626">
        <v>337898</v>
      </c>
      <c r="DM37" s="639"/>
      <c r="DN37" s="639"/>
      <c r="DO37" s="639"/>
      <c r="DP37" s="639"/>
      <c r="DQ37" s="639"/>
      <c r="DR37" s="639"/>
      <c r="DS37" s="639"/>
      <c r="DT37" s="639"/>
      <c r="DU37" s="639"/>
      <c r="DV37" s="640"/>
      <c r="DW37" s="643">
        <v>10.199999999999999</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2607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755539</v>
      </c>
      <c r="CS38" s="621"/>
      <c r="CT38" s="621"/>
      <c r="CU38" s="621"/>
      <c r="CV38" s="621"/>
      <c r="CW38" s="621"/>
      <c r="CX38" s="621"/>
      <c r="CY38" s="622"/>
      <c r="CZ38" s="623">
        <v>12.5</v>
      </c>
      <c r="DA38" s="641"/>
      <c r="DB38" s="641"/>
      <c r="DC38" s="642"/>
      <c r="DD38" s="626">
        <v>655632</v>
      </c>
      <c r="DE38" s="621"/>
      <c r="DF38" s="621"/>
      <c r="DG38" s="621"/>
      <c r="DH38" s="621"/>
      <c r="DI38" s="621"/>
      <c r="DJ38" s="621"/>
      <c r="DK38" s="622"/>
      <c r="DL38" s="626">
        <v>491765</v>
      </c>
      <c r="DM38" s="621"/>
      <c r="DN38" s="621"/>
      <c r="DO38" s="621"/>
      <c r="DP38" s="621"/>
      <c r="DQ38" s="621"/>
      <c r="DR38" s="621"/>
      <c r="DS38" s="621"/>
      <c r="DT38" s="621"/>
      <c r="DU38" s="621"/>
      <c r="DV38" s="622"/>
      <c r="DW38" s="643">
        <v>14.8</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300235</v>
      </c>
      <c r="CS39" s="639"/>
      <c r="CT39" s="639"/>
      <c r="CU39" s="639"/>
      <c r="CV39" s="639"/>
      <c r="CW39" s="639"/>
      <c r="CX39" s="639"/>
      <c r="CY39" s="640"/>
      <c r="CZ39" s="623">
        <v>5</v>
      </c>
      <c r="DA39" s="641"/>
      <c r="DB39" s="641"/>
      <c r="DC39" s="642"/>
      <c r="DD39" s="626">
        <v>10480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132321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168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465601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405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1149791</v>
      </c>
      <c r="CS42" s="621"/>
      <c r="CT42" s="621"/>
      <c r="CU42" s="621"/>
      <c r="CV42" s="621"/>
      <c r="CW42" s="621"/>
      <c r="CX42" s="621"/>
      <c r="CY42" s="622"/>
      <c r="CZ42" s="623">
        <v>19</v>
      </c>
      <c r="DA42" s="624"/>
      <c r="DB42" s="624"/>
      <c r="DC42" s="625"/>
      <c r="DD42" s="626">
        <v>233310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63199</v>
      </c>
      <c r="CS43" s="639"/>
      <c r="CT43" s="639"/>
      <c r="CU43" s="639"/>
      <c r="CV43" s="639"/>
      <c r="CW43" s="639"/>
      <c r="CX43" s="639"/>
      <c r="CY43" s="640"/>
      <c r="CZ43" s="623">
        <v>1</v>
      </c>
      <c r="DA43" s="641"/>
      <c r="DB43" s="641"/>
      <c r="DC43" s="642"/>
      <c r="DD43" s="626">
        <v>63183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1019992</v>
      </c>
      <c r="CS44" s="621"/>
      <c r="CT44" s="621"/>
      <c r="CU44" s="621"/>
      <c r="CV44" s="621"/>
      <c r="CW44" s="621"/>
      <c r="CX44" s="621"/>
      <c r="CY44" s="622"/>
      <c r="CZ44" s="623">
        <v>16.8</v>
      </c>
      <c r="DA44" s="624"/>
      <c r="DB44" s="624"/>
      <c r="DC44" s="625"/>
      <c r="DD44" s="626">
        <v>178303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618929</v>
      </c>
      <c r="CS45" s="639"/>
      <c r="CT45" s="639"/>
      <c r="CU45" s="639"/>
      <c r="CV45" s="639"/>
      <c r="CW45" s="639"/>
      <c r="CX45" s="639"/>
      <c r="CY45" s="640"/>
      <c r="CZ45" s="623">
        <v>10.199999999999999</v>
      </c>
      <c r="DA45" s="641"/>
      <c r="DB45" s="641"/>
      <c r="DC45" s="642"/>
      <c r="DD45" s="626">
        <v>2310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358888</v>
      </c>
      <c r="CS46" s="621"/>
      <c r="CT46" s="621"/>
      <c r="CU46" s="621"/>
      <c r="CV46" s="621"/>
      <c r="CW46" s="621"/>
      <c r="CX46" s="621"/>
      <c r="CY46" s="622"/>
      <c r="CZ46" s="623">
        <v>5.9</v>
      </c>
      <c r="DA46" s="624"/>
      <c r="DB46" s="624"/>
      <c r="DC46" s="625"/>
      <c r="DD46" s="626">
        <v>146418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129799</v>
      </c>
      <c r="CS47" s="639"/>
      <c r="CT47" s="639"/>
      <c r="CU47" s="639"/>
      <c r="CV47" s="639"/>
      <c r="CW47" s="639"/>
      <c r="CX47" s="639"/>
      <c r="CY47" s="640"/>
      <c r="CZ47" s="623">
        <v>2.1</v>
      </c>
      <c r="DA47" s="641"/>
      <c r="DB47" s="641"/>
      <c r="DC47" s="642"/>
      <c r="DD47" s="626">
        <v>55007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6056419</v>
      </c>
      <c r="CS49" s="605"/>
      <c r="CT49" s="605"/>
      <c r="CU49" s="605"/>
      <c r="CV49" s="605"/>
      <c r="CW49" s="605"/>
      <c r="CX49" s="605"/>
      <c r="CY49" s="606"/>
      <c r="CZ49" s="607">
        <v>100</v>
      </c>
      <c r="DA49" s="608"/>
      <c r="DB49" s="608"/>
      <c r="DC49" s="609"/>
      <c r="DD49" s="610">
        <v>3686107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6169</v>
      </c>
      <c r="R7" s="1134"/>
      <c r="S7" s="1134"/>
      <c r="T7" s="1134"/>
      <c r="U7" s="1134"/>
      <c r="V7" s="1134">
        <v>6056</v>
      </c>
      <c r="W7" s="1134"/>
      <c r="X7" s="1134"/>
      <c r="Y7" s="1134"/>
      <c r="Z7" s="1134"/>
      <c r="AA7" s="1134">
        <v>112</v>
      </c>
      <c r="AB7" s="1134"/>
      <c r="AC7" s="1134"/>
      <c r="AD7" s="1134"/>
      <c r="AE7" s="1135"/>
      <c r="AF7" s="1136">
        <v>94</v>
      </c>
      <c r="AG7" s="1137"/>
      <c r="AH7" s="1137"/>
      <c r="AI7" s="1137"/>
      <c r="AJ7" s="1138"/>
      <c r="AK7" s="1120">
        <v>323</v>
      </c>
      <c r="AL7" s="1121"/>
      <c r="AM7" s="1121"/>
      <c r="AN7" s="1121"/>
      <c r="AO7" s="1121"/>
      <c r="AP7" s="1121">
        <v>6645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6169</v>
      </c>
      <c r="R23" s="1098"/>
      <c r="S23" s="1098"/>
      <c r="T23" s="1098"/>
      <c r="U23" s="1098"/>
      <c r="V23" s="1098">
        <v>6056</v>
      </c>
      <c r="W23" s="1098"/>
      <c r="X23" s="1098"/>
      <c r="Y23" s="1098"/>
      <c r="Z23" s="1098"/>
      <c r="AA23" s="1098">
        <v>112</v>
      </c>
      <c r="AB23" s="1098"/>
      <c r="AC23" s="1098"/>
      <c r="AD23" s="1098"/>
      <c r="AE23" s="1099"/>
      <c r="AF23" s="1100">
        <v>94</v>
      </c>
      <c r="AG23" s="1098"/>
      <c r="AH23" s="1098"/>
      <c r="AI23" s="1098"/>
      <c r="AJ23" s="1101"/>
      <c r="AK23" s="1102"/>
      <c r="AL23" s="1103"/>
      <c r="AM23" s="1103"/>
      <c r="AN23" s="1103"/>
      <c r="AO23" s="1103"/>
      <c r="AP23" s="1098">
        <v>6645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1709</v>
      </c>
      <c r="R28" s="1083"/>
      <c r="S28" s="1083"/>
      <c r="T28" s="1083"/>
      <c r="U28" s="1083"/>
      <c r="V28" s="1083">
        <v>1636</v>
      </c>
      <c r="W28" s="1083"/>
      <c r="X28" s="1083"/>
      <c r="Y28" s="1083"/>
      <c r="Z28" s="1083"/>
      <c r="AA28" s="1083">
        <v>73</v>
      </c>
      <c r="AB28" s="1083"/>
      <c r="AC28" s="1083"/>
      <c r="AD28" s="1083"/>
      <c r="AE28" s="1084"/>
      <c r="AF28" s="1085">
        <v>73</v>
      </c>
      <c r="AG28" s="1083"/>
      <c r="AH28" s="1083"/>
      <c r="AI28" s="1083"/>
      <c r="AJ28" s="1086"/>
      <c r="AK28" s="1087">
        <v>106</v>
      </c>
      <c r="AL28" s="1075"/>
      <c r="AM28" s="1075"/>
      <c r="AN28" s="1075"/>
      <c r="AO28" s="1075"/>
      <c r="AP28" s="1075" t="s">
        <v>538</v>
      </c>
      <c r="AQ28" s="1075"/>
      <c r="AR28" s="1075"/>
      <c r="AS28" s="1075"/>
      <c r="AT28" s="1075"/>
      <c r="AU28" s="1075" t="s">
        <v>538</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1442</v>
      </c>
      <c r="R29" s="1073"/>
      <c r="S29" s="1073"/>
      <c r="T29" s="1073"/>
      <c r="U29" s="1073"/>
      <c r="V29" s="1073">
        <v>1379</v>
      </c>
      <c r="W29" s="1073"/>
      <c r="X29" s="1073"/>
      <c r="Y29" s="1073"/>
      <c r="Z29" s="1073"/>
      <c r="AA29" s="1073">
        <v>63</v>
      </c>
      <c r="AB29" s="1073"/>
      <c r="AC29" s="1073"/>
      <c r="AD29" s="1073"/>
      <c r="AE29" s="1074"/>
      <c r="AF29" s="1048">
        <v>63</v>
      </c>
      <c r="AG29" s="1049"/>
      <c r="AH29" s="1049"/>
      <c r="AI29" s="1049"/>
      <c r="AJ29" s="1050"/>
      <c r="AK29" s="1009">
        <v>187</v>
      </c>
      <c r="AL29" s="1000"/>
      <c r="AM29" s="1000"/>
      <c r="AN29" s="1000"/>
      <c r="AO29" s="1000"/>
      <c r="AP29" s="1000" t="s">
        <v>538</v>
      </c>
      <c r="AQ29" s="1000"/>
      <c r="AR29" s="1000"/>
      <c r="AS29" s="1000"/>
      <c r="AT29" s="1000"/>
      <c r="AU29" s="1000" t="s">
        <v>538</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125</v>
      </c>
      <c r="R30" s="1073"/>
      <c r="S30" s="1073"/>
      <c r="T30" s="1073"/>
      <c r="U30" s="1073"/>
      <c r="V30" s="1073">
        <v>124</v>
      </c>
      <c r="W30" s="1073"/>
      <c r="X30" s="1073"/>
      <c r="Y30" s="1073"/>
      <c r="Z30" s="1073"/>
      <c r="AA30" s="1073">
        <v>1</v>
      </c>
      <c r="AB30" s="1073"/>
      <c r="AC30" s="1073"/>
      <c r="AD30" s="1073"/>
      <c r="AE30" s="1074"/>
      <c r="AF30" s="1048">
        <v>1</v>
      </c>
      <c r="AG30" s="1049"/>
      <c r="AH30" s="1049"/>
      <c r="AI30" s="1049"/>
      <c r="AJ30" s="1050"/>
      <c r="AK30" s="1009">
        <v>53</v>
      </c>
      <c r="AL30" s="1000"/>
      <c r="AM30" s="1000"/>
      <c r="AN30" s="1000"/>
      <c r="AO30" s="1000"/>
      <c r="AP30" s="1000" t="s">
        <v>538</v>
      </c>
      <c r="AQ30" s="1000"/>
      <c r="AR30" s="1000"/>
      <c r="AS30" s="1000"/>
      <c r="AT30" s="1000"/>
      <c r="AU30" s="1000" t="s">
        <v>538</v>
      </c>
      <c r="AV30" s="1000"/>
      <c r="AW30" s="1000"/>
      <c r="AX30" s="1000"/>
      <c r="AY30" s="1000"/>
      <c r="AZ30" s="1071" t="s">
        <v>538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78</v>
      </c>
      <c r="R31" s="1073"/>
      <c r="S31" s="1073"/>
      <c r="T31" s="1073"/>
      <c r="U31" s="1073"/>
      <c r="V31" s="1073">
        <v>78</v>
      </c>
      <c r="W31" s="1073"/>
      <c r="X31" s="1073"/>
      <c r="Y31" s="1073"/>
      <c r="Z31" s="1073"/>
      <c r="AA31" s="1073" t="s">
        <v>546</v>
      </c>
      <c r="AB31" s="1073"/>
      <c r="AC31" s="1073"/>
      <c r="AD31" s="1073"/>
      <c r="AE31" s="1074"/>
      <c r="AF31" s="1048" t="s">
        <v>112</v>
      </c>
      <c r="AG31" s="1049"/>
      <c r="AH31" s="1049"/>
      <c r="AI31" s="1049"/>
      <c r="AJ31" s="1050"/>
      <c r="AK31" s="1009" t="s">
        <v>538</v>
      </c>
      <c r="AL31" s="1000"/>
      <c r="AM31" s="1000"/>
      <c r="AN31" s="1000"/>
      <c r="AO31" s="1000"/>
      <c r="AP31" s="1000" t="s">
        <v>538</v>
      </c>
      <c r="AQ31" s="1000"/>
      <c r="AR31" s="1000"/>
      <c r="AS31" s="1000"/>
      <c r="AT31" s="1000"/>
      <c r="AU31" s="1000" t="s">
        <v>538</v>
      </c>
      <c r="AV31" s="1000"/>
      <c r="AW31" s="1000"/>
      <c r="AX31" s="1000"/>
      <c r="AY31" s="1000"/>
      <c r="AZ31" s="1071" t="s">
        <v>538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156</v>
      </c>
      <c r="R32" s="1073"/>
      <c r="S32" s="1073"/>
      <c r="T32" s="1073"/>
      <c r="U32" s="1073"/>
      <c r="V32" s="1073">
        <v>156</v>
      </c>
      <c r="W32" s="1073"/>
      <c r="X32" s="1073"/>
      <c r="Y32" s="1073"/>
      <c r="Z32" s="1073"/>
      <c r="AA32" s="1073" t="s">
        <v>546</v>
      </c>
      <c r="AB32" s="1073"/>
      <c r="AC32" s="1073"/>
      <c r="AD32" s="1073"/>
      <c r="AE32" s="1074"/>
      <c r="AF32" s="1048" t="s">
        <v>112</v>
      </c>
      <c r="AG32" s="1049"/>
      <c r="AH32" s="1049"/>
      <c r="AI32" s="1049"/>
      <c r="AJ32" s="1050"/>
      <c r="AK32" s="1009">
        <v>115</v>
      </c>
      <c r="AL32" s="1000"/>
      <c r="AM32" s="1000"/>
      <c r="AN32" s="1000"/>
      <c r="AO32" s="1000"/>
      <c r="AP32" s="1000">
        <v>703</v>
      </c>
      <c r="AQ32" s="1000"/>
      <c r="AR32" s="1000"/>
      <c r="AS32" s="1000"/>
      <c r="AT32" s="1000"/>
      <c r="AU32" s="1000">
        <v>703</v>
      </c>
      <c r="AV32" s="1000"/>
      <c r="AW32" s="1000"/>
      <c r="AX32" s="1000"/>
      <c r="AY32" s="1000"/>
      <c r="AZ32" s="1071" t="s">
        <v>538</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4</v>
      </c>
      <c r="R33" s="1073"/>
      <c r="S33" s="1073"/>
      <c r="T33" s="1073"/>
      <c r="U33" s="1073"/>
      <c r="V33" s="1073">
        <v>4</v>
      </c>
      <c r="W33" s="1073"/>
      <c r="X33" s="1073"/>
      <c r="Y33" s="1073"/>
      <c r="Z33" s="1073"/>
      <c r="AA33" s="1073" t="s">
        <v>547</v>
      </c>
      <c r="AB33" s="1073"/>
      <c r="AC33" s="1073"/>
      <c r="AD33" s="1073"/>
      <c r="AE33" s="1074"/>
      <c r="AF33" s="1048" t="s">
        <v>112</v>
      </c>
      <c r="AG33" s="1049"/>
      <c r="AH33" s="1049"/>
      <c r="AI33" s="1049"/>
      <c r="AJ33" s="1050"/>
      <c r="AK33" s="1009">
        <v>3</v>
      </c>
      <c r="AL33" s="1000"/>
      <c r="AM33" s="1000"/>
      <c r="AN33" s="1000"/>
      <c r="AO33" s="1000"/>
      <c r="AP33" s="1000">
        <v>14</v>
      </c>
      <c r="AQ33" s="1000"/>
      <c r="AR33" s="1000"/>
      <c r="AS33" s="1000"/>
      <c r="AT33" s="1000"/>
      <c r="AU33" s="1000">
        <v>11</v>
      </c>
      <c r="AV33" s="1000"/>
      <c r="AW33" s="1000"/>
      <c r="AX33" s="1000"/>
      <c r="AY33" s="1000"/>
      <c r="AZ33" s="1071" t="s">
        <v>538</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114</v>
      </c>
      <c r="R34" s="1073"/>
      <c r="S34" s="1073"/>
      <c r="T34" s="1073"/>
      <c r="U34" s="1073"/>
      <c r="V34" s="1073">
        <v>114</v>
      </c>
      <c r="W34" s="1073"/>
      <c r="X34" s="1073"/>
      <c r="Y34" s="1073"/>
      <c r="Z34" s="1073"/>
      <c r="AA34" s="1073" t="s">
        <v>547</v>
      </c>
      <c r="AB34" s="1073"/>
      <c r="AC34" s="1073"/>
      <c r="AD34" s="1073"/>
      <c r="AE34" s="1074"/>
      <c r="AF34" s="1048" t="s">
        <v>112</v>
      </c>
      <c r="AG34" s="1049"/>
      <c r="AH34" s="1049"/>
      <c r="AI34" s="1049"/>
      <c r="AJ34" s="1050"/>
      <c r="AK34" s="1009">
        <v>39</v>
      </c>
      <c r="AL34" s="1000"/>
      <c r="AM34" s="1000"/>
      <c r="AN34" s="1000"/>
      <c r="AO34" s="1000"/>
      <c r="AP34" s="1000">
        <v>232</v>
      </c>
      <c r="AQ34" s="1000"/>
      <c r="AR34" s="1000"/>
      <c r="AS34" s="1000"/>
      <c r="AT34" s="1000"/>
      <c r="AU34" s="1000">
        <v>159</v>
      </c>
      <c r="AV34" s="1000"/>
      <c r="AW34" s="1000"/>
      <c r="AX34" s="1000"/>
      <c r="AY34" s="1000"/>
      <c r="AZ34" s="1071" t="s">
        <v>538</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388</v>
      </c>
      <c r="C35" s="1067"/>
      <c r="D35" s="1067"/>
      <c r="E35" s="1067"/>
      <c r="F35" s="1067"/>
      <c r="G35" s="1067"/>
      <c r="H35" s="1067"/>
      <c r="I35" s="1067"/>
      <c r="J35" s="1067"/>
      <c r="K35" s="1067"/>
      <c r="L35" s="1067"/>
      <c r="M35" s="1067"/>
      <c r="N35" s="1067"/>
      <c r="O35" s="1067"/>
      <c r="P35" s="1068"/>
      <c r="Q35" s="1072">
        <v>9</v>
      </c>
      <c r="R35" s="1073"/>
      <c r="S35" s="1073"/>
      <c r="T35" s="1073"/>
      <c r="U35" s="1073"/>
      <c r="V35" s="1073">
        <v>9</v>
      </c>
      <c r="W35" s="1073"/>
      <c r="X35" s="1073"/>
      <c r="Y35" s="1073"/>
      <c r="Z35" s="1073"/>
      <c r="AA35" s="1073" t="s">
        <v>546</v>
      </c>
      <c r="AB35" s="1073"/>
      <c r="AC35" s="1073"/>
      <c r="AD35" s="1073"/>
      <c r="AE35" s="1074"/>
      <c r="AF35" s="1048">
        <v>31</v>
      </c>
      <c r="AG35" s="1049"/>
      <c r="AH35" s="1049"/>
      <c r="AI35" s="1049"/>
      <c r="AJ35" s="1050"/>
      <c r="AK35" s="1009" t="s">
        <v>539</v>
      </c>
      <c r="AL35" s="1000"/>
      <c r="AM35" s="1000"/>
      <c r="AN35" s="1000"/>
      <c r="AO35" s="1000"/>
      <c r="AP35" s="1000" t="s">
        <v>538</v>
      </c>
      <c r="AQ35" s="1000"/>
      <c r="AR35" s="1000"/>
      <c r="AS35" s="1000"/>
      <c r="AT35" s="1000"/>
      <c r="AU35" s="1000" t="s">
        <v>538</v>
      </c>
      <c r="AV35" s="1000"/>
      <c r="AW35" s="1000"/>
      <c r="AX35" s="1000"/>
      <c r="AY35" s="1000"/>
      <c r="AZ35" s="1071" t="s">
        <v>538</v>
      </c>
      <c r="BA35" s="1071"/>
      <c r="BB35" s="1071"/>
      <c r="BC35" s="1071"/>
      <c r="BD35" s="1071"/>
      <c r="BE35" s="1061" t="s">
        <v>385</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167</v>
      </c>
      <c r="AG63" s="988"/>
      <c r="AH63" s="988"/>
      <c r="AI63" s="988"/>
      <c r="AJ63" s="1059"/>
      <c r="AK63" s="1060"/>
      <c r="AL63" s="992"/>
      <c r="AM63" s="992"/>
      <c r="AN63" s="992"/>
      <c r="AO63" s="992"/>
      <c r="AP63" s="988">
        <v>949</v>
      </c>
      <c r="AQ63" s="988"/>
      <c r="AR63" s="988"/>
      <c r="AS63" s="988"/>
      <c r="AT63" s="988"/>
      <c r="AU63" s="988">
        <v>873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11014</v>
      </c>
      <c r="R68" s="1011"/>
      <c r="S68" s="1011"/>
      <c r="T68" s="1011"/>
      <c r="U68" s="1011"/>
      <c r="V68" s="1011">
        <v>9060</v>
      </c>
      <c r="W68" s="1011"/>
      <c r="X68" s="1011"/>
      <c r="Y68" s="1011"/>
      <c r="Z68" s="1011"/>
      <c r="AA68" s="1011">
        <v>1954</v>
      </c>
      <c r="AB68" s="1011"/>
      <c r="AC68" s="1011"/>
      <c r="AD68" s="1011"/>
      <c r="AE68" s="1011"/>
      <c r="AF68" s="1011">
        <v>1954</v>
      </c>
      <c r="AG68" s="1011"/>
      <c r="AH68" s="1011"/>
      <c r="AI68" s="1011"/>
      <c r="AJ68" s="1011"/>
      <c r="AK68" s="1011">
        <v>639</v>
      </c>
      <c r="AL68" s="1011"/>
      <c r="AM68" s="1011"/>
      <c r="AN68" s="1011"/>
      <c r="AO68" s="1011"/>
      <c r="AP68" s="1011" t="s">
        <v>545</v>
      </c>
      <c r="AQ68" s="1011"/>
      <c r="AR68" s="1011"/>
      <c r="AS68" s="1011"/>
      <c r="AT68" s="1011"/>
      <c r="AU68" s="1011" t="s">
        <v>545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5327</v>
      </c>
      <c r="R69" s="1000"/>
      <c r="S69" s="1000"/>
      <c r="T69" s="1000"/>
      <c r="U69" s="1000"/>
      <c r="V69" s="1000">
        <v>5102</v>
      </c>
      <c r="W69" s="1000"/>
      <c r="X69" s="1000"/>
      <c r="Y69" s="1000"/>
      <c r="Z69" s="1000"/>
      <c r="AA69" s="1000">
        <v>225</v>
      </c>
      <c r="AB69" s="1000"/>
      <c r="AC69" s="1000"/>
      <c r="AD69" s="1000"/>
      <c r="AE69" s="1000"/>
      <c r="AF69" s="1000">
        <v>225</v>
      </c>
      <c r="AG69" s="1000"/>
      <c r="AH69" s="1000"/>
      <c r="AI69" s="1000"/>
      <c r="AJ69" s="1000"/>
      <c r="AK69" s="1000">
        <v>46</v>
      </c>
      <c r="AL69" s="1000"/>
      <c r="AM69" s="1000"/>
      <c r="AN69" s="1000"/>
      <c r="AO69" s="1000"/>
      <c r="AP69" s="1000">
        <v>4400</v>
      </c>
      <c r="AQ69" s="1000"/>
      <c r="AR69" s="1000"/>
      <c r="AS69" s="1000"/>
      <c r="AT69" s="1000"/>
      <c r="AU69" s="1000">
        <v>299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270</v>
      </c>
      <c r="R70" s="1000"/>
      <c r="S70" s="1000"/>
      <c r="T70" s="1000"/>
      <c r="U70" s="1000"/>
      <c r="V70" s="1000">
        <v>262</v>
      </c>
      <c r="W70" s="1000"/>
      <c r="X70" s="1000"/>
      <c r="Y70" s="1000"/>
      <c r="Z70" s="1000"/>
      <c r="AA70" s="1000">
        <v>8</v>
      </c>
      <c r="AB70" s="1000"/>
      <c r="AC70" s="1000"/>
      <c r="AD70" s="1000"/>
      <c r="AE70" s="1000"/>
      <c r="AF70" s="1000">
        <v>8</v>
      </c>
      <c r="AG70" s="1000"/>
      <c r="AH70" s="1000"/>
      <c r="AI70" s="1000"/>
      <c r="AJ70" s="1000"/>
      <c r="AK70" s="1000" t="s">
        <v>544</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287515</v>
      </c>
      <c r="R71" s="1000"/>
      <c r="S71" s="1000"/>
      <c r="T71" s="1000"/>
      <c r="U71" s="1000"/>
      <c r="V71" s="1000">
        <v>274140</v>
      </c>
      <c r="W71" s="1000"/>
      <c r="X71" s="1000"/>
      <c r="Y71" s="1000"/>
      <c r="Z71" s="1000"/>
      <c r="AA71" s="1000">
        <v>13375</v>
      </c>
      <c r="AB71" s="1000"/>
      <c r="AC71" s="1000"/>
      <c r="AD71" s="1000"/>
      <c r="AE71" s="1000"/>
      <c r="AF71" s="1000">
        <v>13375</v>
      </c>
      <c r="AG71" s="1000"/>
      <c r="AH71" s="1000"/>
      <c r="AI71" s="1000"/>
      <c r="AJ71" s="1000"/>
      <c r="AK71" s="1000" t="s">
        <v>544</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15562</v>
      </c>
      <c r="AG88" s="988"/>
      <c r="AH88" s="988"/>
      <c r="AI88" s="988"/>
      <c r="AJ88" s="988"/>
      <c r="AK88" s="992"/>
      <c r="AL88" s="992"/>
      <c r="AM88" s="992"/>
      <c r="AN88" s="992"/>
      <c r="AO88" s="992"/>
      <c r="AP88" s="988">
        <v>4400</v>
      </c>
      <c r="AQ88" s="988"/>
      <c r="AR88" s="988"/>
      <c r="AS88" s="988"/>
      <c r="AT88" s="988"/>
      <c r="AU88" s="988">
        <v>299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t="s">
        <v>548</v>
      </c>
      <c r="CS102" s="980"/>
      <c r="CT102" s="980"/>
      <c r="CU102" s="980"/>
      <c r="CV102" s="981"/>
      <c r="CW102" s="979" t="s">
        <v>548</v>
      </c>
      <c r="CX102" s="980"/>
      <c r="CY102" s="980"/>
      <c r="CZ102" s="980"/>
      <c r="DA102" s="981"/>
      <c r="DB102" s="979" t="s">
        <v>548</v>
      </c>
      <c r="DC102" s="980"/>
      <c r="DD102" s="980"/>
      <c r="DE102" s="980"/>
      <c r="DF102" s="981"/>
      <c r="DG102" s="979" t="s">
        <v>548</v>
      </c>
      <c r="DH102" s="980"/>
      <c r="DI102" s="980"/>
      <c r="DJ102" s="980"/>
      <c r="DK102" s="981"/>
      <c r="DL102" s="979" t="s">
        <v>548</v>
      </c>
      <c r="DM102" s="980"/>
      <c r="DN102" s="980"/>
      <c r="DO102" s="980"/>
      <c r="DP102" s="981"/>
      <c r="DQ102" s="979" t="s">
        <v>548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621124</v>
      </c>
      <c r="AB110" s="916"/>
      <c r="AC110" s="916"/>
      <c r="AD110" s="916"/>
      <c r="AE110" s="917"/>
      <c r="AF110" s="918">
        <v>651273</v>
      </c>
      <c r="AG110" s="916"/>
      <c r="AH110" s="916"/>
      <c r="AI110" s="916"/>
      <c r="AJ110" s="917"/>
      <c r="AK110" s="918">
        <v>667449</v>
      </c>
      <c r="AL110" s="916"/>
      <c r="AM110" s="916"/>
      <c r="AN110" s="916"/>
      <c r="AO110" s="917"/>
      <c r="AP110" s="919">
        <v>23.9</v>
      </c>
      <c r="AQ110" s="920"/>
      <c r="AR110" s="920"/>
      <c r="AS110" s="920"/>
      <c r="AT110" s="921"/>
      <c r="AU110" s="955" t="s">
        <v>62</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6475038</v>
      </c>
      <c r="BR110" s="863"/>
      <c r="BS110" s="863"/>
      <c r="BT110" s="863"/>
      <c r="BU110" s="863"/>
      <c r="BV110" s="863">
        <v>6654213</v>
      </c>
      <c r="BW110" s="863"/>
      <c r="BX110" s="863"/>
      <c r="BY110" s="863"/>
      <c r="BZ110" s="863"/>
      <c r="CA110" s="863">
        <v>6645454</v>
      </c>
      <c r="CB110" s="863"/>
      <c r="CC110" s="863"/>
      <c r="CD110" s="863"/>
      <c r="CE110" s="863"/>
      <c r="CF110" s="887">
        <v>237.9</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410</v>
      </c>
      <c r="DH110" s="863"/>
      <c r="DI110" s="863"/>
      <c r="DJ110" s="863"/>
      <c r="DK110" s="863"/>
      <c r="DL110" s="863" t="s">
        <v>410</v>
      </c>
      <c r="DM110" s="863"/>
      <c r="DN110" s="863"/>
      <c r="DO110" s="863"/>
      <c r="DP110" s="863"/>
      <c r="DQ110" s="863" t="s">
        <v>410</v>
      </c>
      <c r="DR110" s="863"/>
      <c r="DS110" s="863"/>
      <c r="DT110" s="863"/>
      <c r="DU110" s="863"/>
      <c r="DV110" s="864" t="s">
        <v>410</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1062232</v>
      </c>
      <c r="BR112" s="835"/>
      <c r="BS112" s="835"/>
      <c r="BT112" s="835"/>
      <c r="BU112" s="835"/>
      <c r="BV112" s="835">
        <v>938035</v>
      </c>
      <c r="BW112" s="835"/>
      <c r="BX112" s="835"/>
      <c r="BY112" s="835"/>
      <c r="BZ112" s="835"/>
      <c r="CA112" s="835">
        <v>872870</v>
      </c>
      <c r="CB112" s="835"/>
      <c r="CC112" s="835"/>
      <c r="CD112" s="835"/>
      <c r="CE112" s="835"/>
      <c r="CF112" s="896">
        <v>31.2</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72247</v>
      </c>
      <c r="AB113" s="944"/>
      <c r="AC113" s="944"/>
      <c r="AD113" s="944"/>
      <c r="AE113" s="945"/>
      <c r="AF113" s="946">
        <v>79101</v>
      </c>
      <c r="AG113" s="944"/>
      <c r="AH113" s="944"/>
      <c r="AI113" s="944"/>
      <c r="AJ113" s="945"/>
      <c r="AK113" s="946">
        <v>79249</v>
      </c>
      <c r="AL113" s="944"/>
      <c r="AM113" s="944"/>
      <c r="AN113" s="944"/>
      <c r="AO113" s="945"/>
      <c r="AP113" s="947">
        <v>2.8</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248055</v>
      </c>
      <c r="BR113" s="835"/>
      <c r="BS113" s="835"/>
      <c r="BT113" s="835"/>
      <c r="BU113" s="835"/>
      <c r="BV113" s="835">
        <v>265771</v>
      </c>
      <c r="BW113" s="835"/>
      <c r="BX113" s="835"/>
      <c r="BY113" s="835"/>
      <c r="BZ113" s="835"/>
      <c r="CA113" s="835">
        <v>299191</v>
      </c>
      <c r="CB113" s="835"/>
      <c r="CC113" s="835"/>
      <c r="CD113" s="835"/>
      <c r="CE113" s="835"/>
      <c r="CF113" s="896">
        <v>10.7</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55867</v>
      </c>
      <c r="AB114" s="798"/>
      <c r="AC114" s="798"/>
      <c r="AD114" s="798"/>
      <c r="AE114" s="799"/>
      <c r="AF114" s="800">
        <v>56620</v>
      </c>
      <c r="AG114" s="798"/>
      <c r="AH114" s="798"/>
      <c r="AI114" s="798"/>
      <c r="AJ114" s="799"/>
      <c r="AK114" s="800">
        <v>53025</v>
      </c>
      <c r="AL114" s="798"/>
      <c r="AM114" s="798"/>
      <c r="AN114" s="798"/>
      <c r="AO114" s="799"/>
      <c r="AP114" s="845">
        <v>1.9</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1178974</v>
      </c>
      <c r="BR114" s="835"/>
      <c r="BS114" s="835"/>
      <c r="BT114" s="835"/>
      <c r="BU114" s="835"/>
      <c r="BV114" s="835">
        <v>1221155</v>
      </c>
      <c r="BW114" s="835"/>
      <c r="BX114" s="835"/>
      <c r="BY114" s="835"/>
      <c r="BZ114" s="835"/>
      <c r="CA114" s="835">
        <v>1030283</v>
      </c>
      <c r="CB114" s="835"/>
      <c r="CC114" s="835"/>
      <c r="CD114" s="835"/>
      <c r="CE114" s="835"/>
      <c r="CF114" s="896">
        <v>36.9</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31154</v>
      </c>
      <c r="AB115" s="944"/>
      <c r="AC115" s="944"/>
      <c r="AD115" s="944"/>
      <c r="AE115" s="945"/>
      <c r="AF115" s="946">
        <v>26846</v>
      </c>
      <c r="AG115" s="944"/>
      <c r="AH115" s="944"/>
      <c r="AI115" s="944"/>
      <c r="AJ115" s="945"/>
      <c r="AK115" s="946">
        <v>38</v>
      </c>
      <c r="AL115" s="944"/>
      <c r="AM115" s="944"/>
      <c r="AN115" s="944"/>
      <c r="AO115" s="945"/>
      <c r="AP115" s="947">
        <v>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45</v>
      </c>
      <c r="AB116" s="798"/>
      <c r="AC116" s="798"/>
      <c r="AD116" s="798"/>
      <c r="AE116" s="799"/>
      <c r="AF116" s="800">
        <v>48</v>
      </c>
      <c r="AG116" s="798"/>
      <c r="AH116" s="798"/>
      <c r="AI116" s="798"/>
      <c r="AJ116" s="799"/>
      <c r="AK116" s="800">
        <v>21</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780437</v>
      </c>
      <c r="AB117" s="930"/>
      <c r="AC117" s="930"/>
      <c r="AD117" s="930"/>
      <c r="AE117" s="931"/>
      <c r="AF117" s="932">
        <v>813888</v>
      </c>
      <c r="AG117" s="930"/>
      <c r="AH117" s="930"/>
      <c r="AI117" s="930"/>
      <c r="AJ117" s="931"/>
      <c r="AK117" s="932">
        <v>799782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8964299</v>
      </c>
      <c r="BR119" s="866"/>
      <c r="BS119" s="866"/>
      <c r="BT119" s="866"/>
      <c r="BU119" s="866"/>
      <c r="BV119" s="866">
        <v>9079174</v>
      </c>
      <c r="BW119" s="866"/>
      <c r="BX119" s="866"/>
      <c r="BY119" s="866"/>
      <c r="BZ119" s="866"/>
      <c r="CA119" s="866">
        <v>8847798</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3081498</v>
      </c>
      <c r="BR120" s="863"/>
      <c r="BS120" s="863"/>
      <c r="BT120" s="863"/>
      <c r="BU120" s="863"/>
      <c r="BV120" s="863">
        <v>3096415</v>
      </c>
      <c r="BW120" s="863"/>
      <c r="BX120" s="863"/>
      <c r="BY120" s="863"/>
      <c r="BZ120" s="863"/>
      <c r="CA120" s="863">
        <v>3190936</v>
      </c>
      <c r="CB120" s="863"/>
      <c r="CC120" s="863"/>
      <c r="CD120" s="863"/>
      <c r="CE120" s="863"/>
      <c r="CF120" s="887">
        <v>114.2</v>
      </c>
      <c r="CG120" s="888"/>
      <c r="CH120" s="888"/>
      <c r="CI120" s="888"/>
      <c r="CJ120" s="888"/>
      <c r="CK120" s="889" t="s">
        <v>439</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824792</v>
      </c>
      <c r="DH120" s="863"/>
      <c r="DI120" s="863"/>
      <c r="DJ120" s="863"/>
      <c r="DK120" s="863"/>
      <c r="DL120" s="863">
        <v>11884</v>
      </c>
      <c r="DM120" s="863"/>
      <c r="DN120" s="863"/>
      <c r="DO120" s="863"/>
      <c r="DP120" s="863"/>
      <c r="DQ120" s="863">
        <v>703364</v>
      </c>
      <c r="DR120" s="863"/>
      <c r="DS120" s="863"/>
      <c r="DT120" s="863"/>
      <c r="DU120" s="863"/>
      <c r="DV120" s="864">
        <v>25.2</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466900</v>
      </c>
      <c r="BR121" s="835"/>
      <c r="BS121" s="835"/>
      <c r="BT121" s="835"/>
      <c r="BU121" s="835"/>
      <c r="BV121" s="835">
        <v>452984</v>
      </c>
      <c r="BW121" s="835"/>
      <c r="BX121" s="835"/>
      <c r="BY121" s="835"/>
      <c r="BZ121" s="835"/>
      <c r="CA121" s="835">
        <v>466870</v>
      </c>
      <c r="CB121" s="835"/>
      <c r="CC121" s="835"/>
      <c r="CD121" s="835"/>
      <c r="CE121" s="835"/>
      <c r="CF121" s="896">
        <v>16.7</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224514</v>
      </c>
      <c r="DH121" s="835"/>
      <c r="DI121" s="835"/>
      <c r="DJ121" s="835"/>
      <c r="DK121" s="835"/>
      <c r="DL121" s="835">
        <v>164131</v>
      </c>
      <c r="DM121" s="835"/>
      <c r="DN121" s="835"/>
      <c r="DO121" s="835"/>
      <c r="DP121" s="835"/>
      <c r="DQ121" s="835">
        <v>158644</v>
      </c>
      <c r="DR121" s="835"/>
      <c r="DS121" s="835"/>
      <c r="DT121" s="835"/>
      <c r="DU121" s="835"/>
      <c r="DV121" s="812">
        <v>5.7</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5322073</v>
      </c>
      <c r="BR122" s="866"/>
      <c r="BS122" s="866"/>
      <c r="BT122" s="866"/>
      <c r="BU122" s="866"/>
      <c r="BV122" s="866">
        <v>5347518</v>
      </c>
      <c r="BW122" s="866"/>
      <c r="BX122" s="866"/>
      <c r="BY122" s="866"/>
      <c r="BZ122" s="866"/>
      <c r="CA122" s="866">
        <v>5342023</v>
      </c>
      <c r="CB122" s="866"/>
      <c r="CC122" s="866"/>
      <c r="CD122" s="866"/>
      <c r="CE122" s="866"/>
      <c r="CF122" s="867">
        <v>191.2</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12926</v>
      </c>
      <c r="DH122" s="835"/>
      <c r="DI122" s="835"/>
      <c r="DJ122" s="835"/>
      <c r="DK122" s="835"/>
      <c r="DL122" s="835">
        <v>762020</v>
      </c>
      <c r="DM122" s="835"/>
      <c r="DN122" s="835"/>
      <c r="DO122" s="835"/>
      <c r="DP122" s="835"/>
      <c r="DQ122" s="835">
        <v>10862</v>
      </c>
      <c r="DR122" s="835"/>
      <c r="DS122" s="835"/>
      <c r="DT122" s="835"/>
      <c r="DU122" s="835"/>
      <c r="DV122" s="812">
        <v>0.4</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8870471</v>
      </c>
      <c r="BR123" s="854"/>
      <c r="BS123" s="854"/>
      <c r="BT123" s="854"/>
      <c r="BU123" s="854"/>
      <c r="BV123" s="854">
        <v>8896917</v>
      </c>
      <c r="BW123" s="854"/>
      <c r="BX123" s="854"/>
      <c r="BY123" s="854"/>
      <c r="BZ123" s="854"/>
      <c r="CA123" s="854">
        <v>8999829</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3.4</v>
      </c>
      <c r="BR124" s="852"/>
      <c r="BS124" s="852"/>
      <c r="BT124" s="852"/>
      <c r="BU124" s="852"/>
      <c r="BV124" s="852">
        <v>6.5</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31103</v>
      </c>
      <c r="AB126" s="798"/>
      <c r="AC126" s="798"/>
      <c r="AD126" s="798"/>
      <c r="AE126" s="799"/>
      <c r="AF126" s="800">
        <v>26804</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51</v>
      </c>
      <c r="AB127" s="798"/>
      <c r="AC127" s="798"/>
      <c r="AD127" s="798"/>
      <c r="AE127" s="799"/>
      <c r="AF127" s="800">
        <v>42</v>
      </c>
      <c r="AG127" s="798"/>
      <c r="AH127" s="798"/>
      <c r="AI127" s="798"/>
      <c r="AJ127" s="799"/>
      <c r="AK127" s="800">
        <v>38</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58266</v>
      </c>
      <c r="AB128" s="819"/>
      <c r="AC128" s="819"/>
      <c r="AD128" s="819"/>
      <c r="AE128" s="820"/>
      <c r="AF128" s="821">
        <v>59783</v>
      </c>
      <c r="AG128" s="819"/>
      <c r="AH128" s="819"/>
      <c r="AI128" s="819"/>
      <c r="AJ128" s="820"/>
      <c r="AK128" s="821">
        <v>54665</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3197132</v>
      </c>
      <c r="AB129" s="798"/>
      <c r="AC129" s="798"/>
      <c r="AD129" s="798"/>
      <c r="AE129" s="799"/>
      <c r="AF129" s="800">
        <v>3318493</v>
      </c>
      <c r="AG129" s="798"/>
      <c r="AH129" s="798"/>
      <c r="AI129" s="798"/>
      <c r="AJ129" s="799"/>
      <c r="AK129" s="800">
        <v>3320454</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493910</v>
      </c>
      <c r="AB130" s="798"/>
      <c r="AC130" s="798"/>
      <c r="AD130" s="798"/>
      <c r="AE130" s="799"/>
      <c r="AF130" s="800">
        <v>521296</v>
      </c>
      <c r="AG130" s="798"/>
      <c r="AH130" s="798"/>
      <c r="AI130" s="798"/>
      <c r="AJ130" s="799"/>
      <c r="AK130" s="800">
        <v>526744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8.1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2703222</v>
      </c>
      <c r="AB131" s="781"/>
      <c r="AC131" s="781"/>
      <c r="AD131" s="781"/>
      <c r="AE131" s="782"/>
      <c r="AF131" s="783">
        <v>2797197</v>
      </c>
      <c r="AG131" s="781"/>
      <c r="AH131" s="781"/>
      <c r="AI131" s="781"/>
      <c r="AJ131" s="782"/>
      <c r="AK131" s="783">
        <v>2793710</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466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8.4440345630000007</v>
      </c>
      <c r="AB132" s="761"/>
      <c r="AC132" s="761"/>
      <c r="AD132" s="761"/>
      <c r="AE132" s="762"/>
      <c r="AF132" s="763">
        <v>8.3229389989999998</v>
      </c>
      <c r="AG132" s="761"/>
      <c r="AH132" s="761"/>
      <c r="AI132" s="761"/>
      <c r="AJ132" s="762"/>
      <c r="AK132" s="763">
        <v>7.8165951370000002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8.4</v>
      </c>
      <c r="AB133" s="740"/>
      <c r="AC133" s="740"/>
      <c r="AD133" s="740"/>
      <c r="AE133" s="741"/>
      <c r="AF133" s="739">
        <v>8.4</v>
      </c>
      <c r="AG133" s="740"/>
      <c r="AH133" s="740"/>
      <c r="AI133" s="740"/>
      <c r="AJ133" s="741"/>
      <c r="AK133" s="739">
        <v>8.1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868506</v>
      </c>
      <c r="L9" s="266">
        <v>85668</v>
      </c>
      <c r="M9" s="267">
        <v>107954</v>
      </c>
      <c r="N9" s="268">
        <v>-20.6</v>
      </c>
    </row>
    <row r="10" spans="1:16">
      <c r="A10" s="250"/>
      <c r="B10" s="246"/>
      <c r="C10" s="246"/>
      <c r="D10" s="246"/>
      <c r="E10" s="246"/>
      <c r="F10" s="246"/>
      <c r="G10" s="1166" t="s">
        <v>478</v>
      </c>
      <c r="H10" s="1167"/>
      <c r="I10" s="1167"/>
      <c r="J10" s="1168"/>
      <c r="K10" s="269">
        <v>924</v>
      </c>
      <c r="L10" s="270">
        <v>91</v>
      </c>
      <c r="M10" s="271">
        <v>12579</v>
      </c>
      <c r="N10" s="272">
        <v>-99.3</v>
      </c>
    </row>
    <row r="11" spans="1:16" ht="13.5" customHeight="1">
      <c r="A11" s="250"/>
      <c r="B11" s="246"/>
      <c r="C11" s="246"/>
      <c r="D11" s="246"/>
      <c r="E11" s="246"/>
      <c r="F11" s="246"/>
      <c r="G11" s="1166" t="s">
        <v>479</v>
      </c>
      <c r="H11" s="1167"/>
      <c r="I11" s="1167"/>
      <c r="J11" s="1168"/>
      <c r="K11" s="269">
        <v>164780</v>
      </c>
      <c r="L11" s="270">
        <v>16254</v>
      </c>
      <c r="M11" s="271">
        <v>13215</v>
      </c>
      <c r="N11" s="272">
        <v>23</v>
      </c>
    </row>
    <row r="12" spans="1:16" ht="13.5" customHeight="1">
      <c r="A12" s="250"/>
      <c r="B12" s="246"/>
      <c r="C12" s="246"/>
      <c r="D12" s="246"/>
      <c r="E12" s="246"/>
      <c r="F12" s="246"/>
      <c r="G12" s="1166" t="s">
        <v>480</v>
      </c>
      <c r="H12" s="1167"/>
      <c r="I12" s="1167"/>
      <c r="J12" s="1168"/>
      <c r="K12" s="269" t="s">
        <v>481</v>
      </c>
      <c r="L12" s="270" t="s">
        <v>481</v>
      </c>
      <c r="M12" s="271">
        <v>1280</v>
      </c>
      <c r="N12" s="272" t="s">
        <v>481</v>
      </c>
    </row>
    <row r="13" spans="1:16" ht="13.5" customHeight="1">
      <c r="A13" s="250"/>
      <c r="B13" s="246"/>
      <c r="C13" s="246"/>
      <c r="D13" s="246"/>
      <c r="E13" s="246"/>
      <c r="F13" s="246"/>
      <c r="G13" s="1166" t="s">
        <v>482</v>
      </c>
      <c r="H13" s="1167"/>
      <c r="I13" s="1167"/>
      <c r="J13" s="1168"/>
      <c r="K13" s="269" t="s">
        <v>481</v>
      </c>
      <c r="L13" s="270" t="s">
        <v>481</v>
      </c>
      <c r="M13" s="271" t="s">
        <v>481</v>
      </c>
      <c r="N13" s="272" t="s">
        <v>481</v>
      </c>
    </row>
    <row r="14" spans="1:16" ht="13.5" customHeight="1">
      <c r="A14" s="250"/>
      <c r="B14" s="246"/>
      <c r="C14" s="246"/>
      <c r="D14" s="246"/>
      <c r="E14" s="246"/>
      <c r="F14" s="246"/>
      <c r="G14" s="1166" t="s">
        <v>483</v>
      </c>
      <c r="H14" s="1167"/>
      <c r="I14" s="1167"/>
      <c r="J14" s="1168"/>
      <c r="K14" s="269">
        <v>74192</v>
      </c>
      <c r="L14" s="270">
        <v>7318</v>
      </c>
      <c r="M14" s="271">
        <v>5658</v>
      </c>
      <c r="N14" s="272">
        <v>29.3</v>
      </c>
    </row>
    <row r="15" spans="1:16" ht="13.5" customHeight="1">
      <c r="A15" s="250"/>
      <c r="B15" s="246"/>
      <c r="C15" s="246"/>
      <c r="D15" s="246"/>
      <c r="E15" s="246"/>
      <c r="F15" s="246"/>
      <c r="G15" s="1166" t="s">
        <v>484</v>
      </c>
      <c r="H15" s="1167"/>
      <c r="I15" s="1167"/>
      <c r="J15" s="1168"/>
      <c r="K15" s="269">
        <v>63199</v>
      </c>
      <c r="L15" s="270">
        <v>6234</v>
      </c>
      <c r="M15" s="271">
        <v>2915</v>
      </c>
      <c r="N15" s="272">
        <v>113.9</v>
      </c>
    </row>
    <row r="16" spans="1:16">
      <c r="A16" s="250"/>
      <c r="B16" s="246"/>
      <c r="C16" s="246"/>
      <c r="D16" s="246"/>
      <c r="E16" s="246"/>
      <c r="F16" s="246"/>
      <c r="G16" s="1169" t="s">
        <v>485</v>
      </c>
      <c r="H16" s="1170"/>
      <c r="I16" s="1170"/>
      <c r="J16" s="1171"/>
      <c r="K16" s="270">
        <v>-82576</v>
      </c>
      <c r="L16" s="270">
        <v>-8145</v>
      </c>
      <c r="M16" s="271">
        <v>-10925</v>
      </c>
      <c r="N16" s="272">
        <v>-25.4</v>
      </c>
    </row>
    <row r="17" spans="1:16">
      <c r="A17" s="250"/>
      <c r="B17" s="246"/>
      <c r="C17" s="246"/>
      <c r="D17" s="246"/>
      <c r="E17" s="246"/>
      <c r="F17" s="246"/>
      <c r="G17" s="1169" t="s">
        <v>171</v>
      </c>
      <c r="H17" s="1170"/>
      <c r="I17" s="1170"/>
      <c r="J17" s="1171"/>
      <c r="K17" s="270">
        <v>1089025</v>
      </c>
      <c r="L17" s="270">
        <v>107420</v>
      </c>
      <c r="M17" s="271">
        <v>132676</v>
      </c>
      <c r="N17" s="272">
        <v>-19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10.26</v>
      </c>
      <c r="L21" s="283">
        <v>12.61</v>
      </c>
      <c r="M21" s="284">
        <v>-2.35</v>
      </c>
      <c r="N21" s="251"/>
      <c r="O21" s="285"/>
      <c r="P21" s="281"/>
    </row>
    <row r="22" spans="1:16" s="286" customFormat="1">
      <c r="A22" s="281"/>
      <c r="B22" s="251"/>
      <c r="C22" s="251"/>
      <c r="D22" s="251"/>
      <c r="E22" s="251"/>
      <c r="F22" s="251"/>
      <c r="G22" s="1163" t="s">
        <v>491</v>
      </c>
      <c r="H22" s="1164"/>
      <c r="I22" s="1164"/>
      <c r="J22" s="1165"/>
      <c r="K22" s="287">
        <v>94.4</v>
      </c>
      <c r="L22" s="288">
        <v>96.2</v>
      </c>
      <c r="M22" s="289">
        <v>-1.8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667449</v>
      </c>
      <c r="L32" s="296">
        <v>65836</v>
      </c>
      <c r="M32" s="297">
        <v>67314</v>
      </c>
      <c r="N32" s="298">
        <v>-2.2000000000000002</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t="s">
        <v>481</v>
      </c>
      <c r="N34" s="298" t="s">
        <v>481</v>
      </c>
    </row>
    <row r="35" spans="1:16" ht="27" customHeight="1">
      <c r="A35" s="250"/>
      <c r="B35" s="246"/>
      <c r="C35" s="246"/>
      <c r="D35" s="246"/>
      <c r="E35" s="246"/>
      <c r="F35" s="246"/>
      <c r="G35" s="1154" t="s">
        <v>498</v>
      </c>
      <c r="H35" s="1155"/>
      <c r="I35" s="1155"/>
      <c r="J35" s="1156"/>
      <c r="K35" s="296">
        <v>79249</v>
      </c>
      <c r="L35" s="296">
        <v>7817</v>
      </c>
      <c r="M35" s="297">
        <v>23478</v>
      </c>
      <c r="N35" s="298">
        <v>-66.7</v>
      </c>
    </row>
    <row r="36" spans="1:16" ht="27" customHeight="1">
      <c r="A36" s="250"/>
      <c r="B36" s="246"/>
      <c r="C36" s="246"/>
      <c r="D36" s="246"/>
      <c r="E36" s="246"/>
      <c r="F36" s="246"/>
      <c r="G36" s="1154" t="s">
        <v>499</v>
      </c>
      <c r="H36" s="1155"/>
      <c r="I36" s="1155"/>
      <c r="J36" s="1156"/>
      <c r="K36" s="296">
        <v>53025</v>
      </c>
      <c r="L36" s="296">
        <v>5230</v>
      </c>
      <c r="M36" s="297">
        <v>4589</v>
      </c>
      <c r="N36" s="298">
        <v>14</v>
      </c>
    </row>
    <row r="37" spans="1:16" ht="13.5" customHeight="1">
      <c r="A37" s="250"/>
      <c r="B37" s="246"/>
      <c r="C37" s="246"/>
      <c r="D37" s="246"/>
      <c r="E37" s="246"/>
      <c r="F37" s="246"/>
      <c r="G37" s="1154" t="s">
        <v>500</v>
      </c>
      <c r="H37" s="1155"/>
      <c r="I37" s="1155"/>
      <c r="J37" s="1156"/>
      <c r="K37" s="296">
        <v>38</v>
      </c>
      <c r="L37" s="296">
        <v>4</v>
      </c>
      <c r="M37" s="297">
        <v>859</v>
      </c>
      <c r="N37" s="298">
        <v>-99.5</v>
      </c>
    </row>
    <row r="38" spans="1:16" ht="27" customHeight="1">
      <c r="A38" s="250"/>
      <c r="B38" s="246"/>
      <c r="C38" s="246"/>
      <c r="D38" s="246"/>
      <c r="E38" s="246"/>
      <c r="F38" s="246"/>
      <c r="G38" s="1157" t="s">
        <v>501</v>
      </c>
      <c r="H38" s="1158"/>
      <c r="I38" s="1158"/>
      <c r="J38" s="1159"/>
      <c r="K38" s="299">
        <v>21</v>
      </c>
      <c r="L38" s="299">
        <v>2</v>
      </c>
      <c r="M38" s="300">
        <v>2</v>
      </c>
      <c r="N38" s="301">
        <v>0</v>
      </c>
      <c r="O38" s="295"/>
    </row>
    <row r="39" spans="1:16">
      <c r="A39" s="250"/>
      <c r="B39" s="246"/>
      <c r="C39" s="246"/>
      <c r="D39" s="246"/>
      <c r="E39" s="246"/>
      <c r="F39" s="246"/>
      <c r="G39" s="1157" t="s">
        <v>502</v>
      </c>
      <c r="H39" s="1158"/>
      <c r="I39" s="1158"/>
      <c r="J39" s="1159"/>
      <c r="K39" s="302">
        <v>-54665</v>
      </c>
      <c r="L39" s="302">
        <v>-5392</v>
      </c>
      <c r="M39" s="303">
        <v>-2412</v>
      </c>
      <c r="N39" s="304">
        <v>123.5</v>
      </c>
      <c r="O39" s="295"/>
    </row>
    <row r="40" spans="1:16" ht="27" customHeight="1">
      <c r="A40" s="250"/>
      <c r="B40" s="246"/>
      <c r="C40" s="246"/>
      <c r="D40" s="246"/>
      <c r="E40" s="246"/>
      <c r="F40" s="246"/>
      <c r="G40" s="1154" t="s">
        <v>503</v>
      </c>
      <c r="H40" s="1155"/>
      <c r="I40" s="1155"/>
      <c r="J40" s="1156"/>
      <c r="K40" s="302">
        <v>-526744</v>
      </c>
      <c r="L40" s="302">
        <v>-51957</v>
      </c>
      <c r="M40" s="303">
        <v>-68535</v>
      </c>
      <c r="N40" s="304">
        <v>-24.2</v>
      </c>
      <c r="O40" s="295"/>
    </row>
    <row r="41" spans="1:16">
      <c r="A41" s="250"/>
      <c r="B41" s="246"/>
      <c r="C41" s="246"/>
      <c r="D41" s="246"/>
      <c r="E41" s="246"/>
      <c r="F41" s="246"/>
      <c r="G41" s="1160" t="s">
        <v>282</v>
      </c>
      <c r="H41" s="1161"/>
      <c r="I41" s="1161"/>
      <c r="J41" s="1162"/>
      <c r="K41" s="296">
        <v>218373</v>
      </c>
      <c r="L41" s="302">
        <v>21540</v>
      </c>
      <c r="M41" s="303">
        <v>25295</v>
      </c>
      <c r="N41" s="304">
        <v>-14.8</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673684</v>
      </c>
      <c r="J51" s="322">
        <v>62744</v>
      </c>
      <c r="K51" s="323">
        <v>-63.3</v>
      </c>
      <c r="L51" s="324">
        <v>70317</v>
      </c>
      <c r="M51" s="325">
        <v>-3.3</v>
      </c>
      <c r="N51" s="326">
        <v>-60</v>
      </c>
    </row>
    <row r="52" spans="1:14">
      <c r="A52" s="250"/>
      <c r="B52" s="246"/>
      <c r="C52" s="246"/>
      <c r="D52" s="246"/>
      <c r="E52" s="246"/>
      <c r="F52" s="246"/>
      <c r="G52" s="327"/>
      <c r="H52" s="328" t="s">
        <v>514</v>
      </c>
      <c r="I52" s="329">
        <v>499778</v>
      </c>
      <c r="J52" s="330">
        <v>46547</v>
      </c>
      <c r="K52" s="331">
        <v>-70.599999999999994</v>
      </c>
      <c r="L52" s="332">
        <v>35725</v>
      </c>
      <c r="M52" s="333">
        <v>-1.6</v>
      </c>
      <c r="N52" s="334">
        <v>-69</v>
      </c>
    </row>
    <row r="53" spans="1:14">
      <c r="A53" s="250"/>
      <c r="B53" s="246"/>
      <c r="C53" s="246"/>
      <c r="D53" s="246"/>
      <c r="E53" s="246"/>
      <c r="F53" s="246"/>
      <c r="G53" s="312" t="s">
        <v>515</v>
      </c>
      <c r="H53" s="313"/>
      <c r="I53" s="321">
        <v>1230018</v>
      </c>
      <c r="J53" s="322">
        <v>115386</v>
      </c>
      <c r="K53" s="323">
        <v>83.9</v>
      </c>
      <c r="L53" s="324">
        <v>105751</v>
      </c>
      <c r="M53" s="325">
        <v>50.4</v>
      </c>
      <c r="N53" s="326">
        <v>33.5</v>
      </c>
    </row>
    <row r="54" spans="1:14">
      <c r="A54" s="250"/>
      <c r="B54" s="246"/>
      <c r="C54" s="246"/>
      <c r="D54" s="246"/>
      <c r="E54" s="246"/>
      <c r="F54" s="246"/>
      <c r="G54" s="327"/>
      <c r="H54" s="328" t="s">
        <v>514</v>
      </c>
      <c r="I54" s="329">
        <v>631634</v>
      </c>
      <c r="J54" s="330">
        <v>59253</v>
      </c>
      <c r="K54" s="331">
        <v>27.3</v>
      </c>
      <c r="L54" s="332">
        <v>49969</v>
      </c>
      <c r="M54" s="333">
        <v>39.9</v>
      </c>
      <c r="N54" s="334">
        <v>-12.6</v>
      </c>
    </row>
    <row r="55" spans="1:14">
      <c r="A55" s="250"/>
      <c r="B55" s="246"/>
      <c r="C55" s="246"/>
      <c r="D55" s="246"/>
      <c r="E55" s="246"/>
      <c r="F55" s="246"/>
      <c r="G55" s="312" t="s">
        <v>516</v>
      </c>
      <c r="H55" s="313"/>
      <c r="I55" s="321">
        <v>1318647</v>
      </c>
      <c r="J55" s="322">
        <v>125909</v>
      </c>
      <c r="K55" s="323">
        <v>9.1</v>
      </c>
      <c r="L55" s="324">
        <v>158564</v>
      </c>
      <c r="M55" s="325">
        <v>49.9</v>
      </c>
      <c r="N55" s="326">
        <v>-40.799999999999997</v>
      </c>
    </row>
    <row r="56" spans="1:14">
      <c r="A56" s="250"/>
      <c r="B56" s="246"/>
      <c r="C56" s="246"/>
      <c r="D56" s="246"/>
      <c r="E56" s="246"/>
      <c r="F56" s="246"/>
      <c r="G56" s="327"/>
      <c r="H56" s="328" t="s">
        <v>514</v>
      </c>
      <c r="I56" s="329">
        <v>614705</v>
      </c>
      <c r="J56" s="330">
        <v>58694</v>
      </c>
      <c r="K56" s="331">
        <v>-0.9</v>
      </c>
      <c r="L56" s="332">
        <v>48412</v>
      </c>
      <c r="M56" s="333">
        <v>-3.1</v>
      </c>
      <c r="N56" s="334">
        <v>2.2000000000000002</v>
      </c>
    </row>
    <row r="57" spans="1:14">
      <c r="A57" s="250"/>
      <c r="B57" s="246"/>
      <c r="C57" s="246"/>
      <c r="D57" s="246"/>
      <c r="E57" s="246"/>
      <c r="F57" s="246"/>
      <c r="G57" s="312" t="s">
        <v>517</v>
      </c>
      <c r="H57" s="313"/>
      <c r="I57" s="321">
        <v>1250028</v>
      </c>
      <c r="J57" s="322">
        <v>121256</v>
      </c>
      <c r="K57" s="323">
        <v>-3.7</v>
      </c>
      <c r="L57" s="324">
        <v>128611</v>
      </c>
      <c r="M57" s="325">
        <v>-18.899999999999999</v>
      </c>
      <c r="N57" s="326">
        <v>15.2</v>
      </c>
    </row>
    <row r="58" spans="1:14">
      <c r="A58" s="250"/>
      <c r="B58" s="246"/>
      <c r="C58" s="246"/>
      <c r="D58" s="246"/>
      <c r="E58" s="246"/>
      <c r="F58" s="246"/>
      <c r="G58" s="327"/>
      <c r="H58" s="328" t="s">
        <v>514</v>
      </c>
      <c r="I58" s="329">
        <v>511942</v>
      </c>
      <c r="J58" s="330">
        <v>49660</v>
      </c>
      <c r="K58" s="331">
        <v>-15.4</v>
      </c>
      <c r="L58" s="332">
        <v>61552</v>
      </c>
      <c r="M58" s="333">
        <v>27.1</v>
      </c>
      <c r="N58" s="334">
        <v>-42.5</v>
      </c>
    </row>
    <row r="59" spans="1:14">
      <c r="A59" s="250"/>
      <c r="B59" s="246"/>
      <c r="C59" s="246"/>
      <c r="D59" s="246"/>
      <c r="E59" s="246"/>
      <c r="F59" s="246"/>
      <c r="G59" s="312" t="s">
        <v>518</v>
      </c>
      <c r="H59" s="313"/>
      <c r="I59" s="321">
        <v>1019992</v>
      </c>
      <c r="J59" s="322">
        <v>100611</v>
      </c>
      <c r="K59" s="323">
        <v>-17</v>
      </c>
      <c r="L59" s="324">
        <v>138651</v>
      </c>
      <c r="M59" s="325">
        <v>7.8</v>
      </c>
      <c r="N59" s="326">
        <v>-24.8</v>
      </c>
    </row>
    <row r="60" spans="1:14">
      <c r="A60" s="250"/>
      <c r="B60" s="246"/>
      <c r="C60" s="246"/>
      <c r="D60" s="246"/>
      <c r="E60" s="246"/>
      <c r="F60" s="246"/>
      <c r="G60" s="327"/>
      <c r="H60" s="328" t="s">
        <v>514</v>
      </c>
      <c r="I60" s="335">
        <v>358888</v>
      </c>
      <c r="J60" s="330">
        <v>35400</v>
      </c>
      <c r="K60" s="331">
        <v>-28.7</v>
      </c>
      <c r="L60" s="332">
        <v>71211</v>
      </c>
      <c r="M60" s="333">
        <v>15.7</v>
      </c>
      <c r="N60" s="334">
        <v>-44.4</v>
      </c>
    </row>
    <row r="61" spans="1:14">
      <c r="A61" s="250"/>
      <c r="B61" s="246"/>
      <c r="C61" s="246"/>
      <c r="D61" s="246"/>
      <c r="E61" s="246"/>
      <c r="F61" s="246"/>
      <c r="G61" s="312" t="s">
        <v>519</v>
      </c>
      <c r="H61" s="336"/>
      <c r="I61" s="337">
        <v>1098474</v>
      </c>
      <c r="J61" s="338">
        <v>105181</v>
      </c>
      <c r="K61" s="339">
        <v>1.8</v>
      </c>
      <c r="L61" s="340">
        <v>120379</v>
      </c>
      <c r="M61" s="341">
        <v>17.2</v>
      </c>
      <c r="N61" s="326">
        <v>-15.4</v>
      </c>
    </row>
    <row r="62" spans="1:14">
      <c r="A62" s="250"/>
      <c r="B62" s="246"/>
      <c r="C62" s="246"/>
      <c r="D62" s="246"/>
      <c r="E62" s="246"/>
      <c r="F62" s="246"/>
      <c r="G62" s="327"/>
      <c r="H62" s="328" t="s">
        <v>514</v>
      </c>
      <c r="I62" s="329">
        <v>523389</v>
      </c>
      <c r="J62" s="330">
        <v>49911</v>
      </c>
      <c r="K62" s="331">
        <v>-17.7</v>
      </c>
      <c r="L62" s="332">
        <v>53374</v>
      </c>
      <c r="M62" s="333">
        <v>15.6</v>
      </c>
      <c r="N62" s="334">
        <v>-33.299999999999997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34.72</v>
      </c>
      <c r="G47" s="12">
        <v>36.51</v>
      </c>
      <c r="H47" s="12">
        <v>36.78</v>
      </c>
      <c r="I47" s="12">
        <v>35.450000000000003</v>
      </c>
      <c r="J47" s="13">
        <v>35.44</v>
      </c>
    </row>
    <row r="48" spans="2:10" ht="57.75" customHeight="1">
      <c r="B48" s="14"/>
      <c r="C48" s="1174" t="s">
        <v>4</v>
      </c>
      <c r="D48" s="1174"/>
      <c r="E48" s="1175"/>
      <c r="F48" s="15">
        <v>3.56</v>
      </c>
      <c r="G48" s="16">
        <v>3.77</v>
      </c>
      <c r="H48" s="16">
        <v>2.78</v>
      </c>
      <c r="I48" s="16">
        <v>5.25</v>
      </c>
      <c r="J48" s="17">
        <v>2.84</v>
      </c>
    </row>
    <row r="49" spans="2:10" ht="57.75" customHeight="1" thickBot="1">
      <c r="B49" s="18"/>
      <c r="C49" s="1176" t="s">
        <v>5</v>
      </c>
      <c r="D49" s="1176"/>
      <c r="E49" s="1177"/>
      <c r="F49" s="19">
        <v>1.1299999999999999</v>
      </c>
      <c r="G49" s="20">
        <v>2.38</v>
      </c>
      <c r="H49" s="20" t="s">
        <v>526</v>
      </c>
      <c r="I49" s="20">
        <v>2.58</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528</v>
      </c>
      <c r="D34" s="1184"/>
      <c r="E34" s="1185"/>
      <c r="F34" s="32">
        <v>3.56</v>
      </c>
      <c r="G34" s="33">
        <v>3.77</v>
      </c>
      <c r="H34" s="33">
        <v>2.77</v>
      </c>
      <c r="I34" s="33">
        <v>5.24</v>
      </c>
      <c r="J34" s="34">
        <v>2.83</v>
      </c>
      <c r="K34" s="22"/>
      <c r="L34" s="22"/>
      <c r="M34" s="22"/>
      <c r="N34" s="22"/>
      <c r="O34" s="22"/>
      <c r="P34" s="22"/>
    </row>
    <row r="35" spans="1:16" ht="39" customHeight="1">
      <c r="A35" s="22"/>
      <c r="B35" s="35"/>
      <c r="C35" s="1178" t="s">
        <v>529</v>
      </c>
      <c r="D35" s="1179"/>
      <c r="E35" s="1180"/>
      <c r="F35" s="36">
        <v>0.31</v>
      </c>
      <c r="G35" s="37">
        <v>1.73</v>
      </c>
      <c r="H35" s="37">
        <v>1.75</v>
      </c>
      <c r="I35" s="37">
        <v>2.23</v>
      </c>
      <c r="J35" s="38">
        <v>2.2000000000000002</v>
      </c>
      <c r="K35" s="22"/>
      <c r="L35" s="22"/>
      <c r="M35" s="22"/>
      <c r="N35" s="22"/>
      <c r="O35" s="22"/>
      <c r="P35" s="22"/>
    </row>
    <row r="36" spans="1:16" ht="39" customHeight="1">
      <c r="A36" s="22"/>
      <c r="B36" s="35"/>
      <c r="C36" s="1178" t="s">
        <v>530</v>
      </c>
      <c r="D36" s="1179"/>
      <c r="E36" s="1180"/>
      <c r="F36" s="36">
        <v>2.5</v>
      </c>
      <c r="G36" s="37">
        <v>2.5099999999999998</v>
      </c>
      <c r="H36" s="37">
        <v>1.94</v>
      </c>
      <c r="I36" s="37">
        <v>1.84</v>
      </c>
      <c r="J36" s="38">
        <v>1.88</v>
      </c>
      <c r="K36" s="22"/>
      <c r="L36" s="22"/>
      <c r="M36" s="22"/>
      <c r="N36" s="22"/>
      <c r="O36" s="22"/>
      <c r="P36" s="22"/>
    </row>
    <row r="37" spans="1:16" ht="39" customHeight="1">
      <c r="A37" s="22"/>
      <c r="B37" s="35"/>
      <c r="C37" s="1178" t="s">
        <v>531</v>
      </c>
      <c r="D37" s="1179"/>
      <c r="E37" s="1180"/>
      <c r="F37" s="36" t="s">
        <v>481</v>
      </c>
      <c r="G37" s="37">
        <v>0</v>
      </c>
      <c r="H37" s="37">
        <v>0</v>
      </c>
      <c r="I37" s="37">
        <v>0</v>
      </c>
      <c r="J37" s="38">
        <v>0.92</v>
      </c>
      <c r="K37" s="22"/>
      <c r="L37" s="22"/>
      <c r="M37" s="22"/>
      <c r="N37" s="22"/>
      <c r="O37" s="22"/>
      <c r="P37" s="22"/>
    </row>
    <row r="38" spans="1:16" ht="39" customHeight="1">
      <c r="A38" s="22"/>
      <c r="B38" s="35"/>
      <c r="C38" s="1178" t="s">
        <v>532</v>
      </c>
      <c r="D38" s="1179"/>
      <c r="E38" s="1180"/>
      <c r="F38" s="36">
        <v>0</v>
      </c>
      <c r="G38" s="37">
        <v>0.01</v>
      </c>
      <c r="H38" s="37">
        <v>0.01</v>
      </c>
      <c r="I38" s="37">
        <v>0.01</v>
      </c>
      <c r="J38" s="38">
        <v>0.01</v>
      </c>
      <c r="K38" s="22"/>
      <c r="L38" s="22"/>
      <c r="M38" s="22"/>
      <c r="N38" s="22"/>
      <c r="O38" s="22"/>
      <c r="P38" s="22"/>
    </row>
    <row r="39" spans="1:16" ht="39" customHeight="1">
      <c r="A39" s="22"/>
      <c r="B39" s="35"/>
      <c r="C39" s="1178" t="s">
        <v>533</v>
      </c>
      <c r="D39" s="1179"/>
      <c r="E39" s="1180"/>
      <c r="F39" s="36">
        <v>2.63</v>
      </c>
      <c r="G39" s="37">
        <v>2.34</v>
      </c>
      <c r="H39" s="37">
        <v>2.4</v>
      </c>
      <c r="I39" s="37">
        <v>2.33</v>
      </c>
      <c r="J39" s="38">
        <v>0</v>
      </c>
      <c r="K39" s="22"/>
      <c r="L39" s="22"/>
      <c r="M39" s="22"/>
      <c r="N39" s="22"/>
      <c r="O39" s="22"/>
      <c r="P39" s="22"/>
    </row>
    <row r="40" spans="1:16" ht="39" customHeight="1">
      <c r="A40" s="22"/>
      <c r="B40" s="35"/>
      <c r="C40" s="1178" t="s">
        <v>534</v>
      </c>
      <c r="D40" s="1179"/>
      <c r="E40" s="1180"/>
      <c r="F40" s="36">
        <v>0</v>
      </c>
      <c r="G40" s="37">
        <v>0</v>
      </c>
      <c r="H40" s="37">
        <v>0</v>
      </c>
      <c r="I40" s="37">
        <v>0</v>
      </c>
      <c r="J40" s="38">
        <v>0</v>
      </c>
      <c r="K40" s="22"/>
      <c r="L40" s="22"/>
      <c r="M40" s="22"/>
      <c r="N40" s="22"/>
      <c r="O40" s="22"/>
      <c r="P40" s="22"/>
    </row>
    <row r="41" spans="1:16" ht="39" customHeight="1">
      <c r="A41" s="22"/>
      <c r="B41" s="35"/>
      <c r="C41" s="1178" t="s">
        <v>535</v>
      </c>
      <c r="D41" s="1179"/>
      <c r="E41" s="1180"/>
      <c r="F41" s="36">
        <v>0</v>
      </c>
      <c r="G41" s="37">
        <v>0</v>
      </c>
      <c r="H41" s="37">
        <v>0</v>
      </c>
      <c r="I41" s="37">
        <v>0</v>
      </c>
      <c r="J41" s="38">
        <v>0</v>
      </c>
      <c r="K41" s="22"/>
      <c r="L41" s="22"/>
      <c r="M41" s="22"/>
      <c r="N41" s="22"/>
      <c r="O41" s="22"/>
      <c r="P41" s="22"/>
    </row>
    <row r="42" spans="1:16" ht="39" customHeight="1">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537</v>
      </c>
      <c r="D43" s="1182"/>
      <c r="E43" s="1183"/>
      <c r="F43" s="41">
        <v>0.18</v>
      </c>
      <c r="G43" s="42">
        <v>0.25</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558</v>
      </c>
      <c r="L45" s="60">
        <v>571</v>
      </c>
      <c r="M45" s="60">
        <v>621</v>
      </c>
      <c r="N45" s="60">
        <v>651</v>
      </c>
      <c r="O45" s="61">
        <v>667</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95</v>
      </c>
      <c r="L48" s="64">
        <v>88</v>
      </c>
      <c r="M48" s="64">
        <v>72</v>
      </c>
      <c r="N48" s="64">
        <v>79</v>
      </c>
      <c r="O48" s="65">
        <v>79</v>
      </c>
      <c r="P48" s="48"/>
      <c r="Q48" s="48"/>
      <c r="R48" s="48"/>
      <c r="S48" s="48"/>
      <c r="T48" s="48"/>
      <c r="U48" s="48"/>
    </row>
    <row r="49" spans="1:21" ht="30.75" customHeight="1">
      <c r="A49" s="48"/>
      <c r="B49" s="1196"/>
      <c r="C49" s="1197"/>
      <c r="D49" s="62"/>
      <c r="E49" s="1188" t="s">
        <v>16</v>
      </c>
      <c r="F49" s="1188"/>
      <c r="G49" s="1188"/>
      <c r="H49" s="1188"/>
      <c r="I49" s="1188"/>
      <c r="J49" s="1189"/>
      <c r="K49" s="63">
        <v>47</v>
      </c>
      <c r="L49" s="64">
        <v>44</v>
      </c>
      <c r="M49" s="64">
        <v>56</v>
      </c>
      <c r="N49" s="64">
        <v>57</v>
      </c>
      <c r="O49" s="65">
        <v>53</v>
      </c>
      <c r="P49" s="48"/>
      <c r="Q49" s="48"/>
      <c r="R49" s="48"/>
      <c r="S49" s="48"/>
      <c r="T49" s="48"/>
      <c r="U49" s="48"/>
    </row>
    <row r="50" spans="1:21" ht="30.75" customHeight="1">
      <c r="A50" s="48"/>
      <c r="B50" s="1196"/>
      <c r="C50" s="1197"/>
      <c r="D50" s="62"/>
      <c r="E50" s="1188" t="s">
        <v>17</v>
      </c>
      <c r="F50" s="1188"/>
      <c r="G50" s="1188"/>
      <c r="H50" s="1188"/>
      <c r="I50" s="1188"/>
      <c r="J50" s="1189"/>
      <c r="K50" s="63">
        <v>28</v>
      </c>
      <c r="L50" s="64">
        <v>34</v>
      </c>
      <c r="M50" s="64">
        <v>31</v>
      </c>
      <c r="N50" s="64">
        <v>27</v>
      </c>
      <c r="O50" s="65">
        <v>0</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492</v>
      </c>
      <c r="L52" s="64">
        <v>506</v>
      </c>
      <c r="M52" s="64">
        <v>552</v>
      </c>
      <c r="N52" s="64">
        <v>581</v>
      </c>
      <c r="O52" s="65">
        <v>582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236</v>
      </c>
      <c r="L53" s="69">
        <v>231</v>
      </c>
      <c r="M53" s="69">
        <v>228</v>
      </c>
      <c r="N53" s="69">
        <v>233</v>
      </c>
      <c r="O53" s="70">
        <v>217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6082</v>
      </c>
      <c r="J41" s="83">
        <v>6269</v>
      </c>
      <c r="K41" s="83">
        <v>6475</v>
      </c>
      <c r="L41" s="83">
        <v>6654</v>
      </c>
      <c r="M41" s="84">
        <v>6645</v>
      </c>
    </row>
    <row r="42" spans="2:13" ht="27.75" customHeight="1">
      <c r="B42" s="1204"/>
      <c r="C42" s="1205"/>
      <c r="D42" s="85"/>
      <c r="E42" s="1208" t="s">
        <v>26</v>
      </c>
      <c r="F42" s="1208"/>
      <c r="G42" s="1208"/>
      <c r="H42" s="1209"/>
      <c r="I42" s="86" t="s">
        <v>481</v>
      </c>
      <c r="J42" s="87" t="s">
        <v>481</v>
      </c>
      <c r="K42" s="87" t="s">
        <v>481</v>
      </c>
      <c r="L42" s="87" t="s">
        <v>481</v>
      </c>
      <c r="M42" s="88" t="s">
        <v>481</v>
      </c>
    </row>
    <row r="43" spans="2:13" ht="27.75" customHeight="1">
      <c r="B43" s="1204"/>
      <c r="C43" s="1205"/>
      <c r="D43" s="85"/>
      <c r="E43" s="1208" t="s">
        <v>27</v>
      </c>
      <c r="F43" s="1208"/>
      <c r="G43" s="1208"/>
      <c r="H43" s="1209"/>
      <c r="I43" s="86">
        <v>1125</v>
      </c>
      <c r="J43" s="87">
        <v>1110</v>
      </c>
      <c r="K43" s="87">
        <v>1062</v>
      </c>
      <c r="L43" s="87">
        <v>938</v>
      </c>
      <c r="M43" s="88">
        <v>873</v>
      </c>
    </row>
    <row r="44" spans="2:13" ht="27.75" customHeight="1">
      <c r="B44" s="1204"/>
      <c r="C44" s="1205"/>
      <c r="D44" s="85"/>
      <c r="E44" s="1208" t="s">
        <v>28</v>
      </c>
      <c r="F44" s="1208"/>
      <c r="G44" s="1208"/>
      <c r="H44" s="1209"/>
      <c r="I44" s="86">
        <v>253</v>
      </c>
      <c r="J44" s="87">
        <v>282</v>
      </c>
      <c r="K44" s="87">
        <v>248</v>
      </c>
      <c r="L44" s="87">
        <v>266</v>
      </c>
      <c r="M44" s="88">
        <v>299</v>
      </c>
    </row>
    <row r="45" spans="2:13" ht="27.75" customHeight="1">
      <c r="B45" s="1204"/>
      <c r="C45" s="1205"/>
      <c r="D45" s="85"/>
      <c r="E45" s="1208" t="s">
        <v>29</v>
      </c>
      <c r="F45" s="1208"/>
      <c r="G45" s="1208"/>
      <c r="H45" s="1209"/>
      <c r="I45" s="86">
        <v>1302</v>
      </c>
      <c r="J45" s="87">
        <v>1212</v>
      </c>
      <c r="K45" s="87">
        <v>1179</v>
      </c>
      <c r="L45" s="87">
        <v>1221</v>
      </c>
      <c r="M45" s="88">
        <v>1030</v>
      </c>
    </row>
    <row r="46" spans="2:13" ht="27.75" customHeight="1">
      <c r="B46" s="1204"/>
      <c r="C46" s="1205"/>
      <c r="D46" s="89"/>
      <c r="E46" s="1208" t="s">
        <v>30</v>
      </c>
      <c r="F46" s="1208"/>
      <c r="G46" s="1208"/>
      <c r="H46" s="1209"/>
      <c r="I46" s="86" t="s">
        <v>481</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3285</v>
      </c>
      <c r="J50" s="87">
        <v>3139</v>
      </c>
      <c r="K50" s="87">
        <v>3081</v>
      </c>
      <c r="L50" s="87">
        <v>3096</v>
      </c>
      <c r="M50" s="88">
        <v>3191</v>
      </c>
    </row>
    <row r="51" spans="2:13" ht="27.75" customHeight="1">
      <c r="B51" s="1204"/>
      <c r="C51" s="1205"/>
      <c r="D51" s="85"/>
      <c r="E51" s="1208" t="s">
        <v>36</v>
      </c>
      <c r="F51" s="1208"/>
      <c r="G51" s="1208"/>
      <c r="H51" s="1209"/>
      <c r="I51" s="86">
        <v>547</v>
      </c>
      <c r="J51" s="87">
        <v>515</v>
      </c>
      <c r="K51" s="87">
        <v>467</v>
      </c>
      <c r="L51" s="87">
        <v>453</v>
      </c>
      <c r="M51" s="88">
        <v>467</v>
      </c>
    </row>
    <row r="52" spans="2:13" ht="27.75" customHeight="1">
      <c r="B52" s="1206"/>
      <c r="C52" s="1207"/>
      <c r="D52" s="85"/>
      <c r="E52" s="1208" t="s">
        <v>37</v>
      </c>
      <c r="F52" s="1208"/>
      <c r="G52" s="1208"/>
      <c r="H52" s="1209"/>
      <c r="I52" s="86">
        <v>4953</v>
      </c>
      <c r="J52" s="87">
        <v>5094</v>
      </c>
      <c r="K52" s="87">
        <v>5322</v>
      </c>
      <c r="L52" s="87">
        <v>5348</v>
      </c>
      <c r="M52" s="88">
        <v>5342</v>
      </c>
    </row>
    <row r="53" spans="2:13" ht="27.75" customHeight="1" thickBot="1">
      <c r="B53" s="1210" t="s">
        <v>38</v>
      </c>
      <c r="C53" s="1211"/>
      <c r="D53" s="92"/>
      <c r="E53" s="1212" t="s">
        <v>39</v>
      </c>
      <c r="F53" s="1212"/>
      <c r="G53" s="1212"/>
      <c r="H53" s="1213"/>
      <c r="I53" s="93">
        <v>-23</v>
      </c>
      <c r="J53" s="94">
        <v>124</v>
      </c>
      <c r="K53" s="94">
        <v>94</v>
      </c>
      <c r="L53" s="94">
        <v>182</v>
      </c>
      <c r="M53" s="95">
        <v>-152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33" t="s">
        <v>560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42"/>
      <c r="H50" s="1243"/>
      <c r="I50" s="1243"/>
      <c r="J50" s="1244"/>
      <c r="K50" s="356" t="s">
        <v>521</v>
      </c>
      <c r="L50" s="356" t="s">
        <v>522</v>
      </c>
      <c r="M50" s="356" t="s">
        <v>523</v>
      </c>
      <c r="N50" s="356" t="s">
        <v>524</v>
      </c>
      <c r="O50" s="356" t="s">
        <v>525</v>
      </c>
    </row>
    <row r="51" spans="1:17">
      <c r="B51" s="250"/>
      <c r="C51" s="246"/>
      <c r="D51" s="246"/>
      <c r="E51" s="246"/>
      <c r="F51" s="246"/>
      <c r="G51" s="1245" t="s">
        <v>553</v>
      </c>
      <c r="H51" s="1246"/>
      <c r="I51" s="1251" t="s">
        <v>554</v>
      </c>
      <c r="J51" s="1251"/>
      <c r="K51" s="1256"/>
      <c r="L51" s="1256"/>
      <c r="M51" s="1256"/>
      <c r="N51" s="1221">
        <v>6.5</v>
      </c>
      <c r="O51" s="1221"/>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559</v>
      </c>
      <c r="J53" s="1231"/>
      <c r="K53" s="1255"/>
      <c r="L53" s="1255"/>
      <c r="M53" s="1255"/>
      <c r="N53" s="1253">
        <v>60</v>
      </c>
      <c r="O53" s="1253">
        <v>61.4</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555</v>
      </c>
      <c r="H55" s="1226"/>
      <c r="I55" s="1231" t="s">
        <v>554</v>
      </c>
      <c r="J55" s="1231"/>
      <c r="K55" s="1256"/>
      <c r="L55" s="1256"/>
      <c r="M55" s="1256"/>
      <c r="N55" s="1221">
        <v>0.8</v>
      </c>
      <c r="O55" s="1221">
        <v>0</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559</v>
      </c>
      <c r="J57" s="1223"/>
      <c r="K57" s="1255"/>
      <c r="L57" s="1255"/>
      <c r="M57" s="1255"/>
      <c r="N57" s="1253">
        <v>56.2</v>
      </c>
      <c r="O57" s="1253">
        <v>54.8</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33" t="s">
        <v>561</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42"/>
      <c r="H72" s="1243"/>
      <c r="I72" s="1243"/>
      <c r="J72" s="1244"/>
      <c r="K72" s="356" t="s">
        <v>521</v>
      </c>
      <c r="L72" s="356" t="s">
        <v>522</v>
      </c>
      <c r="M72" s="356" t="s">
        <v>523</v>
      </c>
      <c r="N72" s="356" t="s">
        <v>524</v>
      </c>
      <c r="O72" s="356" t="s">
        <v>525</v>
      </c>
    </row>
    <row r="73" spans="2:30">
      <c r="B73" s="250"/>
      <c r="C73" s="246"/>
      <c r="D73" s="246"/>
      <c r="E73" s="246"/>
      <c r="F73" s="246"/>
      <c r="G73" s="1245" t="s">
        <v>553</v>
      </c>
      <c r="H73" s="1246"/>
      <c r="I73" s="1251" t="s">
        <v>554</v>
      </c>
      <c r="J73" s="1251"/>
      <c r="K73" s="1232"/>
      <c r="L73" s="1232">
        <v>4.4000000000000004</v>
      </c>
      <c r="M73" s="1221">
        <v>3.4</v>
      </c>
      <c r="N73" s="1221">
        <v>6.5</v>
      </c>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558</v>
      </c>
      <c r="J75" s="1231"/>
      <c r="K75" s="1253">
        <v>8.1999999999999993</v>
      </c>
      <c r="L75" s="1253">
        <v>8.4</v>
      </c>
      <c r="M75" s="1253">
        <v>8.4</v>
      </c>
      <c r="N75" s="1253">
        <v>8.4</v>
      </c>
      <c r="O75" s="1253">
        <v>8.1</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555</v>
      </c>
      <c r="H77" s="1226"/>
      <c r="I77" s="1231" t="s">
        <v>554</v>
      </c>
      <c r="J77" s="1231"/>
      <c r="K77" s="1232">
        <v>34.299999999999997</v>
      </c>
      <c r="L77" s="1232">
        <v>24.3</v>
      </c>
      <c r="M77" s="1221">
        <v>0</v>
      </c>
      <c r="N77" s="1221">
        <v>0.8</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558</v>
      </c>
      <c r="J79" s="1223"/>
      <c r="K79" s="1224">
        <v>10.4</v>
      </c>
      <c r="L79" s="1224">
        <v>9.8000000000000007</v>
      </c>
      <c r="M79" s="1224">
        <v>8.5</v>
      </c>
      <c r="N79" s="1224">
        <v>8.1</v>
      </c>
      <c r="O79" s="1224">
        <v>7.3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62744</v>
      </c>
      <c r="E3" s="118"/>
      <c r="F3" s="119">
        <v>70317</v>
      </c>
      <c r="G3" s="120"/>
      <c r="H3" s="121"/>
    </row>
    <row r="4" spans="1:8">
      <c r="A4" s="122"/>
      <c r="B4" s="123"/>
      <c r="C4" s="124"/>
      <c r="D4" s="125">
        <v>46547</v>
      </c>
      <c r="E4" s="126"/>
      <c r="F4" s="127">
        <v>35725</v>
      </c>
      <c r="G4" s="128"/>
      <c r="H4" s="129"/>
    </row>
    <row r="5" spans="1:8">
      <c r="A5" s="110" t="s">
        <v>515</v>
      </c>
      <c r="B5" s="115"/>
      <c r="C5" s="116"/>
      <c r="D5" s="117">
        <v>115386</v>
      </c>
      <c r="E5" s="118"/>
      <c r="F5" s="119">
        <v>105751</v>
      </c>
      <c r="G5" s="120"/>
      <c r="H5" s="121"/>
    </row>
    <row r="6" spans="1:8">
      <c r="A6" s="122"/>
      <c r="B6" s="123"/>
      <c r="C6" s="124"/>
      <c r="D6" s="125">
        <v>59253</v>
      </c>
      <c r="E6" s="126"/>
      <c r="F6" s="127">
        <v>49969</v>
      </c>
      <c r="G6" s="128"/>
      <c r="H6" s="129"/>
    </row>
    <row r="7" spans="1:8">
      <c r="A7" s="110" t="s">
        <v>516</v>
      </c>
      <c r="B7" s="115"/>
      <c r="C7" s="116"/>
      <c r="D7" s="117">
        <v>125909</v>
      </c>
      <c r="E7" s="118"/>
      <c r="F7" s="119">
        <v>158564</v>
      </c>
      <c r="G7" s="120"/>
      <c r="H7" s="121"/>
    </row>
    <row r="8" spans="1:8">
      <c r="A8" s="122"/>
      <c r="B8" s="123"/>
      <c r="C8" s="124"/>
      <c r="D8" s="125">
        <v>58694</v>
      </c>
      <c r="E8" s="126"/>
      <c r="F8" s="127">
        <v>48412</v>
      </c>
      <c r="G8" s="128"/>
      <c r="H8" s="129"/>
    </row>
    <row r="9" spans="1:8">
      <c r="A9" s="110" t="s">
        <v>517</v>
      </c>
      <c r="B9" s="115"/>
      <c r="C9" s="116"/>
      <c r="D9" s="117">
        <v>121256</v>
      </c>
      <c r="E9" s="118"/>
      <c r="F9" s="119">
        <v>128611</v>
      </c>
      <c r="G9" s="120"/>
      <c r="H9" s="121"/>
    </row>
    <row r="10" spans="1:8">
      <c r="A10" s="122"/>
      <c r="B10" s="123"/>
      <c r="C10" s="124"/>
      <c r="D10" s="125">
        <v>49660</v>
      </c>
      <c r="E10" s="126"/>
      <c r="F10" s="127">
        <v>61552</v>
      </c>
      <c r="G10" s="128"/>
      <c r="H10" s="129"/>
    </row>
    <row r="11" spans="1:8">
      <c r="A11" s="110" t="s">
        <v>518</v>
      </c>
      <c r="B11" s="115"/>
      <c r="C11" s="116"/>
      <c r="D11" s="117">
        <v>100611</v>
      </c>
      <c r="E11" s="118"/>
      <c r="F11" s="119">
        <v>138651</v>
      </c>
      <c r="G11" s="120"/>
      <c r="H11" s="121"/>
    </row>
    <row r="12" spans="1:8">
      <c r="A12" s="122"/>
      <c r="B12" s="123"/>
      <c r="C12" s="130"/>
      <c r="D12" s="125">
        <v>35400</v>
      </c>
      <c r="E12" s="126"/>
      <c r="F12" s="127">
        <v>71211</v>
      </c>
      <c r="G12" s="128"/>
      <c r="H12" s="129"/>
    </row>
    <row r="13" spans="1:8">
      <c r="A13" s="110"/>
      <c r="B13" s="115"/>
      <c r="C13" s="131"/>
      <c r="D13" s="132">
        <v>105181</v>
      </c>
      <c r="E13" s="133"/>
      <c r="F13" s="134">
        <v>120379</v>
      </c>
      <c r="G13" s="135"/>
      <c r="H13" s="121"/>
    </row>
    <row r="14" spans="1:8">
      <c r="A14" s="122"/>
      <c r="B14" s="123"/>
      <c r="C14" s="124"/>
      <c r="D14" s="125">
        <v>49911</v>
      </c>
      <c r="E14" s="126"/>
      <c r="F14" s="127">
        <v>53374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3.56</v>
      </c>
      <c r="C19" s="136">
        <f>ROUND(VALUE(SUBSTITUTE(実質収支比率等に係る経年分析!G$48,"▲","-")),2)</f>
        <v>3.77</v>
      </c>
      <c r="D19" s="136">
        <f>ROUND(VALUE(SUBSTITUTE(実質収支比率等に係る経年分析!H$48,"▲","-")),2)</f>
        <v>2.78</v>
      </c>
      <c r="E19" s="136">
        <f>ROUND(VALUE(SUBSTITUTE(実質収支比率等に係る経年分析!I$48,"▲","-")),2)</f>
        <v>5.25</v>
      </c>
      <c r="F19" s="136">
        <f>ROUND(VALUE(SUBSTITUTE(実質収支比率等に係る経年分析!J$48,"▲","-")),2)</f>
        <v>2.84</v>
      </c>
    </row>
    <row r="20" spans="1:11">
      <c r="A20" s="136" t="s">
        <v>44</v>
      </c>
      <c r="B20" s="136">
        <f>ROUND(VALUE(SUBSTITUTE(実質収支比率等に係る経年分析!F$47,"▲","-")),2)</f>
        <v>34.72</v>
      </c>
      <c r="C20" s="136">
        <f>ROUND(VALUE(SUBSTITUTE(実質収支比率等に係る経年分析!G$47,"▲","-")),2)</f>
        <v>36.51</v>
      </c>
      <c r="D20" s="136">
        <f>ROUND(VALUE(SUBSTITUTE(実質収支比率等に係る経年分析!H$47,"▲","-")),2)</f>
        <v>36.78</v>
      </c>
      <c r="E20" s="136">
        <f>ROUND(VALUE(SUBSTITUTE(実質収支比率等に係る経年分析!I$47,"▲","-")),2)</f>
        <v>35.450000000000003</v>
      </c>
      <c r="F20" s="136">
        <f>ROUND(VALUE(SUBSTITUTE(実質収支比率等に係る経年分析!J$47,"▲","-")),2)</f>
        <v>35.44</v>
      </c>
    </row>
    <row r="21" spans="1:11">
      <c r="A21" s="136" t="s">
        <v>45</v>
      </c>
      <c r="B21" s="136">
        <f>IF(ISNUMBER(VALUE(SUBSTITUTE(実質収支比率等に係る経年分析!F$49,"▲","-"))),ROUND(VALUE(SUBSTITUTE(実質収支比率等に係る経年分析!F$49,"▲","-")),2),NA())</f>
        <v>1.1299999999999999</v>
      </c>
      <c r="C21" s="136">
        <f>IF(ISNUMBER(VALUE(SUBSTITUTE(実質収支比率等に係る経年分析!G$49,"▲","-"))),ROUND(VALUE(SUBSTITUTE(実質収支比率等に係る経年分析!G$49,"▲","-")),2),NA())</f>
        <v>2.38</v>
      </c>
      <c r="D21" s="136">
        <f>IF(ISNUMBER(VALUE(SUBSTITUTE(実質収支比率等に係る経年分析!H$49,"▲","-"))),ROUND(VALUE(SUBSTITUTE(実質収支比率等に係る経年分析!H$49,"▲","-")),2),NA())</f>
        <v>-1.01</v>
      </c>
      <c r="E21" s="136">
        <f>IF(ISNUMBER(VALUE(SUBSTITUTE(実質収支比率等に係る経年分析!I$49,"▲","-"))),ROUND(VALUE(SUBSTITUTE(実質収支比率等に係る経年分析!I$49,"▲","-")),2),NA())</f>
        <v>2.58</v>
      </c>
      <c r="F21" s="136">
        <f>IF(ISNUMBER(VALUE(SUBSTITUTE(実質収支比率等に係る経年分析!J$49,"▲","-"))),ROUND(VALUE(SUBSTITUTE(実質収支比率等に係る経年分析!J$49,"▲","-")),2),NA())</f>
        <v>-2.39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2.63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2.34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2.33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宅地分譲事業特別会計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0.92</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2.5099999999999998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1.88</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2.2000000000000002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492</v>
      </c>
      <c r="E42" s="138"/>
      <c r="F42" s="138"/>
      <c r="G42" s="138">
        <f>'実質公債費比率（分子）の構造'!L$52</f>
        <v>506</v>
      </c>
      <c r="H42" s="138"/>
      <c r="I42" s="138"/>
      <c r="J42" s="138">
        <f>'実質公債費比率（分子）の構造'!M$52</f>
        <v>552</v>
      </c>
      <c r="K42" s="138"/>
      <c r="L42" s="138"/>
      <c r="M42" s="138">
        <f>'実質公債費比率（分子）の構造'!N$52</f>
        <v>581</v>
      </c>
      <c r="N42" s="138"/>
      <c r="O42" s="138"/>
      <c r="P42" s="138">
        <f>'実質公債費比率（分子）の構造'!O$52</f>
        <v>582</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28</v>
      </c>
      <c r="C44" s="138"/>
      <c r="D44" s="138"/>
      <c r="E44" s="138">
        <f>'実質公債費比率（分子）の構造'!L$50</f>
        <v>34</v>
      </c>
      <c r="F44" s="138"/>
      <c r="G44" s="138"/>
      <c r="H44" s="138">
        <f>'実質公債費比率（分子）の構造'!M$50</f>
        <v>31</v>
      </c>
      <c r="I44" s="138"/>
      <c r="J44" s="138"/>
      <c r="K44" s="138">
        <f>'実質公債費比率（分子）の構造'!N$50</f>
        <v>27</v>
      </c>
      <c r="L44" s="138"/>
      <c r="M44" s="138"/>
      <c r="N44" s="138">
        <f>'実質公債費比率（分子）の構造'!O$50</f>
        <v>0</v>
      </c>
      <c r="O44" s="138"/>
      <c r="P44" s="138"/>
    </row>
    <row r="45" spans="1:16">
      <c r="A45" s="138" t="s">
        <v>55</v>
      </c>
      <c r="B45" s="138">
        <f>'実質公債費比率（分子）の構造'!K$49</f>
        <v>47</v>
      </c>
      <c r="C45" s="138"/>
      <c r="D45" s="138"/>
      <c r="E45" s="138">
        <f>'実質公債費比率（分子）の構造'!L$49</f>
        <v>44</v>
      </c>
      <c r="F45" s="138"/>
      <c r="G45" s="138"/>
      <c r="H45" s="138">
        <f>'実質公債費比率（分子）の構造'!M$49</f>
        <v>56</v>
      </c>
      <c r="I45" s="138"/>
      <c r="J45" s="138"/>
      <c r="K45" s="138">
        <f>'実質公債費比率（分子）の構造'!N$49</f>
        <v>57</v>
      </c>
      <c r="L45" s="138"/>
      <c r="M45" s="138"/>
      <c r="N45" s="138">
        <f>'実質公債費比率（分子）の構造'!O$49</f>
        <v>53</v>
      </c>
      <c r="O45" s="138"/>
      <c r="P45" s="138"/>
    </row>
    <row r="46" spans="1:16">
      <c r="A46" s="138" t="s">
        <v>56</v>
      </c>
      <c r="B46" s="138">
        <f>'実質公債費比率（分子）の構造'!K$48</f>
        <v>95</v>
      </c>
      <c r="C46" s="138"/>
      <c r="D46" s="138"/>
      <c r="E46" s="138">
        <f>'実質公債費比率（分子）の構造'!L$48</f>
        <v>88</v>
      </c>
      <c r="F46" s="138"/>
      <c r="G46" s="138"/>
      <c r="H46" s="138">
        <f>'実質公債費比率（分子）の構造'!M$48</f>
        <v>72</v>
      </c>
      <c r="I46" s="138"/>
      <c r="J46" s="138"/>
      <c r="K46" s="138">
        <f>'実質公債費比率（分子）の構造'!N$48</f>
        <v>79</v>
      </c>
      <c r="L46" s="138"/>
      <c r="M46" s="138"/>
      <c r="N46" s="138">
        <f>'実質公債費比率（分子）の構造'!O$48</f>
        <v>79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558</v>
      </c>
      <c r="C49" s="138"/>
      <c r="D49" s="138"/>
      <c r="E49" s="138">
        <f>'実質公債費比率（分子）の構造'!L$45</f>
        <v>571</v>
      </c>
      <c r="F49" s="138"/>
      <c r="G49" s="138"/>
      <c r="H49" s="138">
        <f>'実質公債費比率（分子）の構造'!M$45</f>
        <v>621</v>
      </c>
      <c r="I49" s="138"/>
      <c r="J49" s="138"/>
      <c r="K49" s="138">
        <f>'実質公債費比率（分子）の構造'!N$45</f>
        <v>651</v>
      </c>
      <c r="L49" s="138"/>
      <c r="M49" s="138"/>
      <c r="N49" s="138">
        <f>'実質公債費比率（分子）の構造'!O$45</f>
        <v>667</v>
      </c>
      <c r="O49" s="138"/>
      <c r="P49" s="138"/>
    </row>
    <row r="50" spans="1:16">
      <c r="A50" s="138" t="s">
        <v>60</v>
      </c>
      <c r="B50" s="138" t="e">
        <f>NA()</f>
        <v>#N/A</v>
      </c>
      <c r="C50" s="138">
        <f>IF(ISNUMBER('実質公債費比率（分子）の構造'!K$53),'実質公債費比率（分子）の構造'!K$53,NA())</f>
        <v>236</v>
      </c>
      <c r="D50" s="138" t="e">
        <f>NA()</f>
        <v>#N/A</v>
      </c>
      <c r="E50" s="138" t="e">
        <f>NA()</f>
        <v>#N/A</v>
      </c>
      <c r="F50" s="138">
        <f>IF(ISNUMBER('実質公債費比率（分子）の構造'!L$53),'実質公債費比率（分子）の構造'!L$53,NA())</f>
        <v>231</v>
      </c>
      <c r="G50" s="138" t="e">
        <f>NA()</f>
        <v>#N/A</v>
      </c>
      <c r="H50" s="138" t="e">
        <f>NA()</f>
        <v>#N/A</v>
      </c>
      <c r="I50" s="138">
        <f>IF(ISNUMBER('実質公債費比率（分子）の構造'!M$53),'実質公債費比率（分子）の構造'!M$53,NA())</f>
        <v>228</v>
      </c>
      <c r="J50" s="138" t="e">
        <f>NA()</f>
        <v>#N/A</v>
      </c>
      <c r="K50" s="138" t="e">
        <f>NA()</f>
        <v>#N/A</v>
      </c>
      <c r="L50" s="138">
        <f>IF(ISNUMBER('実質公債費比率（分子）の構造'!N$53),'実質公債費比率（分子）の構造'!N$53,NA())</f>
        <v>233</v>
      </c>
      <c r="M50" s="138" t="e">
        <f>NA()</f>
        <v>#N/A</v>
      </c>
      <c r="N50" s="138" t="e">
        <f>NA()</f>
        <v>#N/A</v>
      </c>
      <c r="O50" s="138">
        <f>IF(ISNUMBER('実質公債費比率（分子）の構造'!O$53),'実質公債費比率（分子）の構造'!O$53,NA())</f>
        <v>217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4953</v>
      </c>
      <c r="E56" s="137"/>
      <c r="F56" s="137"/>
      <c r="G56" s="137">
        <f>'将来負担比率（分子）の構造'!J$52</f>
        <v>5094</v>
      </c>
      <c r="H56" s="137"/>
      <c r="I56" s="137"/>
      <c r="J56" s="137">
        <f>'将来負担比率（分子）の構造'!K$52</f>
        <v>5322</v>
      </c>
      <c r="K56" s="137"/>
      <c r="L56" s="137"/>
      <c r="M56" s="137">
        <f>'将来負担比率（分子）の構造'!L$52</f>
        <v>5348</v>
      </c>
      <c r="N56" s="137"/>
      <c r="O56" s="137"/>
      <c r="P56" s="137">
        <f>'将来負担比率（分子）の構造'!M$52</f>
        <v>5342</v>
      </c>
    </row>
    <row r="57" spans="1:16">
      <c r="A57" s="137" t="s">
        <v>36</v>
      </c>
      <c r="B57" s="137"/>
      <c r="C57" s="137"/>
      <c r="D57" s="137">
        <f>'将来負担比率（分子）の構造'!I$51</f>
        <v>547</v>
      </c>
      <c r="E57" s="137"/>
      <c r="F57" s="137"/>
      <c r="G57" s="137">
        <f>'将来負担比率（分子）の構造'!J$51</f>
        <v>515</v>
      </c>
      <c r="H57" s="137"/>
      <c r="I57" s="137"/>
      <c r="J57" s="137">
        <f>'将来負担比率（分子）の構造'!K$51</f>
        <v>467</v>
      </c>
      <c r="K57" s="137"/>
      <c r="L57" s="137"/>
      <c r="M57" s="137">
        <f>'将来負担比率（分子）の構造'!L$51</f>
        <v>453</v>
      </c>
      <c r="N57" s="137"/>
      <c r="O57" s="137"/>
      <c r="P57" s="137">
        <f>'将来負担比率（分子）の構造'!M$51</f>
        <v>467</v>
      </c>
    </row>
    <row r="58" spans="1:16">
      <c r="A58" s="137" t="s">
        <v>35</v>
      </c>
      <c r="B58" s="137"/>
      <c r="C58" s="137"/>
      <c r="D58" s="137">
        <f>'将来負担比率（分子）の構造'!I$50</f>
        <v>3285</v>
      </c>
      <c r="E58" s="137"/>
      <c r="F58" s="137"/>
      <c r="G58" s="137">
        <f>'将来負担比率（分子）の構造'!J$50</f>
        <v>3139</v>
      </c>
      <c r="H58" s="137"/>
      <c r="I58" s="137"/>
      <c r="J58" s="137">
        <f>'将来負担比率（分子）の構造'!K$50</f>
        <v>3081</v>
      </c>
      <c r="K58" s="137"/>
      <c r="L58" s="137"/>
      <c r="M58" s="137">
        <f>'将来負担比率（分子）の構造'!L$50</f>
        <v>3096</v>
      </c>
      <c r="N58" s="137"/>
      <c r="O58" s="137"/>
      <c r="P58" s="137">
        <f>'将来負担比率（分子）の構造'!M$50</f>
        <v>3191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1302</v>
      </c>
      <c r="C62" s="137"/>
      <c r="D62" s="137"/>
      <c r="E62" s="137">
        <f>'将来負担比率（分子）の構造'!J$45</f>
        <v>1212</v>
      </c>
      <c r="F62" s="137"/>
      <c r="G62" s="137"/>
      <c r="H62" s="137">
        <f>'将来負担比率（分子）の構造'!K$45</f>
        <v>1179</v>
      </c>
      <c r="I62" s="137"/>
      <c r="J62" s="137"/>
      <c r="K62" s="137">
        <f>'将来負担比率（分子）の構造'!L$45</f>
        <v>1221</v>
      </c>
      <c r="L62" s="137"/>
      <c r="M62" s="137"/>
      <c r="N62" s="137">
        <f>'将来負担比率（分子）の構造'!M$45</f>
        <v>1030</v>
      </c>
      <c r="O62" s="137"/>
      <c r="P62" s="137"/>
    </row>
    <row r="63" spans="1:16">
      <c r="A63" s="137" t="s">
        <v>28</v>
      </c>
      <c r="B63" s="137">
        <f>'将来負担比率（分子）の構造'!I$44</f>
        <v>253</v>
      </c>
      <c r="C63" s="137"/>
      <c r="D63" s="137"/>
      <c r="E63" s="137">
        <f>'将来負担比率（分子）の構造'!J$44</f>
        <v>282</v>
      </c>
      <c r="F63" s="137"/>
      <c r="G63" s="137"/>
      <c r="H63" s="137">
        <f>'将来負担比率（分子）の構造'!K$44</f>
        <v>248</v>
      </c>
      <c r="I63" s="137"/>
      <c r="J63" s="137"/>
      <c r="K63" s="137">
        <f>'将来負担比率（分子）の構造'!L$44</f>
        <v>266</v>
      </c>
      <c r="L63" s="137"/>
      <c r="M63" s="137"/>
      <c r="N63" s="137">
        <f>'将来負担比率（分子）の構造'!M$44</f>
        <v>299</v>
      </c>
      <c r="O63" s="137"/>
      <c r="P63" s="137"/>
    </row>
    <row r="64" spans="1:16">
      <c r="A64" s="137" t="s">
        <v>27</v>
      </c>
      <c r="B64" s="137">
        <f>'将来負担比率（分子）の構造'!I$43</f>
        <v>1125</v>
      </c>
      <c r="C64" s="137"/>
      <c r="D64" s="137"/>
      <c r="E64" s="137">
        <f>'将来負担比率（分子）の構造'!J$43</f>
        <v>1110</v>
      </c>
      <c r="F64" s="137"/>
      <c r="G64" s="137"/>
      <c r="H64" s="137">
        <f>'将来負担比率（分子）の構造'!K$43</f>
        <v>1062</v>
      </c>
      <c r="I64" s="137"/>
      <c r="J64" s="137"/>
      <c r="K64" s="137">
        <f>'将来負担比率（分子）の構造'!L$43</f>
        <v>938</v>
      </c>
      <c r="L64" s="137"/>
      <c r="M64" s="137"/>
      <c r="N64" s="137">
        <f>'将来負担比率（分子）の構造'!M$43</f>
        <v>873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6082</v>
      </c>
      <c r="C66" s="137"/>
      <c r="D66" s="137"/>
      <c r="E66" s="137">
        <f>'将来負担比率（分子）の構造'!J$41</f>
        <v>6269</v>
      </c>
      <c r="F66" s="137"/>
      <c r="G66" s="137"/>
      <c r="H66" s="137">
        <f>'将来負担比率（分子）の構造'!K$41</f>
        <v>6475</v>
      </c>
      <c r="I66" s="137"/>
      <c r="J66" s="137"/>
      <c r="K66" s="137">
        <f>'将来負担比率（分子）の構造'!L$41</f>
        <v>6654</v>
      </c>
      <c r="L66" s="137"/>
      <c r="M66" s="137"/>
      <c r="N66" s="137">
        <f>'将来負担比率（分子）の構造'!M$41</f>
        <v>6645</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124</v>
      </c>
      <c r="G67" s="137" t="e">
        <f>NA()</f>
        <v>#N/A</v>
      </c>
      <c r="H67" s="137" t="e">
        <f>NA()</f>
        <v>#N/A</v>
      </c>
      <c r="I67" s="137">
        <f>IF(ISNUMBER('将来負担比率（分子）の構造'!K$53), IF('将来負担比率（分子）の構造'!K$53 &lt; 0, 0, '将来負担比率（分子）の構造'!K$53), NA())</f>
        <v>94</v>
      </c>
      <c r="J67" s="137" t="e">
        <f>NA()</f>
        <v>#N/A</v>
      </c>
      <c r="K67" s="137" t="e">
        <f>NA()</f>
        <v>#N/A</v>
      </c>
      <c r="L67" s="137">
        <f>IF(ISNUMBER('将来負担比率（分子）の構造'!L$53), IF('将来負担比率（分子）の構造'!L$53 &lt; 0, 0, '将来負担比率（分子）の構造'!L$53), NA())</f>
        <v>182</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2018-10-18T07:44:42Z</cp:lastPrinted>
  <dcterms:created xsi:type="dcterms:W3CDTF">2018-01-24T06:29:59Z</dcterms:created>
  <dcterms:modified xsi:type="dcterms:W3CDTF">2018-10-18T07:44:54Z</dcterms:modified>
</cp:coreProperties>
</file>