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7110" tabRatio="665"/>
  </bookViews>
  <sheets>
    <sheet name="表紙" sheetId="11" r:id="rId1"/>
    <sheet name="記入要領" sheetId="15" r:id="rId2"/>
    <sheet name="自己点検表 " sheetId="16" r:id="rId3"/>
    <sheet name="勤務表" sheetId="1" r:id="rId4"/>
    <sheet name="プルダウン・リスト" sheetId="2" r:id="rId5"/>
    <sheet name="記入方法" sheetId="5" r:id="rId6"/>
    <sheet name="【記載例】勤務表" sheetId="10" r:id="rId7"/>
    <sheet name="自己点検表（加算等）" sheetId="14" r:id="rId8"/>
  </sheets>
  <externalReferences>
    <externalReference r:id="rId9"/>
    <externalReference r:id="rId10"/>
  </externalReferences>
  <definedNames>
    <definedName name="_xlnm._FilterDatabase" localSheetId="2" hidden="1">'自己点検表 '!$J$88:$K$90</definedName>
    <definedName name="_xlnm.Print_Area" localSheetId="6">【記載例】勤務表!$A$1:$BD$31</definedName>
    <definedName name="_xlnm.Print_Area" localSheetId="5">記入方法!$A$1:$P$66</definedName>
    <definedName name="_xlnm.Print_Area" localSheetId="1">記入要領!$A$1:$J$11</definedName>
    <definedName name="_xlnm.Print_Area" localSheetId="3">勤務表!$A$1:$BD$31</definedName>
    <definedName name="_xlnm.Print_Area" localSheetId="2">'自己点検表 '!$A$1:$O$186</definedName>
    <definedName name="_xlnm.Print_Area" localSheetId="7">'自己点検表（加算等）'!$A$1:$E$67</definedName>
    <definedName name="_xlnm.Print_Area" localSheetId="0">表紙!$A$1:$BU$28</definedName>
    <definedName name="_xlnm.Print_Titles" localSheetId="6">【記載例】勤務表!$1:$12</definedName>
    <definedName name="_xlnm.Print_Titles" localSheetId="3">勤務表!$1:$12</definedName>
    <definedName name="_xlnm.Print_Titles" localSheetId="2">'自己点検表 '!$4:$5</definedName>
    <definedName name="_xlnm.Print_Titles" localSheetId="7">'自己点検表（加算等）'!$3:$3</definedName>
    <definedName name="Z_1E7931DB_F582_440A_B5F6_F4C921FFFF6A_.wvu.PrintArea" localSheetId="1" hidden="1">記入要領!$A$1:$J$11</definedName>
    <definedName name="介護職員">プルダウン・リスト!$E$13:$E$25</definedName>
    <definedName name="看護職員">プルダウン・リスト!$D$13:$D$25</definedName>
    <definedName name="管理者">プルダウン・リスト!$C$13:$C$25</definedName>
    <definedName name="職種" localSheetId="1">[1]プルダウン・リスト!$C$15:$K$15</definedName>
    <definedName name="職種" localSheetId="2">[2]プルダウン・リスト!$C$12:$K$12</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9" i="1" l="1"/>
  <c r="AU17" i="1"/>
  <c r="AU18" i="1"/>
  <c r="AU20" i="1"/>
  <c r="AU21" i="1"/>
  <c r="AU22" i="1"/>
  <c r="AU23" i="1"/>
  <c r="AU24" i="1"/>
  <c r="AU25" i="1"/>
  <c r="AU26" i="1"/>
  <c r="AU27" i="1"/>
  <c r="AU28" i="1"/>
  <c r="AU29" i="1"/>
  <c r="AU30" i="1"/>
  <c r="AU16" i="1"/>
  <c r="AU15" i="1"/>
  <c r="AU14"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<sst xmlns="http://schemas.openxmlformats.org/spreadsheetml/2006/main" count="785" uniqueCount="600">
  <si>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</si>
  <si>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</si>
  <si>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</si>
  <si>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</si>
  <si>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</si>
  <si>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</si>
  <si>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</si>
  <si>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</si>
  <si>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</si>
  <si>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</si>
  <si>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</si>
  <si>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</si>
  <si>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</si>
  <si>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</si>
  <si>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</si>
  <si>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</si>
  <si>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</si>
  <si>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</si>
  <si>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</si>
  <si>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</si>
  <si>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</si>
  <si>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</si>
  <si>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</si>
  <si>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</si>
  <si>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</si>
  <si>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</si>
  <si>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</si>
  <si>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</si>
  <si>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</si>
  <si>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</si>
  <si>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</si>
  <si>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</si>
  <si>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</si>
  <si>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</si>
  <si>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</si>
  <si>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</si>
  <si>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</si>
  <si>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</si>
  <si>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</si>
  <si>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</si>
  <si>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</si>
  <si>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</si>
  <si>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</si>
  <si>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</si>
  <si>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</si>
  <si>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</si>
  <si>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</si>
  <si>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</si>
  <si>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</si>
  <si>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</si>
  <si>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</si>
  <si>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</si>
  <si>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</si>
  <si>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</si>
  <si>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</si>
  <si>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</si>
  <si>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</si>
  <si>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</si>
  <si>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</si>
  <si>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</si>
  <si>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</si>
  <si>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</si>
  <si>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</si>
  <si>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</si>
  <si>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</si>
  <si>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</si>
  <si>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</si>
  <si>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</si>
  <si>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</si>
  <si>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</si>
  <si>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</si>
  <si>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</si>
  <si>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</si>
  <si>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</si>
  <si>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</si>
  <si>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</si>
  <si>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</si>
  <si>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</si>
  <si>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</si>
  <si>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</si>
  <si>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</si>
  <si>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</si>
  <si>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</si>
  <si>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</si>
  <si>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</si>
  <si>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</si>
  <si>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</si>
  <si>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</si>
  <si>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</si>
  <si>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</si>
  <si>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</si>
  <si>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</si>
  <si>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</si>
  <si>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</si>
  <si>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</si>
  <si>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</si>
  <si>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</si>
  <si>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</si>
  <si>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</si>
  <si>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</si>
  <si>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</si>
  <si>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</si>
  <si>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</si>
  <si>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</si>
  <si>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</si>
  <si>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</si>
  <si>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</si>
  <si>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</si>
  <si>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</si>
  <si>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</si>
  <si>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事業者名(法人名)</t>
    <rPh sb="0" eb="3">
      <t>ジギョウシャ</t>
    </rPh>
    <rPh sb="3" eb="4">
      <t>メイ</t>
    </rPh>
    <rPh sb="5" eb="7">
      <t>ホウジン</t>
    </rPh>
    <rPh sb="7" eb="8">
      <t>メイ</t>
    </rPh>
    <phoneticPr fontId="2"/>
  </si>
  <si>
    <t>：</t>
    <phoneticPr fontId="2"/>
  </si>
  <si>
    <t>事業者(法人)代表者職・氏名</t>
    <rPh sb="0" eb="3">
      <t>ジギョウシャ</t>
    </rPh>
    <rPh sb="4" eb="6">
      <t>ホウジン</t>
    </rPh>
    <rPh sb="7" eb="10">
      <t>ダイヒョウシャ</t>
    </rPh>
    <rPh sb="10" eb="11">
      <t>ショク</t>
    </rPh>
    <rPh sb="12" eb="14">
      <t>シメイ</t>
    </rPh>
    <phoneticPr fontId="2"/>
  </si>
  <si>
    <t>事業所名</t>
    <rPh sb="0" eb="3">
      <t>ジギョウショ</t>
    </rPh>
    <rPh sb="3" eb="4">
      <t>メイ</t>
    </rPh>
    <phoneticPr fontId="2"/>
  </si>
  <si>
    <t>(連絡先 ℡</t>
    <rPh sb="1" eb="4">
      <t>レンラクサキ</t>
    </rPh>
    <phoneticPr fontId="2"/>
  </si>
  <si>
    <t>)</t>
    <phoneticPr fontId="2"/>
  </si>
  <si>
    <t>年</t>
    <rPh sb="0" eb="1">
      <t>ネン</t>
    </rPh>
    <phoneticPr fontId="2"/>
  </si>
  <si>
    <t>月</t>
    <rPh sb="0" eb="1">
      <t>ツキ</t>
    </rPh>
    <phoneticPr fontId="2"/>
  </si>
  <si>
    <t>日</t>
    <rPh sb="0" eb="1">
      <t>ヒ</t>
    </rPh>
    <phoneticPr fontId="2"/>
  </si>
  <si>
    <t>(提出資料)</t>
    <rPh sb="1" eb="3">
      <t>テイシュツ</t>
    </rPh>
    <rPh sb="3" eb="5">
      <t>シリョウ</t>
    </rPh>
    <phoneticPr fontId="2"/>
  </si>
  <si>
    <t>自己点検表（（介護予防）訪問入浴介護）</t>
    <rPh sb="0" eb="2">
      <t>ジコ</t>
    </rPh>
    <rPh sb="2" eb="4">
      <t>テンケン</t>
    </rPh>
    <rPh sb="4" eb="5">
      <t>ヒョウ</t>
    </rPh>
    <rPh sb="7" eb="9">
      <t>カイゴ</t>
    </rPh>
    <rPh sb="9" eb="11">
      <t>ヨボウ</t>
    </rPh>
    <rPh sb="14" eb="16">
      <t>ニュウヨク</t>
    </rPh>
    <phoneticPr fontId="2"/>
  </si>
  <si>
    <t>点検項目</t>
    <rPh sb="0" eb="2">
      <t>テンケン</t>
    </rPh>
    <rPh sb="2" eb="4">
      <t>コウモク</t>
    </rPh>
    <phoneticPr fontId="2"/>
  </si>
  <si>
    <t>確認事項</t>
    <rPh sb="0" eb="2">
      <t>カクニン</t>
    </rPh>
    <rPh sb="2" eb="4">
      <t>ジコウ</t>
    </rPh>
    <phoneticPr fontId="2"/>
  </si>
  <si>
    <t>点検結果</t>
    <rPh sb="0" eb="2">
      <t>テンケン</t>
    </rPh>
    <rPh sb="2" eb="4">
      <t>ケッカ</t>
    </rPh>
    <phoneticPr fontId="2"/>
  </si>
  <si>
    <t>備　　　考</t>
    <rPh sb="0" eb="1">
      <t>ソナエ</t>
    </rPh>
    <rPh sb="4" eb="5">
      <t>コウ</t>
    </rPh>
    <phoneticPr fontId="2"/>
  </si>
  <si>
    <t>根拠条文</t>
    <rPh sb="0" eb="2">
      <t>コンキョ</t>
    </rPh>
    <rPh sb="2" eb="4">
      <t>ジョウブン</t>
    </rPh>
    <phoneticPr fontId="2"/>
  </si>
  <si>
    <t>参照</t>
    <rPh sb="0" eb="2">
      <t>サンショウ</t>
    </rPh>
    <phoneticPr fontId="2"/>
  </si>
  <si>
    <t>県　記　入　欄</t>
    <rPh sb="0" eb="1">
      <t>ケン</t>
    </rPh>
    <phoneticPr fontId="2"/>
  </si>
  <si>
    <t>適</t>
    <rPh sb="0" eb="1">
      <t>テキ</t>
    </rPh>
    <phoneticPr fontId="2"/>
  </si>
  <si>
    <t>不適</t>
    <rPh sb="0" eb="2">
      <t>フテキ</t>
    </rPh>
    <phoneticPr fontId="2"/>
  </si>
  <si>
    <t>Ⅰ　人員基準　（注）</t>
    <rPh sb="2" eb="4">
      <t>ジンイン</t>
    </rPh>
    <rPh sb="4" eb="6">
      <t>キジュン</t>
    </rPh>
    <rPh sb="8" eb="9">
      <t>チュウ</t>
    </rPh>
    <phoneticPr fontId="2"/>
  </si>
  <si>
    <t xml:space="preserve">従業者の員数
</t>
    <rPh sb="0" eb="3">
      <t>ジュウギョウシャ</t>
    </rPh>
    <rPh sb="4" eb="6">
      <t>インスウ</t>
    </rPh>
    <phoneticPr fontId="2"/>
  </si>
  <si>
    <t>ａ</t>
    <phoneticPr fontId="2"/>
  </si>
  <si>
    <t xml:space="preserve">訪問入浴介護従業者を、以下の基準を満たして、配置していますか。
</t>
    <rPh sb="0" eb="2">
      <t>ホウモン</t>
    </rPh>
    <rPh sb="2" eb="4">
      <t>ニュウヨク</t>
    </rPh>
    <rPh sb="4" eb="6">
      <t>カイゴ</t>
    </rPh>
    <rPh sb="6" eb="9">
      <t>ジュウギョウシャ</t>
    </rPh>
    <rPh sb="11" eb="13">
      <t>イカ</t>
    </rPh>
    <rPh sb="14" eb="16">
      <t>キジュン</t>
    </rPh>
    <rPh sb="17" eb="18">
      <t>ミ</t>
    </rPh>
    <rPh sb="22" eb="24">
      <t>ハイチ</t>
    </rPh>
    <phoneticPr fontId="2"/>
  </si>
  <si>
    <t>勤務実績表</t>
    <rPh sb="0" eb="2">
      <t>キンム</t>
    </rPh>
    <rPh sb="2" eb="5">
      <t>ジッセキヒョウ</t>
    </rPh>
    <phoneticPr fontId="2"/>
  </si>
  <si>
    <t>・看護職員（看護師又は准看護師）　１以上</t>
    <rPh sb="1" eb="5">
      <t>カンゴショクイン</t>
    </rPh>
    <rPh sb="6" eb="9">
      <t>カンゴシ</t>
    </rPh>
    <rPh sb="9" eb="10">
      <t>マタ</t>
    </rPh>
    <rPh sb="11" eb="15">
      <t>ジュンカンゴシ</t>
    </rPh>
    <rPh sb="18" eb="20">
      <t>イジョウ</t>
    </rPh>
    <phoneticPr fontId="2"/>
  </si>
  <si>
    <t xml:space="preserve">・介護職員　２以上
</t>
    <rPh sb="1" eb="3">
      <t>カイゴ</t>
    </rPh>
    <rPh sb="3" eb="5">
      <t>ショクイン</t>
    </rPh>
    <rPh sb="7" eb="9">
      <t>イジョウ</t>
    </rPh>
    <phoneticPr fontId="2"/>
  </si>
  <si>
    <t>※　運営指導日の前々月における常勤換算方法
　で算出した看護職員及び介護職員の数を下記
　に記載してください。</t>
    <rPh sb="2" eb="4">
      <t>ウンエイ</t>
    </rPh>
    <rPh sb="4" eb="6">
      <t>シドウ</t>
    </rPh>
    <rPh sb="28" eb="30">
      <t>カンゴ</t>
    </rPh>
    <rPh sb="30" eb="32">
      <t>ショクイン</t>
    </rPh>
    <rPh sb="32" eb="33">
      <t>オヨ</t>
    </rPh>
    <rPh sb="34" eb="36">
      <t>カイゴ</t>
    </rPh>
    <rPh sb="36" eb="38">
      <t>ショクイン</t>
    </rPh>
    <rPh sb="41" eb="43">
      <t>カキ</t>
    </rPh>
    <rPh sb="46" eb="48">
      <t>キサイ</t>
    </rPh>
    <phoneticPr fontId="2"/>
  </si>
  <si>
    <t>看護職員の数（　　　　　　　人）</t>
    <rPh sb="0" eb="2">
      <t>カンゴ</t>
    </rPh>
    <rPh sb="2" eb="4">
      <t>ショクイン</t>
    </rPh>
    <rPh sb="5" eb="6">
      <t>カズ</t>
    </rPh>
    <rPh sb="14" eb="15">
      <t>ニン</t>
    </rPh>
    <phoneticPr fontId="2"/>
  </si>
  <si>
    <t>介護職員の数（　　　　　　　人）</t>
    <rPh sb="0" eb="2">
      <t>カイゴ</t>
    </rPh>
    <rPh sb="2" eb="4">
      <t>ショクイン</t>
    </rPh>
    <rPh sb="5" eb="6">
      <t>カズ</t>
    </rPh>
    <rPh sb="14" eb="15">
      <t>ニン</t>
    </rPh>
    <phoneticPr fontId="2"/>
  </si>
  <si>
    <t>ｂ</t>
    <phoneticPr fontId="2"/>
  </si>
  <si>
    <t>訪問入浴介護従業者のうち１人以上は、常勤となっていますか。</t>
    <rPh sb="0" eb="2">
      <t>ホウモン</t>
    </rPh>
    <rPh sb="2" eb="4">
      <t>ニュウヨク</t>
    </rPh>
    <rPh sb="4" eb="6">
      <t>カイゴ</t>
    </rPh>
    <rPh sb="6" eb="9">
      <t>ジュウギョウシャ</t>
    </rPh>
    <rPh sb="13" eb="14">
      <t>ニン</t>
    </rPh>
    <rPh sb="14" eb="16">
      <t>イジョウ</t>
    </rPh>
    <rPh sb="18" eb="20">
      <t>ジョウキン</t>
    </rPh>
    <phoneticPr fontId="2"/>
  </si>
  <si>
    <r>
      <t>→　常勤の看護職員及び介護職員の人数を
　　記載してください。
　　　</t>
    </r>
    <r>
      <rPr>
        <u/>
        <sz val="9"/>
        <rFont val="ＭＳ ゴシック"/>
        <family val="3"/>
        <charset val="128"/>
      </rPr>
      <t>（　　　　人）</t>
    </r>
    <r>
      <rPr>
        <sz val="9"/>
        <rFont val="ＭＳ ゴシック"/>
        <family val="3"/>
        <charset val="128"/>
      </rPr>
      <t xml:space="preserve">
</t>
    </r>
    <rPh sb="2" eb="4">
      <t>ジョウキン</t>
    </rPh>
    <rPh sb="5" eb="7">
      <t>カンゴ</t>
    </rPh>
    <rPh sb="7" eb="9">
      <t>ショクイン</t>
    </rPh>
    <rPh sb="9" eb="10">
      <t>オヨ</t>
    </rPh>
    <rPh sb="11" eb="13">
      <t>カイゴ</t>
    </rPh>
    <rPh sb="13" eb="15">
      <t>ショクイン</t>
    </rPh>
    <rPh sb="16" eb="18">
      <t>ニンズウ</t>
    </rPh>
    <rPh sb="22" eb="24">
      <t>キサイ</t>
    </rPh>
    <rPh sb="40" eb="41">
      <t>ニン</t>
    </rPh>
    <phoneticPr fontId="2"/>
  </si>
  <si>
    <t xml:space="preserve">管理者
</t>
    <rPh sb="0" eb="3">
      <t>カンリシャ</t>
    </rPh>
    <phoneticPr fontId="2"/>
  </si>
  <si>
    <t xml:space="preserve">常勤の管理者を配置していますか。
</t>
    <rPh sb="0" eb="2">
      <t>ジョウキン</t>
    </rPh>
    <rPh sb="3" eb="6">
      <t>カンリシャ</t>
    </rPh>
    <rPh sb="7" eb="9">
      <t>ハイチ</t>
    </rPh>
    <phoneticPr fontId="2"/>
  </si>
  <si>
    <t xml:space="preserve">管理者は、専ら指定訪問入浴介護事業所の管理業務に従事していますか。
</t>
    <rPh sb="0" eb="3">
      <t>カンリシャ</t>
    </rPh>
    <rPh sb="5" eb="6">
      <t>モッパ</t>
    </rPh>
    <rPh sb="7" eb="9">
      <t>シテイ</t>
    </rPh>
    <rPh sb="9" eb="11">
      <t>ホウモン</t>
    </rPh>
    <rPh sb="11" eb="13">
      <t>ニュウヨク</t>
    </rPh>
    <rPh sb="13" eb="15">
      <t>カイゴ</t>
    </rPh>
    <rPh sb="15" eb="18">
      <t>ジギョウショ</t>
    </rPh>
    <rPh sb="19" eb="21">
      <t>カンリ</t>
    </rPh>
    <rPh sb="21" eb="23">
      <t>ギョウム</t>
    </rPh>
    <rPh sb="24" eb="26">
      <t>ジュウジ</t>
    </rPh>
    <phoneticPr fontId="2"/>
  </si>
  <si>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2"/>
  </si>
  <si>
    <t xml:space="preserve">《注意》　管理者が管理業務に専従している場合は「適」にチェックし、次の (1)-ｃ の回答は不要です。
　専従していない場合は「不適」にチェックし、次の (1)-ｃ を回答してください。
</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2"/>
  </si>
  <si>
    <t xml:space="preserve">※　基準上、管理業務に支障がないときは兼務が可
</t>
    <rPh sb="2" eb="4">
      <t>キジュン</t>
    </rPh>
    <rPh sb="4" eb="5">
      <t>ジョウ</t>
    </rPh>
    <rPh sb="22" eb="23">
      <t>カ</t>
    </rPh>
    <phoneticPr fontId="2"/>
  </si>
  <si>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</si>
  <si>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・事業所内で他職種と兼務している場合はその職種名</t>
    <rPh sb="1" eb="4">
      <t>ジギョウショ</t>
    </rPh>
    <rPh sb="4" eb="5">
      <t>ナイ</t>
    </rPh>
    <rPh sb="6" eb="7">
      <t>タ</t>
    </rPh>
    <rPh sb="7" eb="9">
      <t>ショクシュ</t>
    </rPh>
    <rPh sb="10" eb="12">
      <t>ケンム</t>
    </rPh>
    <rPh sb="16" eb="18">
      <t>バアイ</t>
    </rPh>
    <rPh sb="21" eb="23">
      <t>ショクシュ</t>
    </rPh>
    <rPh sb="23" eb="24">
      <t>メイ</t>
    </rPh>
    <phoneticPr fontId="2"/>
  </si>
  <si>
    <t>　（　　　　　　　　　　　　　　　）</t>
    <phoneticPr fontId="2"/>
  </si>
  <si>
    <t>事業所名　：（　　　　　　　　　　　）</t>
    <rPh sb="0" eb="3">
      <t>ジギョウショ</t>
    </rPh>
    <rPh sb="3" eb="4">
      <t>メイ</t>
    </rPh>
    <phoneticPr fontId="2"/>
  </si>
  <si>
    <t>職種名　　：（　　　　　　　　　　　）</t>
    <rPh sb="0" eb="2">
      <t>ショクシュ</t>
    </rPh>
    <rPh sb="2" eb="3">
      <t>メイ</t>
    </rPh>
    <phoneticPr fontId="2"/>
  </si>
  <si>
    <t>勤務時間数：（　　　　　　　　　　　）</t>
    <rPh sb="0" eb="2">
      <t>キンム</t>
    </rPh>
    <rPh sb="2" eb="4">
      <t>ジカン</t>
    </rPh>
    <rPh sb="4" eb="5">
      <t>スウ</t>
    </rPh>
    <phoneticPr fontId="2"/>
  </si>
  <si>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2"/>
  </si>
  <si>
    <t>Ⅱ　設備基準</t>
    <rPh sb="2" eb="4">
      <t>セツビ</t>
    </rPh>
    <rPh sb="4" eb="6">
      <t>キジュン</t>
    </rPh>
    <phoneticPr fontId="2"/>
  </si>
  <si>
    <t xml:space="preserve">設備及び備品等
</t>
    <rPh sb="0" eb="2">
      <t>セツビ</t>
    </rPh>
    <rPh sb="2" eb="3">
      <t>オヨ</t>
    </rPh>
    <rPh sb="4" eb="7">
      <t>ビヒントウ</t>
    </rPh>
    <phoneticPr fontId="2"/>
  </si>
  <si>
    <t xml:space="preserve">事業の運営を行うために必要な広さを有する専用の区画を設けるほか、指定訪問入浴介護の提供に必要な浴槽等の設備及び備品等を備えていますか。
</t>
    <rPh sb="0" eb="2">
      <t>ジギョウ</t>
    </rPh>
    <rPh sb="3" eb="5">
      <t>ウンエイ</t>
    </rPh>
    <rPh sb="6" eb="7">
      <t>オコナ</t>
    </rPh>
    <rPh sb="11" eb="13">
      <t>ヒツヨウ</t>
    </rPh>
    <rPh sb="14" eb="15">
      <t>ヒロ</t>
    </rPh>
    <rPh sb="17" eb="18">
      <t>ユウ</t>
    </rPh>
    <rPh sb="20" eb="22">
      <t>センヨウ</t>
    </rPh>
    <rPh sb="23" eb="25">
      <t>クカク</t>
    </rPh>
    <rPh sb="26" eb="27">
      <t>モウ</t>
    </rPh>
    <rPh sb="32" eb="34">
      <t>シテイ</t>
    </rPh>
    <rPh sb="34" eb="36">
      <t>ホウモン</t>
    </rPh>
    <rPh sb="36" eb="38">
      <t>ニュウヨク</t>
    </rPh>
    <rPh sb="38" eb="40">
      <t>カイゴ</t>
    </rPh>
    <rPh sb="41" eb="43">
      <t>テイキョウ</t>
    </rPh>
    <rPh sb="44" eb="46">
      <t>ヒツヨウ</t>
    </rPh>
    <rPh sb="47" eb="49">
      <t>ヨクソウ</t>
    </rPh>
    <rPh sb="49" eb="50">
      <t>トウ</t>
    </rPh>
    <rPh sb="51" eb="53">
      <t>セツビ</t>
    </rPh>
    <rPh sb="53" eb="54">
      <t>オヨ</t>
    </rPh>
    <rPh sb="55" eb="58">
      <t>ビヒントウ</t>
    </rPh>
    <rPh sb="59" eb="60">
      <t>ソナ</t>
    </rPh>
    <phoneticPr fontId="2"/>
  </si>
  <si>
    <t>(現地確認)</t>
    <rPh sb="1" eb="3">
      <t>ゲンチ</t>
    </rPh>
    <rPh sb="3" eb="5">
      <t>カクニン</t>
    </rPh>
    <phoneticPr fontId="2"/>
  </si>
  <si>
    <t>Ⅲ　運営基準</t>
    <rPh sb="2" eb="4">
      <t>ウンエイ</t>
    </rPh>
    <rPh sb="4" eb="6">
      <t>キジュン</t>
    </rPh>
    <phoneticPr fontId="2"/>
  </si>
  <si>
    <t xml:space="preserve">内容及び手続きの説明及び同意
</t>
    <rPh sb="0" eb="2">
      <t>ナイヨウ</t>
    </rPh>
    <rPh sb="2" eb="3">
      <t>オヨ</t>
    </rPh>
    <rPh sb="4" eb="6">
      <t>テツヅ</t>
    </rPh>
    <rPh sb="8" eb="10">
      <t>セツメイ</t>
    </rPh>
    <rPh sb="10" eb="11">
      <t>オヨ</t>
    </rPh>
    <rPh sb="12" eb="14">
      <t>ドウイ</t>
    </rPh>
    <phoneticPr fontId="2"/>
  </si>
  <si>
    <t>重要事項説明書
利用契約書
(現地確認)</t>
    <rPh sb="0" eb="2">
      <t>ジュウヨウ</t>
    </rPh>
    <rPh sb="2" eb="4">
      <t>ジコウ</t>
    </rPh>
    <rPh sb="4" eb="6">
      <t>セツメイ</t>
    </rPh>
    <rPh sb="6" eb="7">
      <t>ショ</t>
    </rPh>
    <rPh sb="8" eb="10">
      <t>リヨウ</t>
    </rPh>
    <rPh sb="10" eb="13">
      <t>ケイヤクショ</t>
    </rPh>
    <rPh sb="15" eb="17">
      <t>ゲンチ</t>
    </rPh>
    <rPh sb="17" eb="19">
      <t>カクニン</t>
    </rPh>
    <phoneticPr fontId="2"/>
  </si>
  <si>
    <t>項　目</t>
    <rPh sb="0" eb="1">
      <t>コウ</t>
    </rPh>
    <rPh sb="2" eb="3">
      <t>メ</t>
    </rPh>
    <phoneticPr fontId="2"/>
  </si>
  <si>
    <t>記入欄</t>
    <rPh sb="0" eb="3">
      <t>キニュウラン</t>
    </rPh>
    <phoneticPr fontId="2"/>
  </si>
  <si>
    <t>・事業の目的及び運営方針</t>
    <rPh sb="1" eb="3">
      <t>ジギョウ</t>
    </rPh>
    <rPh sb="4" eb="6">
      <t>モクテキ</t>
    </rPh>
    <rPh sb="6" eb="7">
      <t>オヨ</t>
    </rPh>
    <rPh sb="8" eb="10">
      <t>ウンエイ</t>
    </rPh>
    <rPh sb="10" eb="12">
      <t>ホウシン</t>
    </rPh>
    <phoneticPr fontId="2"/>
  </si>
  <si>
    <t>・従業者の職種、員数及び職務の内容</t>
    <rPh sb="1" eb="4">
      <t>ジュウギョウシャ</t>
    </rPh>
    <rPh sb="5" eb="7">
      <t>ショクシュ</t>
    </rPh>
    <rPh sb="8" eb="10">
      <t>インスウ</t>
    </rPh>
    <rPh sb="10" eb="11">
      <t>オヨ</t>
    </rPh>
    <rPh sb="12" eb="14">
      <t>ショクム</t>
    </rPh>
    <rPh sb="15" eb="17">
      <t>ナイヨウ</t>
    </rPh>
    <phoneticPr fontId="2"/>
  </si>
  <si>
    <t>・営業日及び営業時間</t>
    <rPh sb="1" eb="4">
      <t>エイギョウビ</t>
    </rPh>
    <rPh sb="4" eb="5">
      <t>オヨ</t>
    </rPh>
    <rPh sb="6" eb="8">
      <t>エイギョウ</t>
    </rPh>
    <rPh sb="8" eb="10">
      <t>ジカン</t>
    </rPh>
    <phoneticPr fontId="2"/>
  </si>
  <si>
    <t>・サービス内容及び利用料その他の費用の額</t>
    <rPh sb="5" eb="7">
      <t>ナイヨウ</t>
    </rPh>
    <rPh sb="7" eb="8">
      <t>オヨ</t>
    </rPh>
    <rPh sb="9" eb="12">
      <t>リヨウリョウ</t>
    </rPh>
    <rPh sb="14" eb="15">
      <t>タ</t>
    </rPh>
    <rPh sb="16" eb="18">
      <t>ヒヨウ</t>
    </rPh>
    <rPh sb="19" eb="20">
      <t>ガク</t>
    </rPh>
    <phoneticPr fontId="2"/>
  </si>
  <si>
    <t>・通常の事業の実施地域</t>
    <rPh sb="1" eb="3">
      <t>ツウジョウ</t>
    </rPh>
    <rPh sb="4" eb="6">
      <t>ジギョウ</t>
    </rPh>
    <rPh sb="7" eb="9">
      <t>ジッシ</t>
    </rPh>
    <rPh sb="9" eb="11">
      <t>チイキ</t>
    </rPh>
    <phoneticPr fontId="2"/>
  </si>
  <si>
    <t>・サービス利用に当たっての留意事項</t>
    <rPh sb="5" eb="7">
      <t>リヨウ</t>
    </rPh>
    <rPh sb="8" eb="9">
      <t>ア</t>
    </rPh>
    <rPh sb="13" eb="15">
      <t>リュウイ</t>
    </rPh>
    <rPh sb="15" eb="17">
      <t>ジコウ</t>
    </rPh>
    <phoneticPr fontId="2"/>
  </si>
  <si>
    <t>・緊急時における対応方法</t>
    <rPh sb="1" eb="3">
      <t>キンキュウ</t>
    </rPh>
    <rPh sb="3" eb="4">
      <t>ジ</t>
    </rPh>
    <rPh sb="8" eb="10">
      <t>タイオウ</t>
    </rPh>
    <rPh sb="10" eb="12">
      <t>ホウホウ</t>
    </rPh>
    <phoneticPr fontId="2"/>
  </si>
  <si>
    <t>・事故発生時の対応</t>
    <rPh sb="1" eb="3">
      <t>ジコ</t>
    </rPh>
    <rPh sb="3" eb="6">
      <t>ハッセイジ</t>
    </rPh>
    <rPh sb="7" eb="9">
      <t>タイオウ</t>
    </rPh>
    <phoneticPr fontId="2"/>
  </si>
  <si>
    <t>・苦情処理の体制</t>
    <rPh sb="1" eb="3">
      <t>クジョウ</t>
    </rPh>
    <rPh sb="3" eb="5">
      <t>ショリ</t>
    </rPh>
    <rPh sb="6" eb="8">
      <t>タイセイ</t>
    </rPh>
    <phoneticPr fontId="2"/>
  </si>
  <si>
    <t>記載している苦情申出窓口を記入してください。</t>
    <rPh sb="0" eb="2">
      <t>キサイ</t>
    </rPh>
    <rPh sb="6" eb="8">
      <t>クジョウ</t>
    </rPh>
    <rPh sb="8" eb="9">
      <t>モウ</t>
    </rPh>
    <rPh sb="9" eb="10">
      <t>デ</t>
    </rPh>
    <rPh sb="10" eb="12">
      <t>マドグチ</t>
    </rPh>
    <rPh sb="13" eb="15">
      <t>キニュウ</t>
    </rPh>
    <phoneticPr fontId="2"/>
  </si>
  <si>
    <t xml:space="preserve">提供拒否の禁止
</t>
    <rPh sb="0" eb="2">
      <t>テイキョウ</t>
    </rPh>
    <rPh sb="2" eb="4">
      <t>キョヒ</t>
    </rPh>
    <rPh sb="5" eb="7">
      <t>キンシ</t>
    </rPh>
    <phoneticPr fontId="2"/>
  </si>
  <si>
    <t xml:space="preserve">正当な理由（※）なく指定訪問入浴介護の提供を拒んだことはありませんか。
</t>
    <rPh sb="0" eb="2">
      <t>セイトウ</t>
    </rPh>
    <rPh sb="3" eb="5">
      <t>リユウ</t>
    </rPh>
    <rPh sb="10" eb="12">
      <t>シテイ</t>
    </rPh>
    <rPh sb="19" eb="21">
      <t>テイキョウ</t>
    </rPh>
    <rPh sb="22" eb="23">
      <t>コバ</t>
    </rPh>
    <phoneticPr fontId="2"/>
  </si>
  <si>
    <t xml:space="preserve">※　①事業所の現員からは利用申込に応じきれない場合、②利用申込者の居住地が事業所の通常の事業の実施地域外である場合　等
</t>
    <rPh sb="3" eb="6">
      <t>ジギョウショ</t>
    </rPh>
    <rPh sb="7" eb="9">
      <t>ゲンイン</t>
    </rPh>
    <rPh sb="12" eb="14">
      <t>リヨウ</t>
    </rPh>
    <rPh sb="14" eb="16">
      <t>モウシコミ</t>
    </rPh>
    <rPh sb="17" eb="18">
      <t>オウ</t>
    </rPh>
    <rPh sb="23" eb="25">
      <t>バアイ</t>
    </rPh>
    <rPh sb="27" eb="29">
      <t>リヨウ</t>
    </rPh>
    <rPh sb="29" eb="32">
      <t>モウシコミシャ</t>
    </rPh>
    <rPh sb="33" eb="36">
      <t>キョジュウチ</t>
    </rPh>
    <rPh sb="37" eb="40">
      <t>ジギョウショ</t>
    </rPh>
    <rPh sb="41" eb="43">
      <t>ツウジョウ</t>
    </rPh>
    <rPh sb="44" eb="46">
      <t>ジギョウ</t>
    </rPh>
    <rPh sb="47" eb="49">
      <t>ジッシ</t>
    </rPh>
    <rPh sb="49" eb="52">
      <t>チイキガイ</t>
    </rPh>
    <rPh sb="55" eb="57">
      <t>バアイ</t>
    </rPh>
    <rPh sb="58" eb="59">
      <t>トウ</t>
    </rPh>
    <phoneticPr fontId="2"/>
  </si>
  <si>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2"/>
  </si>
  <si>
    <t xml:space="preserve">サービス提供困難時の対応
</t>
    <rPh sb="4" eb="6">
      <t>テイキョウ</t>
    </rPh>
    <rPh sb="6" eb="8">
      <t>コンナン</t>
    </rPh>
    <rPh sb="8" eb="9">
      <t>ジ</t>
    </rPh>
    <rPh sb="10" eb="12">
      <t>タイオウ</t>
    </rPh>
    <phoneticPr fontId="2"/>
  </si>
  <si>
    <t xml:space="preserve">上記 2-(1) の正当な理由により、自ら適切な指定訪問入浴介護の提供が困難な場合、利用申込者に係る居宅介護支援事業者への連絡、適当な他事業者等の紹介など必要な措置を速やかに講じていますか。
</t>
    <rPh sb="19" eb="20">
      <t>ミズカ</t>
    </rPh>
    <rPh sb="21" eb="23">
      <t>テキセツ</t>
    </rPh>
    <rPh sb="24" eb="26">
      <t>シテイ</t>
    </rPh>
    <rPh sb="33" eb="35">
      <t>テイキョウ</t>
    </rPh>
    <rPh sb="36" eb="38">
      <t>コンナン</t>
    </rPh>
    <rPh sb="39" eb="41">
      <t>バアイ</t>
    </rPh>
    <rPh sb="42" eb="44">
      <t>リヨウ</t>
    </rPh>
    <rPh sb="44" eb="46">
      <t>モウシコミ</t>
    </rPh>
    <rPh sb="46" eb="47">
      <t>シャ</t>
    </rPh>
    <rPh sb="48" eb="49">
      <t>カカワ</t>
    </rPh>
    <rPh sb="50" eb="52">
      <t>キョタク</t>
    </rPh>
    <rPh sb="52" eb="54">
      <t>カイゴ</t>
    </rPh>
    <rPh sb="54" eb="56">
      <t>シエン</t>
    </rPh>
    <rPh sb="56" eb="59">
      <t>ジギョウシャ</t>
    </rPh>
    <rPh sb="61" eb="63">
      <t>レンラク</t>
    </rPh>
    <rPh sb="64" eb="66">
      <t>テキトウ</t>
    </rPh>
    <rPh sb="67" eb="69">
      <t>タジ</t>
    </rPh>
    <rPh sb="69" eb="71">
      <t>ギョウシャ</t>
    </rPh>
    <rPh sb="71" eb="72">
      <t>トウ</t>
    </rPh>
    <rPh sb="73" eb="75">
      <t>ショウカイ</t>
    </rPh>
    <rPh sb="77" eb="79">
      <t>ヒツヨウ</t>
    </rPh>
    <rPh sb="80" eb="82">
      <t>ソチ</t>
    </rPh>
    <rPh sb="83" eb="84">
      <t>スミ</t>
    </rPh>
    <rPh sb="87" eb="88">
      <t>コウ</t>
    </rPh>
    <phoneticPr fontId="2"/>
  </si>
  <si>
    <t xml:space="preserve">受給資格等の確認
</t>
    <rPh sb="0" eb="2">
      <t>ジュキュウ</t>
    </rPh>
    <rPh sb="2" eb="4">
      <t>シカク</t>
    </rPh>
    <rPh sb="4" eb="5">
      <t>トウ</t>
    </rPh>
    <rPh sb="6" eb="8">
      <t>カクニン</t>
    </rPh>
    <phoneticPr fontId="2"/>
  </si>
  <si>
    <t xml:space="preserve">被保険者証によって、被保険者資格等の確認を行っていますか。
</t>
    <rPh sb="0" eb="4">
      <t>ヒホケンシャ</t>
    </rPh>
    <rPh sb="4" eb="5">
      <t>ショウ</t>
    </rPh>
    <rPh sb="10" eb="14">
      <t>ヒホケンシャ</t>
    </rPh>
    <rPh sb="14" eb="16">
      <t>シカク</t>
    </rPh>
    <rPh sb="16" eb="17">
      <t>トウ</t>
    </rPh>
    <rPh sb="18" eb="20">
      <t>カクニン</t>
    </rPh>
    <rPh sb="21" eb="22">
      <t>オコナ</t>
    </rPh>
    <phoneticPr fontId="2"/>
  </si>
  <si>
    <t>被保険者証の写し等</t>
    <rPh sb="0" eb="5">
      <t>ヒホケンシャショウ</t>
    </rPh>
    <rPh sb="6" eb="7">
      <t>ウツ</t>
    </rPh>
    <rPh sb="8" eb="9">
      <t>トウ</t>
    </rPh>
    <phoneticPr fontId="2"/>
  </si>
  <si>
    <t xml:space="preserve">被保険者証に認定審査会意見が記載されている場合には、その意見に配慮して指定訪問入浴介護を提供していますか。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44" eb="46">
      <t>テイキョウ</t>
    </rPh>
    <phoneticPr fontId="2"/>
  </si>
  <si>
    <t xml:space="preserve">要介護認定の申請に係る援助
</t>
    <phoneticPr fontId="2"/>
  </si>
  <si>
    <t xml:space="preserve">利用申込者が要介護認定を受けていない場合、既に要介護認定の申請をしているか確認していますか。
</t>
    <phoneticPr fontId="2"/>
  </si>
  <si>
    <t xml:space="preserve">利用申込者が要介護認定を申請していない場合、利用申込者の意思を踏まえて速やかに申請が行われるよう必要な援助を行っていますか。
</t>
    <rPh sb="2" eb="4">
      <t>モウシコミ</t>
    </rPh>
    <phoneticPr fontId="2"/>
  </si>
  <si>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phoneticPr fontId="2"/>
  </si>
  <si>
    <t xml:space="preserve">心身の状況等の把握
</t>
    <rPh sb="0" eb="2">
      <t>シンシン</t>
    </rPh>
    <rPh sb="3" eb="6">
      <t>ジョウキョウトウ</t>
    </rPh>
    <rPh sb="7" eb="9">
      <t>ハアク</t>
    </rPh>
    <phoneticPr fontId="2"/>
  </si>
  <si>
    <t xml:space="preserve">利用者に係る居宅介護支援事業者が開催するサービス担当者会議等を通じて、利用者の心身の状況、その置かれている環境等の把握に努めていますか。
</t>
    <rPh sb="24" eb="27">
      <t>タントウシャ</t>
    </rPh>
    <rPh sb="27" eb="29">
      <t>カイギ</t>
    </rPh>
    <rPh sb="29" eb="30">
      <t>トウ</t>
    </rPh>
    <rPh sb="31" eb="32">
      <t>ツウ</t>
    </rPh>
    <rPh sb="35" eb="38">
      <t>リヨウシャ</t>
    </rPh>
    <rPh sb="39" eb="41">
      <t>シンシン</t>
    </rPh>
    <rPh sb="42" eb="44">
      <t>ジョウキョウ</t>
    </rPh>
    <rPh sb="47" eb="48">
      <t>オ</t>
    </rPh>
    <rPh sb="53" eb="55">
      <t>カンキョウ</t>
    </rPh>
    <rPh sb="55" eb="56">
      <t>トウ</t>
    </rPh>
    <rPh sb="57" eb="59">
      <t>ハアク</t>
    </rPh>
    <rPh sb="60" eb="61">
      <t>ツト</t>
    </rPh>
    <phoneticPr fontId="2"/>
  </si>
  <si>
    <t>フェイスシート等
(現地確認)</t>
    <rPh sb="7" eb="8">
      <t>トウ</t>
    </rPh>
    <rPh sb="10" eb="12">
      <t>ゲンチ</t>
    </rPh>
    <rPh sb="12" eb="14">
      <t>カクニン</t>
    </rPh>
    <phoneticPr fontId="2"/>
  </si>
  <si>
    <t xml:space="preserve">居宅介護支援事業者等との連携
</t>
    <rPh sb="0" eb="2">
      <t>キョタク</t>
    </rPh>
    <rPh sb="2" eb="4">
      <t>カイゴ</t>
    </rPh>
    <rPh sb="4" eb="6">
      <t>シエン</t>
    </rPh>
    <rPh sb="6" eb="9">
      <t>ジギョウシャ</t>
    </rPh>
    <rPh sb="9" eb="10">
      <t>トウ</t>
    </rPh>
    <rPh sb="12" eb="14">
      <t>レンケイ</t>
    </rPh>
    <phoneticPr fontId="2"/>
  </si>
  <si>
    <t xml:space="preserve">指定訪問入浴介護を提供するに当たっては、居宅介護支援事業者その他保健医療サービス又は福祉サービスを提供する者との密接な連携に努めていますか。
</t>
    <rPh sb="0" eb="2">
      <t>シテイ</t>
    </rPh>
    <rPh sb="9" eb="11">
      <t>テイキョウ</t>
    </rPh>
    <rPh sb="14" eb="15">
      <t>ア</t>
    </rPh>
    <rPh sb="20" eb="22">
      <t>キョタク</t>
    </rPh>
    <rPh sb="22" eb="24">
      <t>カイゴ</t>
    </rPh>
    <rPh sb="24" eb="26">
      <t>シエン</t>
    </rPh>
    <rPh sb="26" eb="29">
      <t>ジギョウシャ</t>
    </rPh>
    <rPh sb="31" eb="32">
      <t>タ</t>
    </rPh>
    <rPh sb="32" eb="34">
      <t>ホケン</t>
    </rPh>
    <rPh sb="34" eb="36">
      <t>イリョウ</t>
    </rPh>
    <rPh sb="40" eb="41">
      <t>マタ</t>
    </rPh>
    <rPh sb="42" eb="44">
      <t>フクシ</t>
    </rPh>
    <rPh sb="49" eb="51">
      <t>テイキョウ</t>
    </rPh>
    <rPh sb="53" eb="54">
      <t>モノ</t>
    </rPh>
    <rPh sb="56" eb="58">
      <t>ミッセツ</t>
    </rPh>
    <rPh sb="59" eb="61">
      <t>レンケイ</t>
    </rPh>
    <rPh sb="62" eb="63">
      <t>ツト</t>
    </rPh>
    <phoneticPr fontId="2"/>
  </si>
  <si>
    <t xml:space="preserve">サービス担当者会議録等
</t>
    <rPh sb="4" eb="7">
      <t>タントウシャ</t>
    </rPh>
    <rPh sb="7" eb="10">
      <t>カイギロク</t>
    </rPh>
    <rPh sb="10" eb="11">
      <t>トウ</t>
    </rPh>
    <phoneticPr fontId="2"/>
  </si>
  <si>
    <t xml:space="preserve">指定訪問入浴介護の提供の終了に際し、利用者又はその家族に対し適切な指導を行うとともに、利用者に係る居宅介護支援事業者に対する情報の提供及び保健医療サービス又は福祉サービスを提供する者との密接な連携に努めていますか。
</t>
    <rPh sb="0" eb="2">
      <t>シテイ</t>
    </rPh>
    <rPh sb="9" eb="11">
      <t>テイキョウ</t>
    </rPh>
    <rPh sb="12" eb="14">
      <t>シュウリョウ</t>
    </rPh>
    <rPh sb="15" eb="16">
      <t>サイ</t>
    </rPh>
    <rPh sb="18" eb="21">
      <t>リヨウシャ</t>
    </rPh>
    <rPh sb="21" eb="22">
      <t>マタ</t>
    </rPh>
    <rPh sb="25" eb="27">
      <t>カゾク</t>
    </rPh>
    <rPh sb="28" eb="29">
      <t>タイ</t>
    </rPh>
    <rPh sb="30" eb="32">
      <t>テキセツ</t>
    </rPh>
    <rPh sb="33" eb="35">
      <t>シドウ</t>
    </rPh>
    <rPh sb="36" eb="37">
      <t>オコナ</t>
    </rPh>
    <phoneticPr fontId="2"/>
  </si>
  <si>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2"/>
  </si>
  <si>
    <t xml:space="preserve">指定訪問入浴介護の提供の開始に際し、法定代理受領サービスの届出をしていない利用申込者又はその家族に対し、居宅サービス計画の作成を居宅介護支援事業者に依頼する旨を市町村に対して届け出ること等により、指定訪問入浴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ホウモン</t>
    </rPh>
    <rPh sb="4" eb="6">
      <t>ニュウヨク</t>
    </rPh>
    <rPh sb="6" eb="8">
      <t>カイゴ</t>
    </rPh>
    <rPh sb="9" eb="11">
      <t>テイキョウ</t>
    </rPh>
    <rPh sb="12" eb="14">
      <t>カイシ</t>
    </rPh>
    <rPh sb="15" eb="16">
      <t>サイ</t>
    </rPh>
    <rPh sb="18" eb="20">
      <t>ホウテイ</t>
    </rPh>
    <rPh sb="20" eb="22">
      <t>ダイリ</t>
    </rPh>
    <rPh sb="22" eb="24">
      <t>ジュリョウ</t>
    </rPh>
    <rPh sb="29" eb="30">
      <t>トド</t>
    </rPh>
    <rPh sb="30" eb="31">
      <t>デ</t>
    </rPh>
    <rPh sb="37" eb="39">
      <t>リヨウ</t>
    </rPh>
    <rPh sb="39" eb="42">
      <t>モウシコミシャ</t>
    </rPh>
    <rPh sb="42" eb="43">
      <t>マタ</t>
    </rPh>
    <rPh sb="46" eb="48">
      <t>カゾク</t>
    </rPh>
    <rPh sb="49" eb="50">
      <t>タイ</t>
    </rPh>
    <rPh sb="52" eb="54">
      <t>キョタク</t>
    </rPh>
    <rPh sb="58" eb="60">
      <t>ケイカク</t>
    </rPh>
    <rPh sb="61" eb="63">
      <t>サクセイ</t>
    </rPh>
    <rPh sb="64" eb="66">
      <t>キョタク</t>
    </rPh>
    <rPh sb="66" eb="68">
      <t>カイゴ</t>
    </rPh>
    <rPh sb="68" eb="70">
      <t>シエン</t>
    </rPh>
    <rPh sb="70" eb="73">
      <t>ジギョウシャ</t>
    </rPh>
    <rPh sb="74" eb="76">
      <t>イライ</t>
    </rPh>
    <rPh sb="78" eb="79">
      <t>ムネ</t>
    </rPh>
    <rPh sb="80" eb="83">
      <t>シチョウソン</t>
    </rPh>
    <rPh sb="84" eb="85">
      <t>タイ</t>
    </rPh>
    <rPh sb="87" eb="88">
      <t>トド</t>
    </rPh>
    <rPh sb="89" eb="90">
      <t>デ</t>
    </rPh>
    <rPh sb="93" eb="94">
      <t>トウ</t>
    </rPh>
    <rPh sb="98" eb="100">
      <t>シテイ</t>
    </rPh>
    <rPh sb="100" eb="102">
      <t>ホウモン</t>
    </rPh>
    <rPh sb="102" eb="104">
      <t>ニュウヨク</t>
    </rPh>
    <rPh sb="104" eb="106">
      <t>カイゴ</t>
    </rPh>
    <rPh sb="107" eb="109">
      <t>テイキョウ</t>
    </rPh>
    <rPh sb="110" eb="112">
      <t>ホウテイ</t>
    </rPh>
    <rPh sb="112" eb="114">
      <t>ダイリ</t>
    </rPh>
    <rPh sb="114" eb="116">
      <t>ジュリョウ</t>
    </rPh>
    <rPh sb="123" eb="124">
      <t>ウ</t>
    </rPh>
    <rPh sb="132" eb="133">
      <t>ムネ</t>
    </rPh>
    <rPh sb="134" eb="136">
      <t>セツメイ</t>
    </rPh>
    <rPh sb="141" eb="143">
      <t>キョタク</t>
    </rPh>
    <rPh sb="143" eb="145">
      <t>カイゴ</t>
    </rPh>
    <rPh sb="145" eb="147">
      <t>シエン</t>
    </rPh>
    <rPh sb="147" eb="150">
      <t>ジギョウシャ</t>
    </rPh>
    <rPh sb="151" eb="152">
      <t>カン</t>
    </rPh>
    <rPh sb="154" eb="156">
      <t>ジョウホウ</t>
    </rPh>
    <rPh sb="157" eb="159">
      <t>テイキョウ</t>
    </rPh>
    <rPh sb="165" eb="166">
      <t>タ</t>
    </rPh>
    <rPh sb="167" eb="169">
      <t>ホウテイ</t>
    </rPh>
    <rPh sb="169" eb="171">
      <t>ダイリ</t>
    </rPh>
    <rPh sb="171" eb="173">
      <t>ジュリョウ</t>
    </rPh>
    <rPh sb="178" eb="179">
      <t>オコナ</t>
    </rPh>
    <rPh sb="183" eb="185">
      <t>ヒツヨウ</t>
    </rPh>
    <rPh sb="186" eb="188">
      <t>エンジョ</t>
    </rPh>
    <rPh sb="189" eb="190">
      <t>オコナ</t>
    </rPh>
    <phoneticPr fontId="2"/>
  </si>
  <si>
    <t xml:space="preserve">※　「法定代理受領サービス」とは、居宅サービス事業者に対し、市町村又は国保連から直接居宅介護サービス費（利用者負担分を除く）が支払われる場合の居宅サービス(指定訪問入浴介護)のことをいう。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4" eb="46">
      <t>カイゴ</t>
    </rPh>
    <rPh sb="50" eb="51">
      <t>ヒ</t>
    </rPh>
    <rPh sb="63" eb="65">
      <t>シハラ</t>
    </rPh>
    <rPh sb="68" eb="70">
      <t>バアイ</t>
    </rPh>
    <rPh sb="71" eb="73">
      <t>キョタク</t>
    </rPh>
    <rPh sb="78" eb="80">
      <t>シテイ</t>
    </rPh>
    <rPh sb="80" eb="82">
      <t>ホウモン</t>
    </rPh>
    <rPh sb="82" eb="84">
      <t>ニュウヨク</t>
    </rPh>
    <rPh sb="84" eb="86">
      <t>カイゴ</t>
    </rPh>
    <phoneticPr fontId="2"/>
  </si>
  <si>
    <t xml:space="preserve">居宅サービス計画に沿ったサービスの提供
</t>
    <rPh sb="0" eb="2">
      <t>キョタク</t>
    </rPh>
    <rPh sb="6" eb="8">
      <t>ケイカク</t>
    </rPh>
    <rPh sb="9" eb="10">
      <t>ソ</t>
    </rPh>
    <rPh sb="17" eb="19">
      <t>テイキョウ</t>
    </rPh>
    <phoneticPr fontId="2"/>
  </si>
  <si>
    <t xml:space="preserve">居宅サービス計画が作成されている場合は、その計画に沿った指定訪問入浴介護を提供していますか。
</t>
    <rPh sb="0" eb="2">
      <t>キョタク</t>
    </rPh>
    <rPh sb="6" eb="8">
      <t>ケイカク</t>
    </rPh>
    <rPh sb="9" eb="11">
      <t>サクセイ</t>
    </rPh>
    <rPh sb="16" eb="18">
      <t>バアイ</t>
    </rPh>
    <rPh sb="22" eb="24">
      <t>ケイカク</t>
    </rPh>
    <rPh sb="25" eb="26">
      <t>ソ</t>
    </rPh>
    <rPh sb="28" eb="30">
      <t>シテイ</t>
    </rPh>
    <rPh sb="37" eb="39">
      <t>テイキョウ</t>
    </rPh>
    <phoneticPr fontId="2"/>
  </si>
  <si>
    <t>居宅サービス計画、訪問入浴介護計画、サービス提供記録等
(現地確認)</t>
    <rPh sb="0" eb="2">
      <t>キョタク</t>
    </rPh>
    <rPh sb="6" eb="8">
      <t>ケイカク</t>
    </rPh>
    <rPh sb="9" eb="11">
      <t>ホウモン</t>
    </rPh>
    <rPh sb="11" eb="13">
      <t>ニュウヨク</t>
    </rPh>
    <rPh sb="13" eb="15">
      <t>カイゴ</t>
    </rPh>
    <rPh sb="15" eb="17">
      <t>ケイカク</t>
    </rPh>
    <rPh sb="22" eb="24">
      <t>テイキョウ</t>
    </rPh>
    <rPh sb="24" eb="26">
      <t>キロク</t>
    </rPh>
    <rPh sb="26" eb="27">
      <t>トウ</t>
    </rPh>
    <rPh sb="29" eb="31">
      <t>ゲンチ</t>
    </rPh>
    <rPh sb="31" eb="33">
      <t>カクニン</t>
    </rPh>
    <phoneticPr fontId="2"/>
  </si>
  <si>
    <t xml:space="preserve">居宅サービス計画等の変更の援助
</t>
    <rPh sb="0" eb="2">
      <t>キョタク</t>
    </rPh>
    <rPh sb="6" eb="8">
      <t>ケイカク</t>
    </rPh>
    <rPh sb="8" eb="9">
      <t>トウ</t>
    </rPh>
    <rPh sb="10" eb="12">
      <t>ヘンコウ</t>
    </rPh>
    <rPh sb="13" eb="15">
      <t>エンジョ</t>
    </rPh>
    <phoneticPr fontId="2"/>
  </si>
  <si>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45" eb="47">
      <t>ヒツヨウ</t>
    </rPh>
    <rPh sb="48" eb="50">
      <t>エンジョ</t>
    </rPh>
    <rPh sb="51" eb="52">
      <t>オコナ</t>
    </rPh>
    <phoneticPr fontId="2"/>
  </si>
  <si>
    <t xml:space="preserve">※　利用者の状態の変化等により追加的なサービスが必要になった場合等で、利用者が変更の必要性に同意した場合を含む。
</t>
    <rPh sb="2" eb="5">
      <t>リヨウシャ</t>
    </rPh>
    <rPh sb="6" eb="8">
      <t>ジョウタイ</t>
    </rPh>
    <rPh sb="9" eb="11">
      <t>ヘンカ</t>
    </rPh>
    <rPh sb="11" eb="12">
      <t>ナド</t>
    </rPh>
    <rPh sb="15" eb="18">
      <t>ツイカテキ</t>
    </rPh>
    <rPh sb="24" eb="26">
      <t>ヒツヨウ</t>
    </rPh>
    <rPh sb="30" eb="33">
      <t>バアイナド</t>
    </rPh>
    <rPh sb="35" eb="38">
      <t>リヨウシャ</t>
    </rPh>
    <rPh sb="39" eb="41">
      <t>ヘンコウ</t>
    </rPh>
    <rPh sb="42" eb="45">
      <t>ヒツヨウセイ</t>
    </rPh>
    <rPh sb="46" eb="48">
      <t>ドウイ</t>
    </rPh>
    <rPh sb="50" eb="52">
      <t>バアイ</t>
    </rPh>
    <rPh sb="53" eb="54">
      <t>フク</t>
    </rPh>
    <phoneticPr fontId="2"/>
  </si>
  <si>
    <t xml:space="preserve">身分を証する書類の携行
</t>
    <rPh sb="0" eb="2">
      <t>ミブン</t>
    </rPh>
    <rPh sb="3" eb="4">
      <t>ショウ</t>
    </rPh>
    <rPh sb="6" eb="8">
      <t>ショルイ</t>
    </rPh>
    <rPh sb="9" eb="11">
      <t>ケイコウ</t>
    </rPh>
    <phoneticPr fontId="2"/>
  </si>
  <si>
    <t xml:space="preserve">訪問入浴介護従業者に身分証等を携行させ、初回訪問時及び利用者又はその家族から求められたときは、これを提示するよう指導していますか。
</t>
    <rPh sb="0" eb="2">
      <t>ホウモン</t>
    </rPh>
    <rPh sb="2" eb="4">
      <t>ニュウヨク</t>
    </rPh>
    <rPh sb="4" eb="6">
      <t>カイゴ</t>
    </rPh>
    <rPh sb="10" eb="12">
      <t>ミブン</t>
    </rPh>
    <rPh sb="12" eb="13">
      <t>ショウ</t>
    </rPh>
    <rPh sb="13" eb="14">
      <t>トウ</t>
    </rPh>
    <rPh sb="15" eb="17">
      <t>ケイコウ</t>
    </rPh>
    <rPh sb="20" eb="22">
      <t>ショカイ</t>
    </rPh>
    <rPh sb="22" eb="24">
      <t>ホウモン</t>
    </rPh>
    <rPh sb="24" eb="25">
      <t>ジ</t>
    </rPh>
    <rPh sb="25" eb="26">
      <t>オヨ</t>
    </rPh>
    <rPh sb="27" eb="30">
      <t>リヨウシャ</t>
    </rPh>
    <rPh sb="30" eb="31">
      <t>マタ</t>
    </rPh>
    <rPh sb="34" eb="36">
      <t>カゾク</t>
    </rPh>
    <rPh sb="38" eb="39">
      <t>モト</t>
    </rPh>
    <rPh sb="50" eb="52">
      <t>テイジ</t>
    </rPh>
    <rPh sb="56" eb="58">
      <t>シドウ</t>
    </rPh>
    <phoneticPr fontId="2"/>
  </si>
  <si>
    <t xml:space="preserve">サービスの提供の記録
</t>
    <rPh sb="5" eb="7">
      <t>テイキョウ</t>
    </rPh>
    <rPh sb="8" eb="10">
      <t>キロク</t>
    </rPh>
    <phoneticPr fontId="2"/>
  </si>
  <si>
    <t xml:space="preserve">指定訪問入浴介護を提供した際は、その提供日、内容など必要な事項を、利用者の居宅サービス計画の書面又はサービス利用票等に記録していますか。
</t>
    <rPh sb="0" eb="2">
      <t>シテイ</t>
    </rPh>
    <rPh sb="9" eb="11">
      <t>テイキョウ</t>
    </rPh>
    <rPh sb="13" eb="14">
      <t>サイ</t>
    </rPh>
    <rPh sb="33" eb="36">
      <t>リヨウシャ</t>
    </rPh>
    <rPh sb="37" eb="39">
      <t>キョタク</t>
    </rPh>
    <rPh sb="43" eb="45">
      <t>ケイカク</t>
    </rPh>
    <rPh sb="46" eb="48">
      <t>ショメン</t>
    </rPh>
    <rPh sb="48" eb="49">
      <t>マタ</t>
    </rPh>
    <rPh sb="54" eb="56">
      <t>リヨウ</t>
    </rPh>
    <rPh sb="56" eb="58">
      <t>ヒョウナド</t>
    </rPh>
    <rPh sb="59" eb="61">
      <t>キロク</t>
    </rPh>
    <phoneticPr fontId="2"/>
  </si>
  <si>
    <t>サービス提供記録等
(現地確認)</t>
    <rPh sb="4" eb="6">
      <t>テイキョウ</t>
    </rPh>
    <rPh sb="6" eb="8">
      <t>キロク</t>
    </rPh>
    <rPh sb="8" eb="9">
      <t>トウ</t>
    </rPh>
    <rPh sb="11" eb="13">
      <t>ゲンチ</t>
    </rPh>
    <rPh sb="13" eb="15">
      <t>カクニン</t>
    </rPh>
    <phoneticPr fontId="2"/>
  </si>
  <si>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</si>
  <si>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 xml:space="preserve">利用料等の受領
</t>
    <rPh sb="0" eb="3">
      <t>リヨウリョウ</t>
    </rPh>
    <rPh sb="3" eb="4">
      <t>トウ</t>
    </rPh>
    <rPh sb="5" eb="7">
      <t>ジュリョウ</t>
    </rPh>
    <phoneticPr fontId="2"/>
  </si>
  <si>
    <t xml:space="preserve">法定代理受領サービスに該当する指定訪問入浴介護を提供した際には、利用者から利用者負担分の支払を受けていますか。
</t>
    <rPh sb="0" eb="2">
      <t>ホウテイ</t>
    </rPh>
    <rPh sb="2" eb="4">
      <t>ダイリ</t>
    </rPh>
    <rPh sb="4" eb="6">
      <t>ジュリョウ</t>
    </rPh>
    <rPh sb="11" eb="13">
      <t>ガイトウ</t>
    </rPh>
    <rPh sb="15" eb="17">
      <t>シテイ</t>
    </rPh>
    <rPh sb="17" eb="19">
      <t>ホウモン</t>
    </rPh>
    <rPh sb="19" eb="21">
      <t>ニュウヨク</t>
    </rPh>
    <rPh sb="21" eb="23">
      <t>カイゴ</t>
    </rPh>
    <rPh sb="24" eb="26">
      <t>テイキョウ</t>
    </rPh>
    <rPh sb="28" eb="29">
      <t>サイ</t>
    </rPh>
    <rPh sb="32" eb="35">
      <t>リヨウシャ</t>
    </rPh>
    <rPh sb="37" eb="40">
      <t>リヨウシャ</t>
    </rPh>
    <rPh sb="40" eb="43">
      <t>フタンブン</t>
    </rPh>
    <rPh sb="44" eb="46">
      <t>シハライ</t>
    </rPh>
    <rPh sb="47" eb="48">
      <t>ウ</t>
    </rPh>
    <phoneticPr fontId="2"/>
  </si>
  <si>
    <t>請求書
領収書等</t>
    <rPh sb="0" eb="3">
      <t>セイキュウショ</t>
    </rPh>
    <rPh sb="4" eb="7">
      <t>リョウシュウショ</t>
    </rPh>
    <rPh sb="7" eb="8">
      <t>トウ</t>
    </rPh>
    <phoneticPr fontId="2"/>
  </si>
  <si>
    <t xml:space="preserve">法定代理受領サービスでない指定訪問入浴介護を提供した際に利用者から支払を受ける利用料の額と、法定代理受領サービスである指定訪問入浴介護に係る費用の額の間に、不合理な差額を設けていませんか。
</t>
    <rPh sb="0" eb="2">
      <t>ホウテイ</t>
    </rPh>
    <rPh sb="2" eb="4">
      <t>ダイリ</t>
    </rPh>
    <rPh sb="4" eb="6">
      <t>ジュリョウ</t>
    </rPh>
    <rPh sb="13" eb="15">
      <t>シテイ</t>
    </rPh>
    <rPh sb="15" eb="17">
      <t>ホウモン</t>
    </rPh>
    <rPh sb="17" eb="19">
      <t>ニュウヨク</t>
    </rPh>
    <rPh sb="19" eb="21">
      <t>カイゴ</t>
    </rPh>
    <rPh sb="22" eb="24">
      <t>テイキョウ</t>
    </rPh>
    <rPh sb="26" eb="27">
      <t>サイ</t>
    </rPh>
    <rPh sb="28" eb="31">
      <t>リヨウシャ</t>
    </rPh>
    <rPh sb="33" eb="35">
      <t>シハラ</t>
    </rPh>
    <rPh sb="36" eb="37">
      <t>ウ</t>
    </rPh>
    <rPh sb="39" eb="42">
      <t>リヨウリョウ</t>
    </rPh>
    <rPh sb="43" eb="44">
      <t>ガク</t>
    </rPh>
    <rPh sb="46" eb="48">
      <t>ホウテイ</t>
    </rPh>
    <rPh sb="48" eb="50">
      <t>ダイリ</t>
    </rPh>
    <rPh sb="50" eb="52">
      <t>ジュリョウ</t>
    </rPh>
    <rPh sb="59" eb="61">
      <t>シテイ</t>
    </rPh>
    <rPh sb="61" eb="63">
      <t>ホウモン</t>
    </rPh>
    <rPh sb="63" eb="65">
      <t>ニュウヨク</t>
    </rPh>
    <rPh sb="65" eb="67">
      <t>カイゴ</t>
    </rPh>
    <rPh sb="68" eb="69">
      <t>カカ</t>
    </rPh>
    <rPh sb="70" eb="72">
      <t>ヒヨウ</t>
    </rPh>
    <rPh sb="73" eb="74">
      <t>ガク</t>
    </rPh>
    <rPh sb="75" eb="76">
      <t>アイダ</t>
    </rPh>
    <rPh sb="78" eb="81">
      <t>フゴウリ</t>
    </rPh>
    <rPh sb="82" eb="84">
      <t>サガク</t>
    </rPh>
    <rPh sb="85" eb="86">
      <t>モウ</t>
    </rPh>
    <phoneticPr fontId="2"/>
  </si>
  <si>
    <t xml:space="preserve">《注意》　設けていない場合は「適」に、設けている場合は「不適」にチェックしてください。
</t>
    <rPh sb="1" eb="3">
      <t>チュウイ</t>
    </rPh>
    <rPh sb="5" eb="6">
      <t>モウ</t>
    </rPh>
    <rPh sb="11" eb="13">
      <t>バアイ</t>
    </rPh>
    <rPh sb="15" eb="16">
      <t>テキ</t>
    </rPh>
    <rPh sb="19" eb="20">
      <t>モウ</t>
    </rPh>
    <rPh sb="24" eb="26">
      <t>バアイ</t>
    </rPh>
    <rPh sb="28" eb="30">
      <t>フテキ</t>
    </rPh>
    <phoneticPr fontId="2"/>
  </si>
  <si>
    <t xml:space="preserve">以下の費用に係るサービスを提供しその支払を受ける場合は、あらかじめ、利用者又はその家族に対し、サービスの内容及び費用について説明を行い、利用者の同意を得ていますか。
</t>
    <rPh sb="0" eb="2">
      <t>イカ</t>
    </rPh>
    <rPh sb="3" eb="5">
      <t>ヒヨウ</t>
    </rPh>
    <rPh sb="6" eb="7">
      <t>カカ</t>
    </rPh>
    <rPh sb="18" eb="20">
      <t>シハライ</t>
    </rPh>
    <rPh sb="21" eb="22">
      <t>ウ</t>
    </rPh>
    <rPh sb="24" eb="26">
      <t>バアイ</t>
    </rPh>
    <rPh sb="68" eb="71">
      <t>リヨウシャ</t>
    </rPh>
    <rPh sb="75" eb="76">
      <t>エ</t>
    </rPh>
    <phoneticPr fontId="2"/>
  </si>
  <si>
    <t>運営規程
重要事項説明書</t>
    <rPh sb="0" eb="2">
      <t>ウンエイ</t>
    </rPh>
    <rPh sb="2" eb="4">
      <t>キテイ</t>
    </rPh>
    <rPh sb="5" eb="7">
      <t>ジュウヨウ</t>
    </rPh>
    <rPh sb="7" eb="9">
      <t>ジコウ</t>
    </rPh>
    <rPh sb="9" eb="11">
      <t>セツメイ</t>
    </rPh>
    <rPh sb="11" eb="12">
      <t>ショ</t>
    </rPh>
    <phoneticPr fontId="2"/>
  </si>
  <si>
    <t>①　利用者の選定により通常の事業の実施地域以外の地域の居宅において指定訪問入浴介護を行う場合のそれに要する交通費</t>
    <rPh sb="2" eb="5">
      <t>リヨウシャ</t>
    </rPh>
    <rPh sb="6" eb="8">
      <t>センテイ</t>
    </rPh>
    <rPh sb="21" eb="22">
      <t>イ</t>
    </rPh>
    <rPh sb="22" eb="23">
      <t>ガイ</t>
    </rPh>
    <rPh sb="24" eb="26">
      <t>チイキ</t>
    </rPh>
    <rPh sb="27" eb="29">
      <t>キョタク</t>
    </rPh>
    <rPh sb="33" eb="35">
      <t>シテイ</t>
    </rPh>
    <rPh sb="35" eb="37">
      <t>ホウモン</t>
    </rPh>
    <rPh sb="37" eb="39">
      <t>ニュウヨク</t>
    </rPh>
    <rPh sb="39" eb="41">
      <t>カイゴ</t>
    </rPh>
    <rPh sb="42" eb="43">
      <t>オコナ</t>
    </rPh>
    <rPh sb="44" eb="46">
      <t>バアイ</t>
    </rPh>
    <rPh sb="50" eb="51">
      <t>ヨウ</t>
    </rPh>
    <rPh sb="53" eb="56">
      <t>コウツウヒ</t>
    </rPh>
    <phoneticPr fontId="2"/>
  </si>
  <si>
    <t xml:space="preserve">②　利用者の選定により提供される特別な浴槽水等に係る費用
</t>
    <rPh sb="2" eb="5">
      <t>リヨウシャ</t>
    </rPh>
    <rPh sb="6" eb="8">
      <t>センテイ</t>
    </rPh>
    <rPh sb="11" eb="13">
      <t>テイキョウ</t>
    </rPh>
    <rPh sb="16" eb="18">
      <t>トクベツ</t>
    </rPh>
    <rPh sb="19" eb="21">
      <t>ヨクソウ</t>
    </rPh>
    <rPh sb="21" eb="22">
      <t>スイ</t>
    </rPh>
    <rPh sb="22" eb="23">
      <t>トウ</t>
    </rPh>
    <rPh sb="24" eb="25">
      <t>カカ</t>
    </rPh>
    <rPh sb="26" eb="28">
      <t>ヒヨウ</t>
    </rPh>
    <phoneticPr fontId="2"/>
  </si>
  <si>
    <t xml:space="preserve">※　「中山間地域等に居住する者へのサービス提供加算」を算定する利用者については、上記交通費を保険給付外費用として徴収することは不可
※　通常の事業の実施地域外で行った指定訪問入浴介護の事例がない場合は「適」に、チェックしてください。
</t>
    <rPh sb="87" eb="89">
      <t>ニュウヨク</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</si>
  <si>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</si>
  <si>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 xml:space="preserve">法定代理受領サービスに該当しない指定訪問入浴介護に係る利用料の支払を受けた場合は、提供した指定訪問入浴介護の内容、費用の額などを記載したサービス提供証明書を利用者に交付していますか。
</t>
    <rPh sb="0" eb="2">
      <t>ホウテイ</t>
    </rPh>
    <rPh sb="2" eb="4">
      <t>ダイリ</t>
    </rPh>
    <rPh sb="4" eb="6">
      <t>ジュリョウ</t>
    </rPh>
    <rPh sb="11" eb="13">
      <t>ガイトウ</t>
    </rPh>
    <rPh sb="16" eb="18">
      <t>シテイ</t>
    </rPh>
    <rPh sb="20" eb="22">
      <t>ニュウヨク</t>
    </rPh>
    <rPh sb="25" eb="26">
      <t>カカワ</t>
    </rPh>
    <rPh sb="27" eb="30">
      <t>リヨウリョウ</t>
    </rPh>
    <rPh sb="31" eb="33">
      <t>シハラ</t>
    </rPh>
    <rPh sb="34" eb="35">
      <t>ウ</t>
    </rPh>
    <rPh sb="37" eb="39">
      <t>バアイ</t>
    </rPh>
    <rPh sb="41" eb="43">
      <t>テイキョウ</t>
    </rPh>
    <rPh sb="45" eb="47">
      <t>シテイ</t>
    </rPh>
    <rPh sb="47" eb="49">
      <t>ホウモン</t>
    </rPh>
    <rPh sb="49" eb="51">
      <t>ニュウヨク</t>
    </rPh>
    <rPh sb="51" eb="53">
      <t>カイゴ</t>
    </rPh>
    <rPh sb="54" eb="56">
      <t>ナイヨウ</t>
    </rPh>
    <rPh sb="57" eb="59">
      <t>ヒヨウ</t>
    </rPh>
    <rPh sb="60" eb="61">
      <t>ガク</t>
    </rPh>
    <rPh sb="64" eb="66">
      <t>キサイ</t>
    </rPh>
    <rPh sb="72" eb="74">
      <t>テイキョウ</t>
    </rPh>
    <rPh sb="74" eb="77">
      <t>ショウメイショ</t>
    </rPh>
    <rPh sb="78" eb="81">
      <t>リヨウシャ</t>
    </rPh>
    <rPh sb="82" eb="84">
      <t>コウフ</t>
    </rPh>
    <phoneticPr fontId="2"/>
  </si>
  <si>
    <t xml:space="preserve">※　ここでいう「サービス提供証明書」は、利用者が保険給付を請求する上で必要と認められる事項を記載したものをいう。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2"/>
  </si>
  <si>
    <t xml:space="preserve">指定訪問入浴介護の基本取扱方針
</t>
    <rPh sb="0" eb="2">
      <t>シテイ</t>
    </rPh>
    <rPh sb="4" eb="6">
      <t>ニュウヨク</t>
    </rPh>
    <rPh sb="9" eb="11">
      <t>キホン</t>
    </rPh>
    <phoneticPr fontId="2"/>
  </si>
  <si>
    <t xml:space="preserve">指定訪問入浴介護は、利用者の要介護状態の軽減又は悪化の防止に資するよう、利用者の状態に応じて、適切に行っていますか。
</t>
    <rPh sb="4" eb="6">
      <t>ニュウヨク</t>
    </rPh>
    <rPh sb="36" eb="39">
      <t>リヨウシャ</t>
    </rPh>
    <rPh sb="40" eb="42">
      <t>ジョウタイ</t>
    </rPh>
    <rPh sb="43" eb="44">
      <t>オウ</t>
    </rPh>
    <rPh sb="47" eb="49">
      <t>テキセツ</t>
    </rPh>
    <rPh sb="50" eb="51">
      <t>オコナ</t>
    </rPh>
    <phoneticPr fontId="2"/>
  </si>
  <si>
    <t xml:space="preserve">自らその提供する指定訪問介護の質の評価を行い、常にその改善を図っていますか。
</t>
    <rPh sb="8" eb="10">
      <t>シテイ</t>
    </rPh>
    <phoneticPr fontId="2"/>
  </si>
  <si>
    <t>※実施しているものに○印を記入してください。</t>
    <rPh sb="1" eb="3">
      <t>ジッシ</t>
    </rPh>
    <phoneticPr fontId="2"/>
  </si>
  <si>
    <t xml:space="preserve">指定訪問入浴介護の具体的取扱方針
</t>
    <rPh sb="0" eb="2">
      <t>シテイ</t>
    </rPh>
    <phoneticPr fontId="2"/>
  </si>
  <si>
    <t xml:space="preserve">指定訪問入浴介護の提供に当たっては、常に利用者の心身の状況、希望及びその置かれている環境を踏まえ、必要なサービスを適切に提供していますか。
</t>
    <rPh sb="0" eb="2">
      <t>シテイ</t>
    </rPh>
    <rPh sb="12" eb="13">
      <t>ア</t>
    </rPh>
    <rPh sb="18" eb="19">
      <t>ツネ</t>
    </rPh>
    <rPh sb="20" eb="23">
      <t>リヨウシャ</t>
    </rPh>
    <rPh sb="24" eb="26">
      <t>シンシン</t>
    </rPh>
    <rPh sb="27" eb="29">
      <t>ジョウキョウ</t>
    </rPh>
    <rPh sb="30" eb="32">
      <t>キボウ</t>
    </rPh>
    <rPh sb="32" eb="33">
      <t>オヨ</t>
    </rPh>
    <rPh sb="36" eb="37">
      <t>オ</t>
    </rPh>
    <rPh sb="42" eb="44">
      <t>カンキョウ</t>
    </rPh>
    <rPh sb="45" eb="46">
      <t>フ</t>
    </rPh>
    <rPh sb="49" eb="51">
      <t>ヒツヨウ</t>
    </rPh>
    <rPh sb="57" eb="59">
      <t>テキセツ</t>
    </rPh>
    <rPh sb="60" eb="62">
      <t>テイキョウ</t>
    </rPh>
    <phoneticPr fontId="2"/>
  </si>
  <si>
    <t xml:space="preserve">指定訪問入浴介護の提供に当たっては、懇切丁寧に行うことを旨とし、利用者又はその家族に対し、サービスの提供方法等について、理解しやすいように説明を行っていますか。
</t>
    <rPh sb="0" eb="2">
      <t>シテイ</t>
    </rPh>
    <rPh sb="2" eb="4">
      <t>ホウモン</t>
    </rPh>
    <rPh sb="4" eb="6">
      <t>ニュウヨク</t>
    </rPh>
    <rPh sb="6" eb="8">
      <t>カイゴ</t>
    </rPh>
    <rPh sb="9" eb="11">
      <t>テイキョウ</t>
    </rPh>
    <rPh sb="12" eb="13">
      <t>ア</t>
    </rPh>
    <rPh sb="18" eb="20">
      <t>コンセツ</t>
    </rPh>
    <rPh sb="20" eb="22">
      <t>テイネイ</t>
    </rPh>
    <rPh sb="23" eb="24">
      <t>オコナ</t>
    </rPh>
    <rPh sb="28" eb="29">
      <t>ムネ</t>
    </rPh>
    <rPh sb="50" eb="52">
      <t>テイキョウ</t>
    </rPh>
    <rPh sb="52" eb="54">
      <t>ホウホウ</t>
    </rPh>
    <rPh sb="54" eb="55">
      <t>ナド</t>
    </rPh>
    <phoneticPr fontId="2"/>
  </si>
  <si>
    <t xml:space="preserve">指定訪問入浴介護の提供に当たっては、介護技術の進歩に対応し、適切な介護技術をもってサービスを提供していますか。
</t>
    <rPh sb="0" eb="2">
      <t>シテイ</t>
    </rPh>
    <rPh sb="2" eb="4">
      <t>ホウモン</t>
    </rPh>
    <rPh sb="4" eb="6">
      <t>ニュウヨク</t>
    </rPh>
    <rPh sb="6" eb="8">
      <t>カイゴ</t>
    </rPh>
    <rPh sb="9" eb="11">
      <t>テイキョウ</t>
    </rPh>
    <rPh sb="12" eb="13">
      <t>ア</t>
    </rPh>
    <rPh sb="18" eb="20">
      <t>カイゴ</t>
    </rPh>
    <rPh sb="20" eb="22">
      <t>ギジュツ</t>
    </rPh>
    <rPh sb="33" eb="35">
      <t>カイゴ</t>
    </rPh>
    <rPh sb="35" eb="37">
      <t>ギジュツ</t>
    </rPh>
    <phoneticPr fontId="2"/>
  </si>
  <si>
    <t xml:space="preserve">指定訪問入浴介護の提供は、１回の訪問につき、看護職員１人及び介護職員２人（指定介護予防訪問入浴介護のみの事業を行う事業所にあっては、看護職員１人及び介護職員１人）で行っていますか。
</t>
    <rPh sb="0" eb="2">
      <t>シテイ</t>
    </rPh>
    <rPh sb="2" eb="4">
      <t>ホウモン</t>
    </rPh>
    <rPh sb="4" eb="6">
      <t>ニュウヨク</t>
    </rPh>
    <rPh sb="6" eb="8">
      <t>カイゴ</t>
    </rPh>
    <rPh sb="9" eb="11">
      <t>テイキョウ</t>
    </rPh>
    <rPh sb="14" eb="15">
      <t>カイ</t>
    </rPh>
    <rPh sb="16" eb="18">
      <t>ホウモン</t>
    </rPh>
    <rPh sb="22" eb="24">
      <t>カンゴ</t>
    </rPh>
    <rPh sb="24" eb="26">
      <t>ショクイン</t>
    </rPh>
    <rPh sb="27" eb="28">
      <t>ニン</t>
    </rPh>
    <rPh sb="28" eb="29">
      <t>オヨ</t>
    </rPh>
    <rPh sb="30" eb="32">
      <t>カイゴ</t>
    </rPh>
    <rPh sb="32" eb="34">
      <t>ショクイン</t>
    </rPh>
    <rPh sb="35" eb="36">
      <t>ニン</t>
    </rPh>
    <rPh sb="66" eb="68">
      <t>カンゴ</t>
    </rPh>
    <rPh sb="68" eb="70">
      <t>ショクイン</t>
    </rPh>
    <rPh sb="71" eb="72">
      <t>ニン</t>
    </rPh>
    <rPh sb="72" eb="73">
      <t>オヨ</t>
    </rPh>
    <rPh sb="74" eb="76">
      <t>カイゴ</t>
    </rPh>
    <rPh sb="76" eb="78">
      <t>ショクイン</t>
    </rPh>
    <rPh sb="79" eb="80">
      <t>ニン</t>
    </rPh>
    <rPh sb="82" eb="83">
      <t>オコナ</t>
    </rPh>
    <phoneticPr fontId="2"/>
  </si>
  <si>
    <t xml:space="preserve">※　これらの者のうち1人を当該サービスの提供の責任者とする。
</t>
    <rPh sb="6" eb="7">
      <t>モノ</t>
    </rPh>
    <rPh sb="11" eb="12">
      <t>リ</t>
    </rPh>
    <rPh sb="13" eb="15">
      <t>トウガイ</t>
    </rPh>
    <rPh sb="20" eb="22">
      <t>テイキョウ</t>
    </rPh>
    <rPh sb="23" eb="26">
      <t>セキニンシャ</t>
    </rPh>
    <phoneticPr fontId="2"/>
  </si>
  <si>
    <t xml:space="preserve">利用者の身体の状況が安定していること等から、入浴により利用者の身体の状況等に支障を生ずるおそれがないと認められる場合は、看護職員に代えて介護職員を充てることができるが、この場合は主治医の意見を確認していますか。
</t>
    <rPh sb="0" eb="3">
      <t>リヨウシャ</t>
    </rPh>
    <rPh sb="4" eb="6">
      <t>シンタイ</t>
    </rPh>
    <rPh sb="7" eb="9">
      <t>ジョウキョウ</t>
    </rPh>
    <rPh sb="10" eb="12">
      <t>アンテイ</t>
    </rPh>
    <rPh sb="18" eb="19">
      <t>トウ</t>
    </rPh>
    <rPh sb="22" eb="24">
      <t>ニュウヨク</t>
    </rPh>
    <rPh sb="27" eb="30">
      <t>リヨウシャ</t>
    </rPh>
    <rPh sb="31" eb="33">
      <t>シンタイ</t>
    </rPh>
    <rPh sb="34" eb="36">
      <t>ジョウキョウ</t>
    </rPh>
    <rPh sb="36" eb="37">
      <t>トウ</t>
    </rPh>
    <rPh sb="38" eb="40">
      <t>シショウ</t>
    </rPh>
    <rPh sb="41" eb="42">
      <t>ショウ</t>
    </rPh>
    <rPh sb="51" eb="52">
      <t>ミト</t>
    </rPh>
    <rPh sb="56" eb="58">
      <t>バアイ</t>
    </rPh>
    <rPh sb="60" eb="62">
      <t>カンゴ</t>
    </rPh>
    <rPh sb="62" eb="64">
      <t>ショクイン</t>
    </rPh>
    <rPh sb="65" eb="66">
      <t>カ</t>
    </rPh>
    <rPh sb="68" eb="70">
      <t>カイゴ</t>
    </rPh>
    <rPh sb="70" eb="72">
      <t>ショクイン</t>
    </rPh>
    <rPh sb="73" eb="74">
      <t>ア</t>
    </rPh>
    <rPh sb="86" eb="88">
      <t>バアイ</t>
    </rPh>
    <phoneticPr fontId="2"/>
  </si>
  <si>
    <t>意見確認書類等
(現地確認)</t>
    <rPh sb="0" eb="2">
      <t>イケン</t>
    </rPh>
    <rPh sb="2" eb="4">
      <t>カクニン</t>
    </rPh>
    <rPh sb="4" eb="6">
      <t>ショルイ</t>
    </rPh>
    <rPh sb="6" eb="7">
      <t>トウ</t>
    </rPh>
    <rPh sb="9" eb="11">
      <t>ゲンチ</t>
    </rPh>
    <rPh sb="11" eb="13">
      <t>カクニン</t>
    </rPh>
    <phoneticPr fontId="2"/>
  </si>
  <si>
    <t>指定訪問入浴介護の提供に当たっては、サービスの提供に用いる設備、器具その他の用品の使用に際して安全及び清潔の保持に留意し、特に利用者の身体に接触する設備、器具その他の用品については、サービスの提供ごとに消毒したものを使用していますか。</t>
    <rPh sb="0" eb="2">
      <t>シテイ</t>
    </rPh>
    <rPh sb="2" eb="4">
      <t>ホウモン</t>
    </rPh>
    <rPh sb="4" eb="6">
      <t>ニュウヨク</t>
    </rPh>
    <rPh sb="6" eb="8">
      <t>カイゴ</t>
    </rPh>
    <rPh sb="9" eb="11">
      <t>テイキョウ</t>
    </rPh>
    <rPh sb="12" eb="13">
      <t>ア</t>
    </rPh>
    <rPh sb="23" eb="25">
      <t>テイキョウ</t>
    </rPh>
    <rPh sb="26" eb="27">
      <t>モチ</t>
    </rPh>
    <rPh sb="29" eb="31">
      <t>セツビ</t>
    </rPh>
    <rPh sb="32" eb="34">
      <t>キグ</t>
    </rPh>
    <rPh sb="36" eb="37">
      <t>タ</t>
    </rPh>
    <rPh sb="38" eb="40">
      <t>ヨウヒン</t>
    </rPh>
    <rPh sb="41" eb="43">
      <t>シヨウ</t>
    </rPh>
    <rPh sb="44" eb="45">
      <t>サイ</t>
    </rPh>
    <rPh sb="47" eb="49">
      <t>アンゼン</t>
    </rPh>
    <rPh sb="49" eb="50">
      <t>オヨ</t>
    </rPh>
    <rPh sb="51" eb="53">
      <t>セイケツ</t>
    </rPh>
    <rPh sb="54" eb="56">
      <t>ホジ</t>
    </rPh>
    <rPh sb="57" eb="59">
      <t>リュウイ</t>
    </rPh>
    <rPh sb="61" eb="62">
      <t>トク</t>
    </rPh>
    <rPh sb="63" eb="66">
      <t>リヨウシャ</t>
    </rPh>
    <rPh sb="67" eb="69">
      <t>シンタイ</t>
    </rPh>
    <rPh sb="70" eb="72">
      <t>セッショク</t>
    </rPh>
    <rPh sb="74" eb="76">
      <t>セツビ</t>
    </rPh>
    <rPh sb="77" eb="79">
      <t>キグ</t>
    </rPh>
    <rPh sb="81" eb="82">
      <t>タ</t>
    </rPh>
    <rPh sb="83" eb="85">
      <t>ヨウヒン</t>
    </rPh>
    <rPh sb="96" eb="98">
      <t>テイキョウ</t>
    </rPh>
    <rPh sb="101" eb="103">
      <t>ショウドク</t>
    </rPh>
    <rPh sb="108" eb="110">
      <t>シヨウ</t>
    </rPh>
    <phoneticPr fontId="2"/>
  </si>
  <si>
    <t xml:space="preserve">利用者に関する市町村への通知
</t>
    <rPh sb="0" eb="3">
      <t>リヨウシャ</t>
    </rPh>
    <rPh sb="4" eb="5">
      <t>カン</t>
    </rPh>
    <rPh sb="7" eb="10">
      <t>シチョウソン</t>
    </rPh>
    <rPh sb="12" eb="14">
      <t>ツウチ</t>
    </rPh>
    <phoneticPr fontId="2"/>
  </si>
  <si>
    <t xml:space="preserve">利用者が以下のいずれかの事項に該当する場合には、遅滞なく、意見を付してその旨を市町村への通知を行っていますか。
</t>
    <rPh sb="0" eb="3">
      <t>リヨウシャ</t>
    </rPh>
    <rPh sb="4" eb="6">
      <t>イカ</t>
    </rPh>
    <rPh sb="12" eb="14">
      <t>ジコウ</t>
    </rPh>
    <rPh sb="15" eb="17">
      <t>ガイトウ</t>
    </rPh>
    <rPh sb="19" eb="21">
      <t>バアイ</t>
    </rPh>
    <rPh sb="24" eb="26">
      <t>チタイ</t>
    </rPh>
    <rPh sb="29" eb="31">
      <t>イケン</t>
    </rPh>
    <rPh sb="32" eb="33">
      <t>フ</t>
    </rPh>
    <rPh sb="37" eb="38">
      <t>ムネ</t>
    </rPh>
    <rPh sb="39" eb="42">
      <t>シチョウソン</t>
    </rPh>
    <rPh sb="44" eb="46">
      <t>ツウチ</t>
    </rPh>
    <rPh sb="47" eb="48">
      <t>オコナ</t>
    </rPh>
    <phoneticPr fontId="2"/>
  </si>
  <si>
    <t>・正当な理由なしに指定訪問入浴介護の利用に関する指示に従わないことにより、要介護状態の程度を増進させたと認められる場合</t>
    <rPh sb="1" eb="3">
      <t>セイトウ</t>
    </rPh>
    <rPh sb="4" eb="6">
      <t>リユウ</t>
    </rPh>
    <rPh sb="9" eb="11">
      <t>シテイ</t>
    </rPh>
    <phoneticPr fontId="2"/>
  </si>
  <si>
    <t xml:space="preserve">・偽りその他不正な行為により保険給付を受け、又は受けようとした場合
</t>
    <rPh sb="14" eb="16">
      <t>ホケン</t>
    </rPh>
    <phoneticPr fontId="2"/>
  </si>
  <si>
    <t xml:space="preserve">緊急時等の対応
</t>
    <rPh sb="0" eb="3">
      <t>キンキュウジ</t>
    </rPh>
    <rPh sb="3" eb="4">
      <t>トウ</t>
    </rPh>
    <rPh sb="5" eb="7">
      <t>タイオウ</t>
    </rPh>
    <phoneticPr fontId="2"/>
  </si>
  <si>
    <t xml:space="preserve">指定訪問入浴介護の提供を行っているときに利用者に病状の急変が生じた場合その他必要な場合は、速やかに主治医又はあらかじめ事業所が定めた協力医療機関への連絡を行う等の必要な措置を講じていますか。
</t>
    <rPh sb="0" eb="2">
      <t>シテイ</t>
    </rPh>
    <rPh sb="2" eb="4">
      <t>ホウモン</t>
    </rPh>
    <rPh sb="4" eb="6">
      <t>ニュウヨク</t>
    </rPh>
    <rPh sb="6" eb="8">
      <t>カイゴ</t>
    </rPh>
    <rPh sb="9" eb="11">
      <t>テイキョウ</t>
    </rPh>
    <rPh sb="12" eb="13">
      <t>オコナ</t>
    </rPh>
    <rPh sb="20" eb="23">
      <t>リヨウシャ</t>
    </rPh>
    <rPh sb="24" eb="26">
      <t>ビョウジョウ</t>
    </rPh>
    <rPh sb="27" eb="29">
      <t>キュウヘン</t>
    </rPh>
    <rPh sb="30" eb="31">
      <t>ショウ</t>
    </rPh>
    <rPh sb="33" eb="35">
      <t>バアイ</t>
    </rPh>
    <rPh sb="37" eb="38">
      <t>タ</t>
    </rPh>
    <rPh sb="38" eb="40">
      <t>ヒツヨウ</t>
    </rPh>
    <rPh sb="41" eb="43">
      <t>バアイ</t>
    </rPh>
    <rPh sb="45" eb="46">
      <t>スミ</t>
    </rPh>
    <rPh sb="49" eb="52">
      <t>シュジイ</t>
    </rPh>
    <rPh sb="52" eb="53">
      <t>マタ</t>
    </rPh>
    <rPh sb="59" eb="62">
      <t>ジギョウショ</t>
    </rPh>
    <rPh sb="63" eb="64">
      <t>サダ</t>
    </rPh>
    <rPh sb="66" eb="68">
      <t>キョウリョク</t>
    </rPh>
    <rPh sb="68" eb="70">
      <t>イリョウ</t>
    </rPh>
    <rPh sb="70" eb="72">
      <t>キカン</t>
    </rPh>
    <rPh sb="74" eb="76">
      <t>レンラク</t>
    </rPh>
    <rPh sb="77" eb="78">
      <t>オコナ</t>
    </rPh>
    <rPh sb="79" eb="80">
      <t>トウ</t>
    </rPh>
    <rPh sb="81" eb="83">
      <t>ヒツヨウ</t>
    </rPh>
    <rPh sb="84" eb="86">
      <t>ソチ</t>
    </rPh>
    <rPh sb="87" eb="88">
      <t>コウ</t>
    </rPh>
    <phoneticPr fontId="2"/>
  </si>
  <si>
    <t xml:space="preserve">管理者の責務
</t>
    <rPh sb="0" eb="3">
      <t>カンリシャ</t>
    </rPh>
    <rPh sb="4" eb="6">
      <t>セキム</t>
    </rPh>
    <phoneticPr fontId="2"/>
  </si>
  <si>
    <t xml:space="preserve">管理者は、事業所の従業者の管理、利用の申込みに係る調整、業務の実施状況の把握その他の管理を一元的に行っていますか。
</t>
    <phoneticPr fontId="2"/>
  </si>
  <si>
    <t xml:space="preserve">運営規程
</t>
    <rPh sb="0" eb="2">
      <t>ウンエイ</t>
    </rPh>
    <rPh sb="2" eb="4">
      <t>キテイ</t>
    </rPh>
    <phoneticPr fontId="2"/>
  </si>
  <si>
    <t xml:space="preserve">以下の事項を運営規程に定めていますか。
</t>
    <rPh sb="0" eb="2">
      <t>イカ</t>
    </rPh>
    <rPh sb="3" eb="5">
      <t>ジコウ</t>
    </rPh>
    <rPh sb="6" eb="8">
      <t>ウンエイ</t>
    </rPh>
    <rPh sb="8" eb="10">
      <t>キテイ</t>
    </rPh>
    <rPh sb="11" eb="12">
      <t>サダ</t>
    </rPh>
    <phoneticPr fontId="2"/>
  </si>
  <si>
    <t>運営規程</t>
    <rPh sb="0" eb="2">
      <t>ウンエイ</t>
    </rPh>
    <rPh sb="2" eb="4">
      <t>キテイ</t>
    </rPh>
    <phoneticPr fontId="2"/>
  </si>
  <si>
    <t>・事業の目的及び運営の方針</t>
  </si>
  <si>
    <t>・従業者の職種、員数及び職務内容</t>
  </si>
  <si>
    <t>・営業日及び営業時間</t>
  </si>
  <si>
    <t>・指定訪問入浴介護の内容及び利用料その他の費用の額</t>
    <rPh sb="1" eb="3">
      <t>シテイ</t>
    </rPh>
    <phoneticPr fontId="2"/>
  </si>
  <si>
    <t>・通常の事業の実施地域</t>
  </si>
  <si>
    <t>・サービスの利用に当たっての留意事項</t>
  </si>
  <si>
    <t>・緊急時等における対応方法</t>
  </si>
  <si>
    <t>・虐待の防止のための措置に関する事項
【令和６年４月１日から】</t>
    <rPh sb="1" eb="3">
      <t>ギャクタイ</t>
    </rPh>
    <rPh sb="4" eb="6">
      <t>ボウシ</t>
    </rPh>
    <rPh sb="10" eb="12">
      <t>ソチ</t>
    </rPh>
    <rPh sb="13" eb="14">
      <t>カン</t>
    </rPh>
    <rPh sb="16" eb="18">
      <t>ジコウ</t>
    </rPh>
    <phoneticPr fontId="30"/>
  </si>
  <si>
    <t xml:space="preserve">・その他運営に関する重要事項
</t>
    <phoneticPr fontId="2"/>
  </si>
  <si>
    <t xml:space="preserve">勤務体制の確保等
</t>
    <rPh sb="0" eb="2">
      <t>キンム</t>
    </rPh>
    <rPh sb="2" eb="4">
      <t>タイセイ</t>
    </rPh>
    <rPh sb="5" eb="8">
      <t>カクホトウ</t>
    </rPh>
    <phoneticPr fontId="2"/>
  </si>
  <si>
    <t xml:space="preserve">利用者に対し適切な指定訪問入浴介護を提供できるよう、事業所ごとに、訪問入浴介助従業者の勤務の体制（日々の勤務時間、職務内容、常勤・非常勤の別等）を定めていますか。
</t>
    <rPh sb="9" eb="11">
      <t>シテイ</t>
    </rPh>
    <rPh sb="33" eb="35">
      <t>ホウモン</t>
    </rPh>
    <rPh sb="35" eb="37">
      <t>ニュウヨク</t>
    </rPh>
    <rPh sb="37" eb="39">
      <t>カイジョ</t>
    </rPh>
    <rPh sb="39" eb="41">
      <t>ジュウギョウ</t>
    </rPh>
    <rPh sb="41" eb="42">
      <t>ジャ</t>
    </rPh>
    <phoneticPr fontId="2"/>
  </si>
  <si>
    <t xml:space="preserve">事業所ごとに、事業所の訪問入浴介護従業者によって指定訪問入浴介護を提供していますか。
</t>
    <rPh sb="0" eb="3">
      <t>ジギョウショ</t>
    </rPh>
    <rPh sb="7" eb="10">
      <t>ジギョウショ</t>
    </rPh>
    <rPh sb="11" eb="13">
      <t>ホウモン</t>
    </rPh>
    <rPh sb="24" eb="26">
      <t>シテイ</t>
    </rPh>
    <rPh sb="33" eb="35">
      <t>テイキョウ</t>
    </rPh>
    <phoneticPr fontId="2"/>
  </si>
  <si>
    <t>《注意》　「事業所の訪問入浴介護従業者」とは、雇用契約その他の契約により、事業所の管理者の指揮命令下にある者を指す。</t>
    <rPh sb="1" eb="3">
      <t>チュウイ</t>
    </rPh>
    <rPh sb="6" eb="9">
      <t>ジギョウショ</t>
    </rPh>
    <rPh sb="23" eb="25">
      <t>コヨウ</t>
    </rPh>
    <rPh sb="25" eb="27">
      <t>ケイヤク</t>
    </rPh>
    <rPh sb="29" eb="30">
      <t>タ</t>
    </rPh>
    <rPh sb="31" eb="33">
      <t>ケイヤク</t>
    </rPh>
    <rPh sb="37" eb="40">
      <t>ジギョウショ</t>
    </rPh>
    <rPh sb="41" eb="44">
      <t>カンリシャ</t>
    </rPh>
    <rPh sb="45" eb="47">
      <t>シキ</t>
    </rPh>
    <rPh sb="47" eb="50">
      <t>メイレイカ</t>
    </rPh>
    <rPh sb="53" eb="54">
      <t>モノ</t>
    </rPh>
    <rPh sb="55" eb="56">
      <t>サ</t>
    </rPh>
    <phoneticPr fontId="2"/>
  </si>
  <si>
    <t>a</t>
    <phoneticPr fontId="2"/>
  </si>
  <si>
    <t xml:space="preserve">訪問入浴介護従業者の資質の向上のために、研修の機会を確保していますか。
</t>
    <rPh sb="10" eb="12">
      <t>シシツ</t>
    </rPh>
    <rPh sb="13" eb="15">
      <t>コウジョウ</t>
    </rPh>
    <rPh sb="20" eb="22">
      <t>ケンシュウ</t>
    </rPh>
    <rPh sb="23" eb="25">
      <t>キカイ</t>
    </rPh>
    <rPh sb="26" eb="28">
      <t>カクホ</t>
    </rPh>
    <phoneticPr fontId="2"/>
  </si>
  <si>
    <t>b</t>
    <phoneticPr fontId="2"/>
  </si>
  <si>
    <t xml:space="preserve">職場におけるハラスメントの防止のため、必要な措置を講じていますか。
</t>
    <rPh sb="0" eb="2">
      <t>ショクバ</t>
    </rPh>
    <rPh sb="13" eb="15">
      <t>ボウシ</t>
    </rPh>
    <rPh sb="19" eb="21">
      <t>ヒツヨウ</t>
    </rPh>
    <rPh sb="22" eb="24">
      <t>ソチ</t>
    </rPh>
    <rPh sb="25" eb="26">
      <t>コウ</t>
    </rPh>
    <phoneticPr fontId="2"/>
  </si>
  <si>
    <t>就業規則、ハラスメント指針等</t>
    <rPh sb="0" eb="2">
      <t>シュウギョウ</t>
    </rPh>
    <rPh sb="2" eb="4">
      <t>キソク</t>
    </rPh>
    <rPh sb="11" eb="13">
      <t>シシン</t>
    </rPh>
    <rPh sb="13" eb="14">
      <t>トウ</t>
    </rPh>
    <phoneticPr fontId="2"/>
  </si>
  <si>
    <t>・セクシュアルハラスメントの内容及びセクシュアルハラスメントを行ってはならない旨の方針の明確化及び従業者への周知・啓発</t>
    <rPh sb="14" eb="16">
      <t>ナイヨウ</t>
    </rPh>
    <rPh sb="44" eb="47">
      <t>メイカクカ</t>
    </rPh>
    <phoneticPr fontId="2"/>
  </si>
  <si>
    <t>・パワーハラスメントの内容及びパワーハラスメントを行ってはならない旨の方針の明確化及び従業者への周知・啓発</t>
    <rPh sb="11" eb="13">
      <t>ナイヨウ</t>
    </rPh>
    <rPh sb="38" eb="41">
      <t>メイカクカ</t>
    </rPh>
    <phoneticPr fontId="2"/>
  </si>
  <si>
    <t>・ハラスメントに関する相談等への対応のための窓口の設置、従業者への周知</t>
    <rPh sb="8" eb="9">
      <t>カン</t>
    </rPh>
    <rPh sb="28" eb="31">
      <t>ジュウギョウシャ</t>
    </rPh>
    <phoneticPr fontId="2"/>
  </si>
  <si>
    <t>上記方針等について、何に規定しているか記入してください。
（例：就業規則、社内報等）</t>
    <rPh sb="0" eb="2">
      <t>ジョウキ</t>
    </rPh>
    <rPh sb="2" eb="4">
      <t>ホウシン</t>
    </rPh>
    <rPh sb="4" eb="5">
      <t>トウ</t>
    </rPh>
    <rPh sb="10" eb="11">
      <t>ナニ</t>
    </rPh>
    <rPh sb="12" eb="14">
      <t>キテイ</t>
    </rPh>
    <rPh sb="19" eb="21">
      <t>キニュウ</t>
    </rPh>
    <rPh sb="30" eb="31">
      <t>レイ</t>
    </rPh>
    <rPh sb="32" eb="34">
      <t>シュウギョウ</t>
    </rPh>
    <rPh sb="34" eb="36">
      <t>キソク</t>
    </rPh>
    <rPh sb="37" eb="40">
      <t>シャナイホウ</t>
    </rPh>
    <rPh sb="40" eb="41">
      <t>トウ</t>
    </rPh>
    <phoneticPr fontId="2"/>
  </si>
  <si>
    <t>業務継続計画の策定等【令和６年４月１日から】</t>
    <rPh sb="0" eb="2">
      <t>ギョウム</t>
    </rPh>
    <rPh sb="2" eb="4">
      <t>ケイゾク</t>
    </rPh>
    <rPh sb="4" eb="6">
      <t>ケイカク</t>
    </rPh>
    <rPh sb="7" eb="9">
      <t>サクテイ</t>
    </rPh>
    <rPh sb="9" eb="10">
      <t>トウ</t>
    </rPh>
    <rPh sb="11" eb="13">
      <t>レイワ</t>
    </rPh>
    <rPh sb="14" eb="15">
      <t>ネン</t>
    </rPh>
    <rPh sb="16" eb="17">
      <t>ガツ</t>
    </rPh>
    <rPh sb="18" eb="19">
      <t>ニチ</t>
    </rPh>
    <phoneticPr fontId="2"/>
  </si>
  <si>
    <t>感染症や非常災害の発生時において、サービスの提供を継続的に実施するための、及び非常時の体制で早期の業務再開を図るための計画（以下「業務継続計画」という。）を策定し、当該計画に従い必要な措置を講じていますか。</t>
    <phoneticPr fontId="2"/>
  </si>
  <si>
    <t>業務継続計画</t>
    <rPh sb="0" eb="2">
      <t>ギョウム</t>
    </rPh>
    <rPh sb="2" eb="4">
      <t>ケイゾク</t>
    </rPh>
    <rPh sb="4" eb="6">
      <t>ケイカク</t>
    </rPh>
    <phoneticPr fontId="2"/>
  </si>
  <si>
    <t>※貴事業所の業務継続計画に記載されている項目に○印を記入してください。</t>
    <rPh sb="1" eb="2">
      <t>キ</t>
    </rPh>
    <rPh sb="2" eb="5">
      <t>ジギョウショ</t>
    </rPh>
    <rPh sb="6" eb="12">
      <t>ギョウムケイゾクケイカク</t>
    </rPh>
    <rPh sb="20" eb="22">
      <t>コウモク</t>
    </rPh>
    <phoneticPr fontId="2"/>
  </si>
  <si>
    <t>〇感染症に係る業務継続計画</t>
    <rPh sb="1" eb="4">
      <t>カンセンショウ</t>
    </rPh>
    <rPh sb="5" eb="6">
      <t>カカ</t>
    </rPh>
    <rPh sb="7" eb="9">
      <t>ギョウム</t>
    </rPh>
    <rPh sb="9" eb="11">
      <t>ケイゾク</t>
    </rPh>
    <rPh sb="11" eb="13">
      <t>ケイカク</t>
    </rPh>
    <phoneticPr fontId="2"/>
  </si>
  <si>
    <t>記入欄</t>
    <phoneticPr fontId="2"/>
  </si>
  <si>
    <t>平常時からの備え（体制構築・整備、感染症防止に向けた取組の実施、備蓄品の確保等）</t>
    <rPh sb="0" eb="2">
      <t>ヘイジョウ</t>
    </rPh>
    <rPh sb="2" eb="3">
      <t>ジ</t>
    </rPh>
    <rPh sb="6" eb="7">
      <t>ソナ</t>
    </rPh>
    <rPh sb="9" eb="11">
      <t>タイセイ</t>
    </rPh>
    <rPh sb="11" eb="13">
      <t>コウチク</t>
    </rPh>
    <rPh sb="14" eb="16">
      <t>セイビ</t>
    </rPh>
    <rPh sb="17" eb="20">
      <t>カンセンショウ</t>
    </rPh>
    <rPh sb="20" eb="22">
      <t>ボウシ</t>
    </rPh>
    <rPh sb="23" eb="24">
      <t>ム</t>
    </rPh>
    <rPh sb="26" eb="27">
      <t>ト</t>
    </rPh>
    <rPh sb="27" eb="28">
      <t>クミ</t>
    </rPh>
    <rPh sb="29" eb="31">
      <t>ジッシ</t>
    </rPh>
    <rPh sb="32" eb="34">
      <t>ビチク</t>
    </rPh>
    <rPh sb="34" eb="35">
      <t>ヒン</t>
    </rPh>
    <rPh sb="36" eb="38">
      <t>カクホ</t>
    </rPh>
    <rPh sb="38" eb="39">
      <t>トウ</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</si>
  <si>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</si>
  <si>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2"/>
  </si>
  <si>
    <t>〇災害に係る業務継続計画</t>
    <rPh sb="1" eb="3">
      <t>サイガイ</t>
    </rPh>
    <rPh sb="4" eb="5">
      <t>カカ</t>
    </rPh>
    <rPh sb="6" eb="8">
      <t>ギョウム</t>
    </rPh>
    <rPh sb="8" eb="10">
      <t>ケイゾク</t>
    </rPh>
    <rPh sb="10" eb="12">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</si>
  <si>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</si>
  <si>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
  </si>
  <si>
    <t>他施設及び地域との連携</t>
    <rPh sb="0" eb="1">
      <t>ホカ</t>
    </rPh>
    <rPh sb="1" eb="3">
      <t>シセツ</t>
    </rPh>
    <rPh sb="3" eb="4">
      <t>オヨ</t>
    </rPh>
    <rPh sb="5" eb="7">
      <t>チイキ</t>
    </rPh>
    <rPh sb="9" eb="11">
      <t>レンケイ</t>
    </rPh>
    <phoneticPr fontId="2"/>
  </si>
  <si>
    <t>全ての従業者に対して、業務継続計画に係る研修を定期的（年１回以上）に実施していますか。</t>
    <rPh sb="0" eb="1">
      <t>スベ</t>
    </rPh>
    <rPh sb="3" eb="6">
      <t>ジュウギョウシャ</t>
    </rPh>
    <rPh sb="7" eb="8">
      <t>タイ</t>
    </rPh>
    <rPh sb="11" eb="13">
      <t>ギョウム</t>
    </rPh>
    <rPh sb="13" eb="15">
      <t>ケイゾク</t>
    </rPh>
    <rPh sb="15" eb="17">
      <t>ケイカク</t>
    </rPh>
    <rPh sb="18" eb="19">
      <t>カカ</t>
    </rPh>
    <rPh sb="20" eb="22">
      <t>ケンシュウ</t>
    </rPh>
    <rPh sb="23" eb="26">
      <t>テイキテキ</t>
    </rPh>
    <rPh sb="27" eb="28">
      <t>ネン</t>
    </rPh>
    <rPh sb="29" eb="30">
      <t>カイ</t>
    </rPh>
    <rPh sb="30" eb="32">
      <t>イジョウ</t>
    </rPh>
    <rPh sb="34" eb="36">
      <t>ジッシ</t>
    </rPh>
    <phoneticPr fontId="30"/>
  </si>
  <si>
    <t>研修の記録等</t>
    <rPh sb="0" eb="2">
      <t>ケンシュウ</t>
    </rPh>
    <rPh sb="3" eb="5">
      <t>キロク</t>
    </rPh>
    <rPh sb="5" eb="6">
      <t>トウ</t>
    </rPh>
    <phoneticPr fontId="2"/>
  </si>
  <si>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0"/>
  </si>
  <si>
    <t>訓練の記録等</t>
    <rPh sb="0" eb="2">
      <t>クンレン</t>
    </rPh>
    <rPh sb="3" eb="6">
      <t>キロクトウ</t>
    </rPh>
    <phoneticPr fontId="2"/>
  </si>
  <si>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0"/>
  </si>
  <si>
    <t xml:space="preserve">衛生管理等
</t>
    <rPh sb="0" eb="2">
      <t>エイセイ</t>
    </rPh>
    <rPh sb="2" eb="5">
      <t>カンリトウ</t>
    </rPh>
    <phoneticPr fontId="2"/>
  </si>
  <si>
    <t xml:space="preserve">訪問入浴介護従業者の清潔の保持及び健康状態について、必要な管理を行っていますか。
</t>
    <rPh sb="10" eb="12">
      <t>セイケツ</t>
    </rPh>
    <rPh sb="13" eb="15">
      <t>ホジ</t>
    </rPh>
    <rPh sb="15" eb="16">
      <t>オヨ</t>
    </rPh>
    <rPh sb="17" eb="19">
      <t>ケンコウ</t>
    </rPh>
    <rPh sb="19" eb="21">
      <t>ジョウタイ</t>
    </rPh>
    <rPh sb="26" eb="28">
      <t>ヒツヨウ</t>
    </rPh>
    <rPh sb="29" eb="31">
      <t>カンリ</t>
    </rPh>
    <rPh sb="32" eb="33">
      <t>オコナ</t>
    </rPh>
    <phoneticPr fontId="2"/>
  </si>
  <si>
    <t>状況報告書3(3)</t>
    <rPh sb="0" eb="2">
      <t>ジョウキョウ</t>
    </rPh>
    <rPh sb="2" eb="5">
      <t>ホウコクショ</t>
    </rPh>
    <phoneticPr fontId="2"/>
  </si>
  <si>
    <t xml:space="preserve">※　訪問入浴介護従業者が、感染源となることを予防すること、また、感染の危険から守るための対策を講じることを含む。
</t>
    <rPh sb="13" eb="16">
      <t>カンセンゲン</t>
    </rPh>
    <rPh sb="22" eb="24">
      <t>ヨボウ</t>
    </rPh>
    <rPh sb="32" eb="34">
      <t>カンセン</t>
    </rPh>
    <rPh sb="35" eb="37">
      <t>キケン</t>
    </rPh>
    <rPh sb="39" eb="40">
      <t>マモ</t>
    </rPh>
    <rPh sb="44" eb="46">
      <t>タイサク</t>
    </rPh>
    <rPh sb="47" eb="48">
      <t>コウ</t>
    </rPh>
    <rPh sb="53" eb="54">
      <t>フク</t>
    </rPh>
    <phoneticPr fontId="2"/>
  </si>
  <si>
    <t xml:space="preserve">事業所の指定訪問入浴介護に用いる浴槽その他設備及び備品等について、衛生的な管理に努めていますか。
</t>
    <rPh sb="0" eb="3">
      <t>ジギョウショ</t>
    </rPh>
    <rPh sb="4" eb="6">
      <t>シテイ</t>
    </rPh>
    <rPh sb="6" eb="8">
      <t>ホウモン</t>
    </rPh>
    <rPh sb="8" eb="10">
      <t>ニュウヨク</t>
    </rPh>
    <rPh sb="10" eb="12">
      <t>カイゴ</t>
    </rPh>
    <rPh sb="13" eb="14">
      <t>モチ</t>
    </rPh>
    <rPh sb="16" eb="18">
      <t>ヨクソウ</t>
    </rPh>
    <rPh sb="20" eb="21">
      <t>タ</t>
    </rPh>
    <rPh sb="21" eb="23">
      <t>セツビ</t>
    </rPh>
    <rPh sb="23" eb="24">
      <t>オヨ</t>
    </rPh>
    <rPh sb="25" eb="27">
      <t>ビヒン</t>
    </rPh>
    <rPh sb="27" eb="28">
      <t>トウ</t>
    </rPh>
    <rPh sb="33" eb="36">
      <t>エイセイテキ</t>
    </rPh>
    <rPh sb="37" eb="39">
      <t>カンリ</t>
    </rPh>
    <rPh sb="40" eb="41">
      <t>ツト</t>
    </rPh>
    <phoneticPr fontId="2"/>
  </si>
  <si>
    <t>感染症の予防及びまん延の防止のための対策を検討する委員会をおおむね６月に１回以上開催し、その結果について、従業者に周知徹底を図っていますか。</t>
    <rPh sb="4" eb="6">
      <t>ヨボウ</t>
    </rPh>
    <rPh sb="6" eb="7">
      <t>オヨ</t>
    </rPh>
    <rPh sb="10" eb="11">
      <t>エン</t>
    </rPh>
    <rPh sb="12" eb="14">
      <t>ボウシ</t>
    </rPh>
    <rPh sb="18" eb="20">
      <t>タイサク</t>
    </rPh>
    <rPh sb="21" eb="23">
      <t>ケントウ</t>
    </rPh>
    <rPh sb="25" eb="28">
      <t>イインカイ</t>
    </rPh>
    <rPh sb="34" eb="35">
      <t>ツキ</t>
    </rPh>
    <rPh sb="37" eb="40">
      <t>カイイジョウ</t>
    </rPh>
    <rPh sb="40" eb="42">
      <t>カイサイ</t>
    </rPh>
    <rPh sb="46" eb="48">
      <t>ケッカ</t>
    </rPh>
    <rPh sb="53" eb="56">
      <t>ジュウギョウシャ</t>
    </rPh>
    <rPh sb="57" eb="59">
      <t>シュウチ</t>
    </rPh>
    <rPh sb="59" eb="61">
      <t>テッテイ</t>
    </rPh>
    <rPh sb="62" eb="63">
      <t>ハカ</t>
    </rPh>
    <phoneticPr fontId="30"/>
  </si>
  <si>
    <t>委員会の議事録</t>
    <rPh sb="0" eb="3">
      <t>イインカイ</t>
    </rPh>
    <rPh sb="4" eb="7">
      <t>ギジロク</t>
    </rPh>
    <phoneticPr fontId="2"/>
  </si>
  <si>
    <t xml:space="preserve">感染症の予防及びまん延の防止のための指針を整備していますか。
</t>
    <rPh sb="0" eb="3">
      <t>カンセンショウ</t>
    </rPh>
    <rPh sb="4" eb="6">
      <t>ヨボウ</t>
    </rPh>
    <rPh sb="6" eb="7">
      <t>オヨ</t>
    </rPh>
    <rPh sb="10" eb="11">
      <t>エン</t>
    </rPh>
    <rPh sb="12" eb="14">
      <t>ボウシ</t>
    </rPh>
    <rPh sb="18" eb="20">
      <t>シシン</t>
    </rPh>
    <rPh sb="21" eb="23">
      <t>セイビ</t>
    </rPh>
    <phoneticPr fontId="30"/>
  </si>
  <si>
    <t>指針</t>
    <rPh sb="0" eb="2">
      <t>シシン</t>
    </rPh>
    <phoneticPr fontId="2"/>
  </si>
  <si>
    <t>c</t>
    <phoneticPr fontId="2"/>
  </si>
  <si>
    <t xml:space="preserve">従業者に対し、感染症の予防及びまん延の防止のための研修を定期的（年１回以上）に実施していますか。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8" eb="31">
      <t>テイキテキ</t>
    </rPh>
    <rPh sb="32" eb="33">
      <t>ネン</t>
    </rPh>
    <rPh sb="34" eb="35">
      <t>カイ</t>
    </rPh>
    <rPh sb="35" eb="37">
      <t>イジョウ</t>
    </rPh>
    <rPh sb="39" eb="41">
      <t>ジッシ</t>
    </rPh>
    <phoneticPr fontId="30"/>
  </si>
  <si>
    <t>d</t>
    <phoneticPr fontId="2"/>
  </si>
  <si>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0"/>
  </si>
  <si>
    <t xml:space="preserve">掲示
</t>
    <rPh sb="0" eb="2">
      <t>ケイジ</t>
    </rPh>
    <phoneticPr fontId="2"/>
  </si>
  <si>
    <t xml:space="preserve">事業所の見やすい場所に、運営規程の概要等の利用申込者のサービスの選択に資すると認められる重要事項を掲示又は備え付けて閲覧に供していますか。
</t>
    <rPh sb="0" eb="3">
      <t>ジギョウショ</t>
    </rPh>
    <rPh sb="19" eb="20">
      <t>トウ</t>
    </rPh>
    <rPh sb="23" eb="25">
      <t>モウシコミ</t>
    </rPh>
    <rPh sb="51" eb="52">
      <t>マタ</t>
    </rPh>
    <rPh sb="53" eb="54">
      <t>ソナ</t>
    </rPh>
    <rPh sb="55" eb="56">
      <t>ツ</t>
    </rPh>
    <rPh sb="58" eb="60">
      <t>エツラン</t>
    </rPh>
    <rPh sb="61" eb="62">
      <t>キョウ</t>
    </rPh>
    <phoneticPr fontId="2"/>
  </si>
  <si>
    <t>※掲示又は備え付けて閲覧に供しているものに○印を記入してください。</t>
    <rPh sb="1" eb="3">
      <t>ケイジ</t>
    </rPh>
    <rPh sb="3" eb="4">
      <t>マタ</t>
    </rPh>
    <rPh sb="5" eb="6">
      <t>ソナ</t>
    </rPh>
    <rPh sb="7" eb="8">
      <t>ツ</t>
    </rPh>
    <rPh sb="10" eb="12">
      <t>エツラン</t>
    </rPh>
    <rPh sb="13" eb="14">
      <t>キョウ</t>
    </rPh>
    <phoneticPr fontId="2"/>
  </si>
  <si>
    <t>・運営規程の概要</t>
    <rPh sb="1" eb="3">
      <t>ウンエイ</t>
    </rPh>
    <rPh sb="3" eb="5">
      <t>キテイ</t>
    </rPh>
    <rPh sb="6" eb="8">
      <t>ガイヨウ</t>
    </rPh>
    <phoneticPr fontId="2"/>
  </si>
  <si>
    <t>・訪問入浴介護従業者の勤務の体制</t>
    <rPh sb="1" eb="3">
      <t>ホウモン</t>
    </rPh>
    <rPh sb="3" eb="5">
      <t>ニュウヨク</t>
    </rPh>
    <rPh sb="5" eb="7">
      <t>カイゴ</t>
    </rPh>
    <rPh sb="7" eb="10">
      <t>ジュウギョウシャ</t>
    </rPh>
    <rPh sb="11" eb="13">
      <t>キンム</t>
    </rPh>
    <rPh sb="14" eb="16">
      <t>タイセイ</t>
    </rPh>
    <phoneticPr fontId="2"/>
  </si>
  <si>
    <t>・その他重要事項</t>
    <rPh sb="3" eb="4">
      <t>タ</t>
    </rPh>
    <rPh sb="4" eb="6">
      <t>ジュウヨウ</t>
    </rPh>
    <rPh sb="6" eb="8">
      <t>ジコウ</t>
    </rPh>
    <phoneticPr fontId="2"/>
  </si>
  <si>
    <t xml:space="preserve">秘密保持等
</t>
    <rPh sb="0" eb="2">
      <t>ヒミツ</t>
    </rPh>
    <rPh sb="2" eb="4">
      <t>ホジ</t>
    </rPh>
    <rPh sb="4" eb="5">
      <t>トウ</t>
    </rPh>
    <phoneticPr fontId="2"/>
  </si>
  <si>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</si>
  <si>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サービス担当者会議等において、利用者又はその家族の個人情報を用いる場合の同意をあらかじめ文書により得ていますか。
</t>
    <rPh sb="18" eb="19">
      <t>マタ</t>
    </rPh>
    <rPh sb="44" eb="46">
      <t>ブンショ</t>
    </rPh>
    <phoneticPr fontId="2"/>
  </si>
  <si>
    <t>重要事項説明書</t>
    <rPh sb="0" eb="2">
      <t>ジュウヨウ</t>
    </rPh>
    <rPh sb="2" eb="4">
      <t>ジコウ</t>
    </rPh>
    <rPh sb="4" eb="7">
      <t>セツメイショ</t>
    </rPh>
    <phoneticPr fontId="2"/>
  </si>
  <si>
    <t xml:space="preserve">※　指定訪問入浴介護の提供開始時における包括的な同意で可
</t>
    <rPh sb="2" eb="4">
      <t>シテイ</t>
    </rPh>
    <rPh sb="4" eb="6">
      <t>ホウモン</t>
    </rPh>
    <rPh sb="6" eb="8">
      <t>ニュウヨク</t>
    </rPh>
    <rPh sb="8" eb="10">
      <t>カイゴ</t>
    </rPh>
    <phoneticPr fontId="2"/>
  </si>
  <si>
    <t xml:space="preserve">広告
</t>
    <rPh sb="0" eb="2">
      <t>コウコク</t>
    </rPh>
    <phoneticPr fontId="2"/>
  </si>
  <si>
    <t xml:space="preserve">虚偽又は誇大な広告をしていませんか。
</t>
    <rPh sb="0" eb="2">
      <t>キョギ</t>
    </rPh>
    <rPh sb="2" eb="3">
      <t>マタ</t>
    </rPh>
    <rPh sb="4" eb="6">
      <t>コダイ</t>
    </rPh>
    <rPh sb="7" eb="9">
      <t>コウコク</t>
    </rPh>
    <phoneticPr fontId="2"/>
  </si>
  <si>
    <t>パンフレット等</t>
    <rPh sb="6" eb="7">
      <t>トウ</t>
    </rPh>
    <phoneticPr fontId="2"/>
  </si>
  <si>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2"/>
  </si>
  <si>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2"/>
  </si>
  <si>
    <t xml:space="preserve">居宅介護支援事業者又はその従業者に対し、利用者に対して特定の事業者によるサービスを利用させることの対償として、金品その他の財産上の利益を供与していませんか。
</t>
    <rPh sb="24" eb="25">
      <t>タイ</t>
    </rPh>
    <rPh sb="55" eb="57">
      <t>キンピン</t>
    </rPh>
    <rPh sb="59" eb="60">
      <t>タ</t>
    </rPh>
    <rPh sb="61" eb="63">
      <t>ザイサン</t>
    </rPh>
    <rPh sb="63" eb="64">
      <t>ジョウ</t>
    </rPh>
    <rPh sb="65" eb="67">
      <t>リエキ</t>
    </rPh>
    <rPh sb="68" eb="70">
      <t>キョウヨ</t>
    </rPh>
    <phoneticPr fontId="2"/>
  </si>
  <si>
    <t xml:space="preserve">苦情処理
</t>
    <rPh sb="0" eb="2">
      <t>クジョウ</t>
    </rPh>
    <rPh sb="2" eb="4">
      <t>ショリ</t>
    </rPh>
    <phoneticPr fontId="2"/>
  </si>
  <si>
    <t xml:space="preserve">提供した指定訪問入浴介護に係る利用者及びその家族からの苦情を受け付けるための相談窓口や苦情処理体制など必要な措置を講じていますか。
</t>
    <rPh sb="0" eb="2">
      <t>テイキョウ</t>
    </rPh>
    <rPh sb="4" eb="6">
      <t>シテイ</t>
    </rPh>
    <rPh sb="6" eb="8">
      <t>ホウモン</t>
    </rPh>
    <rPh sb="8" eb="10">
      <t>ニュウヨク</t>
    </rPh>
    <rPh sb="10" eb="12">
      <t>カイゴ</t>
    </rPh>
    <rPh sb="13" eb="14">
      <t>カカ</t>
    </rPh>
    <rPh sb="15" eb="18">
      <t>リヨウシャ</t>
    </rPh>
    <rPh sb="18" eb="19">
      <t>オヨ</t>
    </rPh>
    <rPh sb="22" eb="24">
      <t>カゾク</t>
    </rPh>
    <rPh sb="27" eb="29">
      <t>クジョウ</t>
    </rPh>
    <rPh sb="30" eb="31">
      <t>ウ</t>
    </rPh>
    <rPh sb="32" eb="33">
      <t>ツ</t>
    </rPh>
    <phoneticPr fontId="2"/>
  </si>
  <si>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2"/>
  </si>
  <si>
    <t xml:space="preserve">指定訪問入浴介護に対する苦情に関する市町村・国保連の調査に協力し、指導助言に従って必要な改善を行っていますか。
</t>
    <rPh sb="0" eb="2">
      <t>シテイ</t>
    </rPh>
    <rPh sb="2" eb="4">
      <t>ホウモン</t>
    </rPh>
    <rPh sb="4" eb="6">
      <t>ニュウヨク</t>
    </rPh>
    <rPh sb="6" eb="8">
      <t>カイゴ</t>
    </rPh>
    <rPh sb="9" eb="10">
      <t>タイ</t>
    </rPh>
    <rPh sb="12" eb="14">
      <t>クジョウ</t>
    </rPh>
    <rPh sb="15" eb="16">
      <t>カン</t>
    </rPh>
    <rPh sb="18" eb="21">
      <t>シチョウソン</t>
    </rPh>
    <rPh sb="22" eb="23">
      <t>クニ</t>
    </rPh>
    <rPh sb="23" eb="24">
      <t>タモツ</t>
    </rPh>
    <rPh sb="24" eb="25">
      <t>レン</t>
    </rPh>
    <rPh sb="26" eb="28">
      <t>チョウサ</t>
    </rPh>
    <rPh sb="29" eb="31">
      <t>キョウリョク</t>
    </rPh>
    <rPh sb="33" eb="35">
      <t>シドウ</t>
    </rPh>
    <rPh sb="35" eb="37">
      <t>ジョゲン</t>
    </rPh>
    <rPh sb="38" eb="39">
      <t>シタガ</t>
    </rPh>
    <rPh sb="41" eb="43">
      <t>ヒツヨウ</t>
    </rPh>
    <rPh sb="44" eb="46">
      <t>カイゼン</t>
    </rPh>
    <rPh sb="47" eb="48">
      <t>オコナ</t>
    </rPh>
    <phoneticPr fontId="2"/>
  </si>
  <si>
    <t xml:space="preserve">※　市町村又は国保連からの求めがあった場合、改善の内容を報告することを含む
</t>
    <rPh sb="35" eb="36">
      <t>フク</t>
    </rPh>
    <phoneticPr fontId="2"/>
  </si>
  <si>
    <t>地域との連携等</t>
    <rPh sb="0" eb="2">
      <t>チイキ</t>
    </rPh>
    <rPh sb="4" eb="6">
      <t>レンケイ</t>
    </rPh>
    <rPh sb="6" eb="7">
      <t>トウ</t>
    </rPh>
    <phoneticPr fontId="2"/>
  </si>
  <si>
    <t xml:space="preserve">提供した指定訪問入浴介護に関する利用者からの苦情に関して、市町村等が派遣する者が相談及び援助を行う事業その他の市町村が実施する事業に協力するよう努めていますか。
</t>
    <rPh sb="0" eb="2">
      <t>テイキョウ</t>
    </rPh>
    <rPh sb="4" eb="6">
      <t>シテイ</t>
    </rPh>
    <rPh sb="6" eb="8">
      <t>ホウモン</t>
    </rPh>
    <rPh sb="8" eb="10">
      <t>ニュウヨク</t>
    </rPh>
    <rPh sb="10" eb="12">
      <t>カイゴ</t>
    </rPh>
    <rPh sb="13" eb="14">
      <t>カン</t>
    </rPh>
    <rPh sb="16" eb="19">
      <t>リヨウシャ</t>
    </rPh>
    <rPh sb="22" eb="24">
      <t>クジョウ</t>
    </rPh>
    <rPh sb="25" eb="26">
      <t>カン</t>
    </rPh>
    <rPh sb="29" eb="33">
      <t>シチョウソンナド</t>
    </rPh>
    <rPh sb="34" eb="36">
      <t>ハケン</t>
    </rPh>
    <rPh sb="38" eb="39">
      <t>モノ</t>
    </rPh>
    <rPh sb="40" eb="42">
      <t>ソウダン</t>
    </rPh>
    <rPh sb="42" eb="43">
      <t>オヨ</t>
    </rPh>
    <rPh sb="44" eb="46">
      <t>エンジョ</t>
    </rPh>
    <rPh sb="47" eb="48">
      <t>オコナ</t>
    </rPh>
    <rPh sb="49" eb="51">
      <t>ジギョウ</t>
    </rPh>
    <rPh sb="53" eb="54">
      <t>タ</t>
    </rPh>
    <rPh sb="55" eb="58">
      <t>シチョウソン</t>
    </rPh>
    <rPh sb="59" eb="61">
      <t>ジッシ</t>
    </rPh>
    <rPh sb="63" eb="65">
      <t>ジギョウ</t>
    </rPh>
    <rPh sb="66" eb="68">
      <t>キョウリョク</t>
    </rPh>
    <rPh sb="72" eb="73">
      <t>ツト</t>
    </rPh>
    <phoneticPr fontId="2"/>
  </si>
  <si>
    <t>事業所の所在する建物と同一の建物に居住する利用者に対して指定訪問入浴介護を提供する場合には、当該建物に居住する利用者以外の者に対しても指定訪問入浴介護の提供を行うよう努めていますか。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ニュウヨク</t>
    </rPh>
    <rPh sb="34" eb="36">
      <t>カイゴ</t>
    </rPh>
    <rPh sb="37" eb="39">
      <t>テイキョウ</t>
    </rPh>
    <rPh sb="41" eb="43">
      <t>バアイ</t>
    </rPh>
    <rPh sb="46" eb="48">
      <t>トウガイ</t>
    </rPh>
    <rPh sb="48" eb="50">
      <t>タテモノ</t>
    </rPh>
    <rPh sb="51" eb="53">
      <t>キョジュウ</t>
    </rPh>
    <rPh sb="55" eb="58">
      <t>リヨウシャ</t>
    </rPh>
    <rPh sb="58" eb="60">
      <t>イガイ</t>
    </rPh>
    <rPh sb="61" eb="62">
      <t>モノ</t>
    </rPh>
    <rPh sb="63" eb="64">
      <t>タイ</t>
    </rPh>
    <rPh sb="67" eb="69">
      <t>シテイ</t>
    </rPh>
    <rPh sb="69" eb="71">
      <t>ホウモン</t>
    </rPh>
    <rPh sb="71" eb="73">
      <t>ニュウヨク</t>
    </rPh>
    <rPh sb="73" eb="75">
      <t>カイゴ</t>
    </rPh>
    <rPh sb="76" eb="78">
      <t>テイキョウ</t>
    </rPh>
    <rPh sb="79" eb="80">
      <t>オコナ</t>
    </rPh>
    <rPh sb="83" eb="84">
      <t>ツト</t>
    </rPh>
    <phoneticPr fontId="30"/>
  </si>
  <si>
    <t>※　同一の建物に居住する利用者に対して行った指定訪問介護の事例がない場合は「適」に、チェックしてください。</t>
    <rPh sb="2" eb="4">
      <t>ドウイツ</t>
    </rPh>
    <rPh sb="5" eb="7">
      <t>タテモノ</t>
    </rPh>
    <rPh sb="8" eb="10">
      <t>キョジュウ</t>
    </rPh>
    <rPh sb="12" eb="15">
      <t>リヨウシャ</t>
    </rPh>
    <rPh sb="16" eb="17">
      <t>タイ</t>
    </rPh>
    <rPh sb="19" eb="20">
      <t>オコナ</t>
    </rPh>
    <rPh sb="22" eb="24">
      <t>シテイ</t>
    </rPh>
    <rPh sb="24" eb="26">
      <t>ホウモン</t>
    </rPh>
    <rPh sb="26" eb="28">
      <t>カイゴ</t>
    </rPh>
    <rPh sb="29" eb="31">
      <t>ジレイ</t>
    </rPh>
    <rPh sb="34" eb="36">
      <t>バアイ</t>
    </rPh>
    <rPh sb="38" eb="39">
      <t>テキ</t>
    </rPh>
    <phoneticPr fontId="2"/>
  </si>
  <si>
    <t xml:space="preserve">事故発生時の対応
</t>
    <rPh sb="0" eb="2">
      <t>ジコ</t>
    </rPh>
    <rPh sb="2" eb="4">
      <t>ハッセイ</t>
    </rPh>
    <rPh sb="4" eb="5">
      <t>ジ</t>
    </rPh>
    <rPh sb="6" eb="8">
      <t>タイオウ</t>
    </rPh>
    <phoneticPr fontId="2"/>
  </si>
  <si>
    <t xml:space="preserve">指定訪問入浴介護の提供により事故が発生した場合は、市町村、利用者の家族、利用者に係る居宅介護支援事業者等に連絡を行うとともに、必要な措置を講じていますか。
</t>
    <rPh sb="0" eb="2">
      <t>シテイ</t>
    </rPh>
    <rPh sb="2" eb="4">
      <t>ホウモン</t>
    </rPh>
    <rPh sb="4" eb="6">
      <t>ニュウヨク</t>
    </rPh>
    <rPh sb="6" eb="8">
      <t>カイゴ</t>
    </rPh>
    <rPh sb="9" eb="11">
      <t>テイキョウ</t>
    </rPh>
    <rPh sb="14" eb="16">
      <t>ジコ</t>
    </rPh>
    <rPh sb="17" eb="19">
      <t>ハッセイ</t>
    </rPh>
    <rPh sb="21" eb="23">
      <t>バアイ</t>
    </rPh>
    <rPh sb="25" eb="28">
      <t>シチョウソン</t>
    </rPh>
    <rPh sb="29" eb="32">
      <t>リヨウシャ</t>
    </rPh>
    <rPh sb="33" eb="35">
      <t>カゾク</t>
    </rPh>
    <rPh sb="36" eb="39">
      <t>リヨウシャ</t>
    </rPh>
    <rPh sb="40" eb="41">
      <t>カカワ</t>
    </rPh>
    <rPh sb="42" eb="44">
      <t>キョタク</t>
    </rPh>
    <rPh sb="44" eb="46">
      <t>カイゴ</t>
    </rPh>
    <rPh sb="46" eb="48">
      <t>シエン</t>
    </rPh>
    <rPh sb="48" eb="52">
      <t>ジギョウシャナド</t>
    </rPh>
    <rPh sb="53" eb="55">
      <t>レンラク</t>
    </rPh>
    <rPh sb="56" eb="57">
      <t>オコナ</t>
    </rPh>
    <rPh sb="63" eb="65">
      <t>ヒツヨウ</t>
    </rPh>
    <rPh sb="66" eb="68">
      <t>ソチ</t>
    </rPh>
    <rPh sb="69" eb="70">
      <t>コウ</t>
    </rPh>
    <phoneticPr fontId="2"/>
  </si>
  <si>
    <t xml:space="preserve">事故の状況やその処置について、記録・保存していますか。
</t>
    <rPh sb="0" eb="2">
      <t>ジコ</t>
    </rPh>
    <rPh sb="18" eb="20">
      <t>ホゾン</t>
    </rPh>
    <phoneticPr fontId="2"/>
  </si>
  <si>
    <t>事故・ヒヤリハット綴
(現地確認)</t>
    <rPh sb="0" eb="2">
      <t>ジコ</t>
    </rPh>
    <rPh sb="9" eb="10">
      <t>ツヅ</t>
    </rPh>
    <rPh sb="12" eb="14">
      <t>ゲンチ</t>
    </rPh>
    <rPh sb="14" eb="16">
      <t>カクニン</t>
    </rPh>
    <phoneticPr fontId="2"/>
  </si>
  <si>
    <t>虐待の防止【令和６年４月１日から】</t>
    <rPh sb="0" eb="2">
      <t>ギャクタイ</t>
    </rPh>
    <rPh sb="3" eb="5">
      <t>ボウシ</t>
    </rPh>
    <phoneticPr fontId="30"/>
  </si>
  <si>
    <t>虐待の防止のための対策を検討する委員会を定期的に開催するとともに、その結果について、従業者に周知徹底を図っていますか。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0" eb="23">
      <t>テイキテキ</t>
    </rPh>
    <rPh sb="24" eb="26">
      <t>カイサイ</t>
    </rPh>
    <rPh sb="42" eb="45">
      <t>ジュウギョウシャ</t>
    </rPh>
    <phoneticPr fontId="2"/>
  </si>
  <si>
    <t>虐待の防止のための指針を整備していますか。</t>
    <rPh sb="0" eb="2">
      <t>ギャクタイ</t>
    </rPh>
    <rPh sb="3" eb="5">
      <t>ボウシ</t>
    </rPh>
    <rPh sb="9" eb="11">
      <t>シシン</t>
    </rPh>
    <rPh sb="12" eb="14">
      <t>セイビ</t>
    </rPh>
    <phoneticPr fontId="2"/>
  </si>
  <si>
    <t>※貴事業所の指針に記載されている項目に○印を記入してください。</t>
    <rPh sb="1" eb="2">
      <t>キ</t>
    </rPh>
    <rPh sb="2" eb="5">
      <t>ジギョウショ</t>
    </rPh>
    <rPh sb="6" eb="8">
      <t>シシン</t>
    </rPh>
    <rPh sb="16" eb="18">
      <t>コウモク</t>
    </rPh>
    <phoneticPr fontId="2"/>
  </si>
  <si>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2"/>
  </si>
  <si>
    <t>虐待防止検討委員会その他事業所内の組織に関する事項</t>
    <rPh sb="0" eb="2">
      <t>ギャクタイ</t>
    </rPh>
    <rPh sb="2" eb="4">
      <t>ボウシ</t>
    </rPh>
    <rPh sb="4" eb="6">
      <t>ケントウ</t>
    </rPh>
    <rPh sb="6" eb="9">
      <t>イインカイ</t>
    </rPh>
    <rPh sb="11" eb="12">
      <t>タ</t>
    </rPh>
    <rPh sb="12" eb="14">
      <t>ジギョウ</t>
    </rPh>
    <rPh sb="14" eb="15">
      <t>ショ</t>
    </rPh>
    <rPh sb="15" eb="16">
      <t>ナイ</t>
    </rPh>
    <rPh sb="17" eb="19">
      <t>ソシキ</t>
    </rPh>
    <rPh sb="20" eb="21">
      <t>カン</t>
    </rPh>
    <rPh sb="23" eb="25">
      <t>ジコウ</t>
    </rPh>
    <phoneticPr fontId="2"/>
  </si>
  <si>
    <t>虐待防止のための職員研修に関する基本方針</t>
    <rPh sb="0" eb="2">
      <t>ギャクタイ</t>
    </rPh>
    <rPh sb="2" eb="4">
      <t>ボウシ</t>
    </rPh>
    <phoneticPr fontId="2"/>
  </si>
  <si>
    <t>虐待等が発生した場合の対応方法に関する基本方針</t>
    <rPh sb="0" eb="2">
      <t>ギャクタイ</t>
    </rPh>
    <rPh sb="4" eb="6">
      <t>ハッセイ</t>
    </rPh>
    <rPh sb="8" eb="10">
      <t>バアイ</t>
    </rPh>
    <rPh sb="11" eb="13">
      <t>タイオウ</t>
    </rPh>
    <rPh sb="13" eb="15">
      <t>ホウホウ</t>
    </rPh>
    <rPh sb="16" eb="17">
      <t>カン</t>
    </rPh>
    <phoneticPr fontId="2"/>
  </si>
  <si>
    <t>虐待等が発生した場合の相談・報告体制に関する事項</t>
    <rPh sb="11" eb="13">
      <t>ソウダン</t>
    </rPh>
    <rPh sb="14" eb="16">
      <t>ホウコク</t>
    </rPh>
    <rPh sb="16" eb="18">
      <t>タイセイ</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</si>
  <si>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</si>
  <si>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</si>
  <si>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</si>
  <si>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その他虐待防止の推進のために必要な事項</t>
    <rPh sb="3" eb="5">
      <t>ギャクタイ</t>
    </rPh>
    <rPh sb="5" eb="7">
      <t>ボウシ</t>
    </rPh>
    <rPh sb="8" eb="10">
      <t>スイシン</t>
    </rPh>
    <rPh sb="17" eb="19">
      <t>ジコウ</t>
    </rPh>
    <phoneticPr fontId="2"/>
  </si>
  <si>
    <t>従業者に対し、虐待の防止のための研修を定期的（年１回以上）に実施するとともに、新規採用時にも必ず実施していますか。</t>
    <rPh sb="0" eb="3">
      <t>ジュウギョウシャ</t>
    </rPh>
    <rPh sb="7" eb="9">
      <t>ギャクタイ</t>
    </rPh>
    <rPh sb="10" eb="12">
      <t>ボウシ</t>
    </rPh>
    <rPh sb="23" eb="24">
      <t>ネン</t>
    </rPh>
    <rPh sb="25" eb="26">
      <t>カイ</t>
    </rPh>
    <rPh sb="26" eb="28">
      <t>イジョウ</t>
    </rPh>
    <rPh sb="39" eb="41">
      <t>シンキ</t>
    </rPh>
    <rPh sb="41" eb="43">
      <t>サイヨウ</t>
    </rPh>
    <rPh sb="43" eb="44">
      <t>ジ</t>
    </rPh>
    <rPh sb="46" eb="47">
      <t>カナラ</t>
    </rPh>
    <rPh sb="48" eb="50">
      <t>ジッシ</t>
    </rPh>
    <phoneticPr fontId="2"/>
  </si>
  <si>
    <t xml:space="preserve">会計の区分
</t>
    <rPh sb="0" eb="2">
      <t>カイケイ</t>
    </rPh>
    <rPh sb="3" eb="5">
      <t>クブン</t>
    </rPh>
    <phoneticPr fontId="2"/>
  </si>
  <si>
    <t xml:space="preserve">事業所ごとに経理を区分するとともに、他の事業と会計を区分していますか。
</t>
    <rPh sb="0" eb="3">
      <t>ジギョウショ</t>
    </rPh>
    <rPh sb="6" eb="8">
      <t>ケイリ</t>
    </rPh>
    <rPh sb="9" eb="11">
      <t>クブン</t>
    </rPh>
    <rPh sb="18" eb="19">
      <t>タ</t>
    </rPh>
    <rPh sb="20" eb="22">
      <t>ジギョウ</t>
    </rPh>
    <rPh sb="23" eb="25">
      <t>カイケイ</t>
    </rPh>
    <rPh sb="26" eb="28">
      <t>クブン</t>
    </rPh>
    <phoneticPr fontId="2"/>
  </si>
  <si>
    <t xml:space="preserve">記録の整備
</t>
    <rPh sb="0" eb="2">
      <t>キロク</t>
    </rPh>
    <rPh sb="3" eb="5">
      <t>セイビ</t>
    </rPh>
    <phoneticPr fontId="2"/>
  </si>
  <si>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</si>
  <si>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現地確認</t>
    <rPh sb="0" eb="2">
      <t>ゲンチ</t>
    </rPh>
    <rPh sb="2" eb="4">
      <t>カクニン</t>
    </rPh>
    <phoneticPr fontId="2"/>
  </si>
  <si>
    <t xml:space="preserve">指定訪問入浴介護の提供に関する記録（サービス実施記録等）を整備し、その完結の日から５年間保存していますか。
</t>
    <rPh sb="0" eb="2">
      <t>シテイ</t>
    </rPh>
    <rPh sb="9" eb="11">
      <t>テイキョウ</t>
    </rPh>
    <rPh sb="12" eb="13">
      <t>カン</t>
    </rPh>
    <rPh sb="15" eb="17">
      <t>キロク</t>
    </rPh>
    <rPh sb="22" eb="24">
      <t>ジッシ</t>
    </rPh>
    <rPh sb="24" eb="26">
      <t>キロク</t>
    </rPh>
    <rPh sb="26" eb="27">
      <t>トウ</t>
    </rPh>
    <rPh sb="29" eb="31">
      <t>セイビ</t>
    </rPh>
    <rPh sb="35" eb="37">
      <t>カンケツ</t>
    </rPh>
    <rPh sb="38" eb="39">
      <t>ヒ</t>
    </rPh>
    <rPh sb="42" eb="44">
      <t>ネンカン</t>
    </rPh>
    <rPh sb="44" eb="46">
      <t>ホゾン</t>
    </rPh>
    <phoneticPr fontId="2"/>
  </si>
  <si>
    <t>自己点検表（加算等）</t>
    <rPh sb="0" eb="2">
      <t>ジコ</t>
    </rPh>
    <rPh sb="2" eb="5">
      <t>テンケンヒョウ</t>
    </rPh>
    <rPh sb="6" eb="8">
      <t>カサン</t>
    </rPh>
    <rPh sb="8" eb="9">
      <t>トウ</t>
    </rPh>
    <phoneticPr fontId="2"/>
  </si>
  <si>
    <t>点検事項</t>
    <rPh sb="0" eb="2">
      <t>テンケン</t>
    </rPh>
    <rPh sb="2" eb="4">
      <t>ジコウ</t>
    </rPh>
    <phoneticPr fontId="2"/>
  </si>
  <si>
    <t>備考</t>
    <rPh sb="0" eb="2">
      <t>ビコウ</t>
    </rPh>
    <phoneticPr fontId="2"/>
  </si>
  <si>
    <t>身体の状況等に支障がない旨、主治の医師の意見の確認</t>
    <rPh sb="0" eb="2">
      <t>シンタイ</t>
    </rPh>
    <rPh sb="3" eb="5">
      <t>ジョウキョウ</t>
    </rPh>
    <rPh sb="5" eb="6">
      <t>トウ</t>
    </rPh>
    <rPh sb="7" eb="9">
      <t>シショウ</t>
    </rPh>
    <rPh sb="12" eb="13">
      <t>ムネ</t>
    </rPh>
    <rPh sb="14" eb="16">
      <t>シュジ</t>
    </rPh>
    <rPh sb="17" eb="19">
      <t>イシ</t>
    </rPh>
    <rPh sb="20" eb="22">
      <t>イケン</t>
    </rPh>
    <rPh sb="23" eb="25">
      <t>カクニン</t>
    </rPh>
    <phoneticPr fontId="2"/>
  </si>
  <si>
    <t>あり</t>
    <phoneticPr fontId="2"/>
  </si>
  <si>
    <t>確認の記録（規定はなし）</t>
    <rPh sb="0" eb="2">
      <t>カクニン</t>
    </rPh>
    <rPh sb="3" eb="5">
      <t>キロク</t>
    </rPh>
    <rPh sb="6" eb="8">
      <t>キテイ</t>
    </rPh>
    <phoneticPr fontId="2"/>
  </si>
  <si>
    <t>清拭、部分浴</t>
    <rPh sb="0" eb="2">
      <t>セイシキ</t>
    </rPh>
    <rPh sb="3" eb="6">
      <t>ブブンヨク</t>
    </rPh>
    <phoneticPr fontId="2"/>
  </si>
  <si>
    <t>利用者の希望</t>
    <rPh sb="0" eb="3">
      <t>リヨウシャ</t>
    </rPh>
    <rPh sb="4" eb="6">
      <t>キボウ</t>
    </rPh>
    <phoneticPr fontId="2"/>
  </si>
  <si>
    <t>あり</t>
    <phoneticPr fontId="2"/>
  </si>
  <si>
    <t>集合住宅減算</t>
    <phoneticPr fontId="2"/>
  </si>
  <si>
    <t>①　事業所の所在する建物と同一の敷地内若しくは隣接する敷地内の建物若しくは事業所と同一建物に居住する利用者に対するサービス提供
※　②に該当する場合は除く</t>
    <rPh sb="68" eb="70">
      <t>ガイトウ</t>
    </rPh>
    <rPh sb="72" eb="74">
      <t>バアイ</t>
    </rPh>
    <rPh sb="75" eb="76">
      <t>ノゾ</t>
    </rPh>
    <phoneticPr fontId="2"/>
  </si>
  <si>
    <t>該当</t>
    <phoneticPr fontId="2"/>
  </si>
  <si>
    <t>②　上記①の建物のうち、当該建物に居住する利用者の人数が１月当たり50人以上の場合</t>
    <rPh sb="2" eb="4">
      <t>ジョウキ</t>
    </rPh>
    <rPh sb="6" eb="8">
      <t>タテモノ</t>
    </rPh>
    <rPh sb="12" eb="14">
      <t>トウガイ</t>
    </rPh>
    <rPh sb="14" eb="16">
      <t>タテモノ</t>
    </rPh>
    <rPh sb="17" eb="19">
      <t>キョジュウ</t>
    </rPh>
    <rPh sb="21" eb="24">
      <t>リヨウシャ</t>
    </rPh>
    <rPh sb="25" eb="27">
      <t>ニンズウ</t>
    </rPh>
    <rPh sb="29" eb="30">
      <t>ツキ</t>
    </rPh>
    <rPh sb="30" eb="31">
      <t>ア</t>
    </rPh>
    <rPh sb="35" eb="36">
      <t>ニン</t>
    </rPh>
    <rPh sb="36" eb="38">
      <t>イジョウ</t>
    </rPh>
    <rPh sb="39" eb="41">
      <t>バアイ</t>
    </rPh>
    <phoneticPr fontId="2"/>
  </si>
  <si>
    <t>該当</t>
    <phoneticPr fontId="2"/>
  </si>
  <si>
    <t>③　事業所における１月当たりの利用者が同一の建物に20人以上居住する建物の利用者に対するサービスの提供
※　①②以外の建物を指す</t>
    <rPh sb="2" eb="5">
      <t>ジギョウショ</t>
    </rPh>
    <rPh sb="10" eb="12">
      <t>ツキア</t>
    </rPh>
    <rPh sb="15" eb="18">
      <t>リヨウシャ</t>
    </rPh>
    <rPh sb="56" eb="58">
      <t>イガイ</t>
    </rPh>
    <rPh sb="59" eb="61">
      <t>タテモノ</t>
    </rPh>
    <rPh sb="62" eb="63">
      <t>サ</t>
    </rPh>
    <phoneticPr fontId="2"/>
  </si>
  <si>
    <t xml:space="preserve">初回加算
</t>
    <rPh sb="0" eb="2">
      <t>ショカイ</t>
    </rPh>
    <rPh sb="2" eb="4">
      <t>カサン</t>
    </rPh>
    <phoneticPr fontId="2"/>
  </si>
  <si>
    <t>当該事業所（一体的に運営する介護予防訪問入浴介護事業所を含む）と新規に契約した利用者又は引っ越し等により住環境に変化のあった利用者</t>
    <rPh sb="0" eb="2">
      <t>トウガイ</t>
    </rPh>
    <rPh sb="2" eb="5">
      <t>ジギョウショ</t>
    </rPh>
    <rPh sb="32" eb="34">
      <t>シンキ</t>
    </rPh>
    <rPh sb="35" eb="37">
      <t>ケイヤク</t>
    </rPh>
    <rPh sb="39" eb="42">
      <t>リヨウシャ</t>
    </rPh>
    <rPh sb="42" eb="43">
      <t>マタ</t>
    </rPh>
    <rPh sb="44" eb="45">
      <t>ヒ</t>
    </rPh>
    <rPh sb="46" eb="47">
      <t>コ</t>
    </rPh>
    <rPh sb="48" eb="49">
      <t>トウ</t>
    </rPh>
    <rPh sb="52" eb="55">
      <t>ジュウカンキョウ</t>
    </rPh>
    <rPh sb="56" eb="58">
      <t>ヘンカ</t>
    </rPh>
    <rPh sb="62" eb="65">
      <t>リヨウシャ</t>
    </rPh>
    <phoneticPr fontId="2"/>
  </si>
  <si>
    <t>該当</t>
  </si>
  <si>
    <t>初回の指定訪問入浴介護を行う前に、当該事業所の職員が利用者の居宅を訪問し、浴槽の設置場所や給排水の方法を確認</t>
    <rPh sb="0" eb="2">
      <t>ショカイ</t>
    </rPh>
    <rPh sb="3" eb="5">
      <t>シテイ</t>
    </rPh>
    <rPh sb="5" eb="7">
      <t>ホウモン</t>
    </rPh>
    <rPh sb="7" eb="9">
      <t>ニュウヨク</t>
    </rPh>
    <rPh sb="9" eb="11">
      <t>カイゴ</t>
    </rPh>
    <rPh sb="12" eb="13">
      <t>オコナ</t>
    </rPh>
    <rPh sb="14" eb="15">
      <t>マエ</t>
    </rPh>
    <rPh sb="17" eb="22">
      <t>トウガイジギョウショ</t>
    </rPh>
    <rPh sb="23" eb="25">
      <t>ショクイン</t>
    </rPh>
    <rPh sb="26" eb="28">
      <t>リヨウ</t>
    </rPh>
    <rPh sb="28" eb="29">
      <t>シャ</t>
    </rPh>
    <rPh sb="30" eb="32">
      <t>キョタク</t>
    </rPh>
    <rPh sb="33" eb="35">
      <t>ホウモン</t>
    </rPh>
    <rPh sb="37" eb="39">
      <t>ヨクソウ</t>
    </rPh>
    <rPh sb="40" eb="42">
      <t>セッチ</t>
    </rPh>
    <rPh sb="42" eb="44">
      <t>バショ</t>
    </rPh>
    <rPh sb="45" eb="48">
      <t>キュウハイスイ</t>
    </rPh>
    <rPh sb="49" eb="51">
      <t>ホウホウ</t>
    </rPh>
    <rPh sb="52" eb="54">
      <t>カクニン</t>
    </rPh>
    <phoneticPr fontId="2"/>
  </si>
  <si>
    <t>実施</t>
    <rPh sb="0" eb="2">
      <t>ジッシ</t>
    </rPh>
    <phoneticPr fontId="2"/>
  </si>
  <si>
    <t xml:space="preserve">認知症専門ケア加算（Ⅰ）
</t>
    <rPh sb="0" eb="3">
      <t>ニンチショウ</t>
    </rPh>
    <rPh sb="3" eb="5">
      <t>センモン</t>
    </rPh>
    <rPh sb="7" eb="9">
      <t>カサン</t>
    </rPh>
    <phoneticPr fontId="2"/>
  </si>
  <si>
    <t>該当</t>
    <rPh sb="0" eb="2">
      <t>ガイトウ</t>
    </rPh>
    <phoneticPr fontId="2"/>
  </si>
  <si>
    <t>毎月の確認記録</t>
    <rPh sb="0" eb="2">
      <t>マイツキ</t>
    </rPh>
    <rPh sb="3" eb="5">
      <t>カクニン</t>
    </rPh>
    <rPh sb="5" eb="7">
      <t>キロク</t>
    </rPh>
    <phoneticPr fontId="2"/>
  </si>
  <si>
    <t>２　１の割合について、毎月確認し記録</t>
    <rPh sb="4" eb="6">
      <t>ワリアイ</t>
    </rPh>
    <rPh sb="11" eb="13">
      <t>マイツキ</t>
    </rPh>
    <rPh sb="13" eb="15">
      <t>カクニン</t>
    </rPh>
    <rPh sb="16" eb="18">
      <t>キロク</t>
    </rPh>
    <phoneticPr fontId="2"/>
  </si>
  <si>
    <t>３　認知症介護に係る専門的な研修を修了している者を基準数以上配置し、チームとして専門的な認知症ケアを実施
【基準数】
　・対象者が20人未満：１人以上
　・対象者が20人以上：（対象者数－19）÷10+1（端数切上）人以上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67" eb="68">
      <t>ニン</t>
    </rPh>
    <rPh sb="68" eb="70">
      <t>ミマン</t>
    </rPh>
    <rPh sb="72" eb="73">
      <t>ニン</t>
    </rPh>
    <rPh sb="73" eb="75">
      <t>イジョウ</t>
    </rPh>
    <rPh sb="78" eb="81">
      <t>タイショウシャ</t>
    </rPh>
    <rPh sb="84" eb="85">
      <t>ニン</t>
    </rPh>
    <rPh sb="85" eb="87">
      <t>イジョウ</t>
    </rPh>
    <rPh sb="89" eb="91">
      <t>タイショウ</t>
    </rPh>
    <rPh sb="91" eb="92">
      <t>モノ</t>
    </rPh>
    <rPh sb="92" eb="93">
      <t>カズ</t>
    </rPh>
    <rPh sb="103" eb="105">
      <t>ハスウ</t>
    </rPh>
    <rPh sb="105" eb="107">
      <t>キリアゲ</t>
    </rPh>
    <rPh sb="108" eb="109">
      <t>ニン</t>
    </rPh>
    <rPh sb="109" eb="111">
      <t>イジョウ</t>
    </rPh>
    <phoneticPr fontId="2"/>
  </si>
  <si>
    <t>職員名簿等</t>
    <rPh sb="0" eb="2">
      <t>ショクイン</t>
    </rPh>
    <rPh sb="2" eb="4">
      <t>メイボ</t>
    </rPh>
    <rPh sb="4" eb="5">
      <t>トウ</t>
    </rPh>
    <phoneticPr fontId="2"/>
  </si>
  <si>
    <t>４　従業者に対し、認知症ケアに関する留意事項の伝達又は技術的指導に係る会議を定期的に開催</t>
    <rPh sb="2" eb="5">
      <t>ジュウギョウシャ</t>
    </rPh>
    <rPh sb="6" eb="7">
      <t>タイ</t>
    </rPh>
    <rPh sb="9" eb="12">
      <t>ニンチショウ</t>
    </rPh>
    <rPh sb="15" eb="16">
      <t>カン</t>
    </rPh>
    <rPh sb="18" eb="20">
      <t>リュウイ</t>
    </rPh>
    <rPh sb="20" eb="22">
      <t>ジコウ</t>
    </rPh>
    <rPh sb="23" eb="25">
      <t>デンタツ</t>
    </rPh>
    <rPh sb="25" eb="26">
      <t>マタ</t>
    </rPh>
    <rPh sb="27" eb="30">
      <t>ギジュツテキ</t>
    </rPh>
    <rPh sb="30" eb="32">
      <t>シドウ</t>
    </rPh>
    <rPh sb="33" eb="34">
      <t>カカ</t>
    </rPh>
    <rPh sb="35" eb="37">
      <t>カイギ</t>
    </rPh>
    <rPh sb="38" eb="40">
      <t>テイキ</t>
    </rPh>
    <rPh sb="40" eb="41">
      <t>テキ</t>
    </rPh>
    <rPh sb="42" eb="44">
      <t>カイサイ</t>
    </rPh>
    <phoneticPr fontId="2"/>
  </si>
  <si>
    <t>会議記録</t>
    <rPh sb="0" eb="2">
      <t>カイギ</t>
    </rPh>
    <rPh sb="2" eb="4">
      <t>キロク</t>
    </rPh>
    <phoneticPr fontId="2"/>
  </si>
  <si>
    <t xml:space="preserve">認知症専門ケア加算（Ⅱ）
</t>
    <phoneticPr fontId="2"/>
  </si>
  <si>
    <t>５　認知症介護の指導に係る専門的な研修を修了している者を１名以上配置し、事業所全体の認知症ケアの指導を実施</t>
    <rPh sb="2" eb="5">
      <t>ニンチショウ</t>
    </rPh>
    <rPh sb="5" eb="7">
      <t>カイゴ</t>
    </rPh>
    <rPh sb="8" eb="10">
      <t>シドウ</t>
    </rPh>
    <rPh sb="11" eb="12">
      <t>カカ</t>
    </rPh>
    <rPh sb="13" eb="16">
      <t>センモンテキ</t>
    </rPh>
    <rPh sb="17" eb="19">
      <t>ケンシュウ</t>
    </rPh>
    <rPh sb="20" eb="22">
      <t>シュウリョウ</t>
    </rPh>
    <rPh sb="26" eb="27">
      <t>モノ</t>
    </rPh>
    <rPh sb="29" eb="30">
      <t>メイ</t>
    </rPh>
    <rPh sb="30" eb="32">
      <t>イジョウ</t>
    </rPh>
    <rPh sb="32" eb="34">
      <t>ハイチ</t>
    </rPh>
    <rPh sb="36" eb="39">
      <t>ジギョウショ</t>
    </rPh>
    <rPh sb="39" eb="41">
      <t>ゼンタイ</t>
    </rPh>
    <rPh sb="42" eb="45">
      <t>ニンチショウ</t>
    </rPh>
    <rPh sb="48" eb="50">
      <t>シドウ</t>
    </rPh>
    <rPh sb="51" eb="53">
      <t>ジッシ</t>
    </rPh>
    <phoneticPr fontId="2"/>
  </si>
  <si>
    <t>６ 介護職員、看護職員ごとの認知症ケアに関する研修計画の作成、計画的な実施</t>
    <rPh sb="2" eb="4">
      <t>カイゴ</t>
    </rPh>
    <rPh sb="4" eb="6">
      <t>ショクイン</t>
    </rPh>
    <rPh sb="7" eb="9">
      <t>カンゴ</t>
    </rPh>
    <rPh sb="9" eb="11">
      <t>ショクイン</t>
    </rPh>
    <rPh sb="14" eb="17">
      <t>ニンチショウ</t>
    </rPh>
    <rPh sb="20" eb="21">
      <t>カン</t>
    </rPh>
    <rPh sb="23" eb="25">
      <t>ケンシュウ</t>
    </rPh>
    <rPh sb="25" eb="27">
      <t>ケイカク</t>
    </rPh>
    <rPh sb="28" eb="30">
      <t>サクセイ</t>
    </rPh>
    <rPh sb="31" eb="34">
      <t>ケイカクテキ</t>
    </rPh>
    <rPh sb="35" eb="37">
      <t>ジッシ</t>
    </rPh>
    <phoneticPr fontId="2"/>
  </si>
  <si>
    <t>研修計画等</t>
    <rPh sb="0" eb="2">
      <t>ケンシュウ</t>
    </rPh>
    <rPh sb="2" eb="4">
      <t>ケイカク</t>
    </rPh>
    <rPh sb="4" eb="5">
      <t>トウ</t>
    </rPh>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</si>
  <si>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</si>
  <si>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</si>
  <si>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中山間部地域等における小規模事業所加算</t>
    <rPh sb="0" eb="1">
      <t>ナカ</t>
    </rPh>
    <rPh sb="1" eb="4">
      <t>サンカンブ</t>
    </rPh>
    <rPh sb="4" eb="7">
      <t>チイキナド</t>
    </rPh>
    <rPh sb="11" eb="14">
      <t>ショウキボ</t>
    </rPh>
    <rPh sb="14" eb="17">
      <t>ジギョウショ</t>
    </rPh>
    <rPh sb="17" eb="19">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</si>
  <si>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</si>
  <si>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 xml:space="preserve">サービス提供体制強化加算（Ⅰ）
</t>
    <rPh sb="4" eb="6">
      <t>テイキョウ</t>
    </rPh>
    <rPh sb="6" eb="8">
      <t>タイセイ</t>
    </rPh>
    <rPh sb="8" eb="10">
      <t>キョウカ</t>
    </rPh>
    <rPh sb="10" eb="12">
      <t>カサン</t>
    </rPh>
    <phoneticPr fontId="2"/>
  </si>
  <si>
    <t>１ 全ての訪問入浴介護従業者ごとの研修計画の作成、計画的な実施</t>
    <rPh sb="2" eb="3">
      <t>スベ</t>
    </rPh>
    <rPh sb="5" eb="7">
      <t>ホウモン</t>
    </rPh>
    <rPh sb="7" eb="9">
      <t>ニュウヨク</t>
    </rPh>
    <rPh sb="9" eb="11">
      <t>カイゴ</t>
    </rPh>
    <rPh sb="11" eb="14">
      <t>ジュウギョウシャ</t>
    </rPh>
    <rPh sb="17" eb="19">
      <t>ケンシュウ</t>
    </rPh>
    <rPh sb="19" eb="21">
      <t>ケイカク</t>
    </rPh>
    <rPh sb="22" eb="24">
      <t>サクセイ</t>
    </rPh>
    <rPh sb="25" eb="28">
      <t>ケイカクテキ</t>
    </rPh>
    <rPh sb="29" eb="31">
      <t>ジッシ</t>
    </rPh>
    <phoneticPr fontId="2"/>
  </si>
  <si>
    <t>あり</t>
    <phoneticPr fontId="2"/>
  </si>
  <si>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</si>
  <si>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</si>
  <si>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定期的に実施</t>
    <rPh sb="0" eb="3">
      <t>テイキテキ</t>
    </rPh>
    <rPh sb="4" eb="6">
      <t>ジッシ</t>
    </rPh>
    <phoneticPr fontId="2"/>
  </si>
  <si>
    <t>会議記録（１月に１回以上)</t>
    <rPh sb="0" eb="2">
      <t>カイギ</t>
    </rPh>
    <rPh sb="2" eb="4">
      <t>キロク</t>
    </rPh>
    <rPh sb="6" eb="7">
      <t>ツキ</t>
    </rPh>
    <rPh sb="9" eb="10">
      <t>カイ</t>
    </rPh>
    <rPh sb="10" eb="12">
      <t>イジョウ</t>
    </rPh>
    <phoneticPr fontId="2"/>
  </si>
  <si>
    <t>３ 全訪問入浴介護従業者の定期的な健康診断の実施</t>
    <rPh sb="2" eb="3">
      <t>ゼン</t>
    </rPh>
    <rPh sb="3" eb="5">
      <t>ホウモン</t>
    </rPh>
    <rPh sb="5" eb="7">
      <t>ニュウヨク</t>
    </rPh>
    <rPh sb="7" eb="9">
      <t>カイゴ</t>
    </rPh>
    <rPh sb="9" eb="12">
      <t>ジュウギョウシャ</t>
    </rPh>
    <rPh sb="13" eb="16">
      <t>テイキテキ</t>
    </rPh>
    <rPh sb="17" eb="19">
      <t>ケンコウ</t>
    </rPh>
    <rPh sb="19" eb="21">
      <t>シンダン</t>
    </rPh>
    <rPh sb="22" eb="24">
      <t>ジッシ</t>
    </rPh>
    <phoneticPr fontId="2"/>
  </si>
  <si>
    <t>健診受診記録等</t>
    <rPh sb="0" eb="2">
      <t>ケンシン</t>
    </rPh>
    <rPh sb="2" eb="4">
      <t>ジュシン</t>
    </rPh>
    <rPh sb="4" eb="6">
      <t>キロク</t>
    </rPh>
    <rPh sb="6" eb="7">
      <t>トウ</t>
    </rPh>
    <phoneticPr fontId="2"/>
  </si>
  <si>
    <t>４ 次のいずれかに該当</t>
    <rPh sb="2" eb="3">
      <t>ツギ</t>
    </rPh>
    <rPh sb="9" eb="11">
      <t>ガイトウ</t>
    </rPh>
    <phoneticPr fontId="2"/>
  </si>
  <si>
    <t>　①介護職員の総数のうち、介護福祉士の割合</t>
    <rPh sb="2" eb="4">
      <t>カイゴ</t>
    </rPh>
    <rPh sb="4" eb="6">
      <t>ショクイン</t>
    </rPh>
    <rPh sb="7" eb="9">
      <t>ソウスウ</t>
    </rPh>
    <rPh sb="13" eb="15">
      <t>カイゴ</t>
    </rPh>
    <rPh sb="15" eb="18">
      <t>フクシシ</t>
    </rPh>
    <rPh sb="19" eb="21">
      <t>ワリアイ</t>
    </rPh>
    <phoneticPr fontId="2"/>
  </si>
  <si>
    <t>６割以上</t>
    <rPh sb="1" eb="2">
      <t>ワリ</t>
    </rPh>
    <rPh sb="2" eb="4">
      <t>イジョウ</t>
    </rPh>
    <phoneticPr fontId="2"/>
  </si>
  <si>
    <t>　②勤続年数10年以上の介護福祉士の割合</t>
    <rPh sb="2" eb="4">
      <t>キンゾク</t>
    </rPh>
    <rPh sb="4" eb="6">
      <t>ネンスウ</t>
    </rPh>
    <rPh sb="8" eb="9">
      <t>ネン</t>
    </rPh>
    <rPh sb="9" eb="11">
      <t>イジョウ</t>
    </rPh>
    <rPh sb="12" eb="14">
      <t>カイゴ</t>
    </rPh>
    <rPh sb="14" eb="17">
      <t>フクシシ</t>
    </rPh>
    <rPh sb="18" eb="20">
      <t>ワリアイ</t>
    </rPh>
    <phoneticPr fontId="2"/>
  </si>
  <si>
    <t>2.5割以上</t>
    <rPh sb="3" eb="4">
      <t>ワリ</t>
    </rPh>
    <rPh sb="4" eb="6">
      <t>イジョウ</t>
    </rPh>
    <phoneticPr fontId="2"/>
  </si>
  <si>
    <t>サービス提供体制強化加算（Ⅱ）</t>
    <rPh sb="4" eb="6">
      <t>テイキョウ</t>
    </rPh>
    <rPh sb="6" eb="8">
      <t>タイセイ</t>
    </rPh>
    <rPh sb="8" eb="10">
      <t>キョウカ</t>
    </rPh>
    <rPh sb="10" eb="12">
      <t>カサン</t>
    </rPh>
    <phoneticPr fontId="2"/>
  </si>
  <si>
    <t>１　サービス提供体制強化加算（Ⅰ）１から３のいずれにも適合</t>
    <rPh sb="6" eb="8">
      <t>テイキョウ</t>
    </rPh>
    <rPh sb="8" eb="10">
      <t>タイセイ</t>
    </rPh>
    <rPh sb="10" eb="12">
      <t>キョウカ</t>
    </rPh>
    <rPh sb="12" eb="14">
      <t>カサン</t>
    </rPh>
    <rPh sb="27" eb="29">
      <t>テキゴウ</t>
    </rPh>
    <phoneticPr fontId="2"/>
  </si>
  <si>
    <t>研修計画書、会議記録、健診受診記録等</t>
    <rPh sb="0" eb="2">
      <t>ケンシュウ</t>
    </rPh>
    <rPh sb="2" eb="5">
      <t>ケイカクショ</t>
    </rPh>
    <rPh sb="6" eb="8">
      <t>カイギ</t>
    </rPh>
    <rPh sb="8" eb="10">
      <t>キロク</t>
    </rPh>
    <rPh sb="11" eb="13">
      <t>ケンシン</t>
    </rPh>
    <rPh sb="13" eb="15">
      <t>ジュシン</t>
    </rPh>
    <rPh sb="15" eb="17">
      <t>キロク</t>
    </rPh>
    <rPh sb="17" eb="18">
      <t>ナド</t>
    </rPh>
    <phoneticPr fontId="2"/>
  </si>
  <si>
    <t>２　次のいずれかに該当</t>
    <rPh sb="2" eb="3">
      <t>ツギ</t>
    </rPh>
    <rPh sb="9" eb="11">
      <t>ガイトウ</t>
    </rPh>
    <phoneticPr fontId="2"/>
  </si>
  <si>
    <t>４割以上</t>
    <rPh sb="1" eb="2">
      <t>ワリ</t>
    </rPh>
    <rPh sb="2" eb="4">
      <t>イジョウ</t>
    </rPh>
    <phoneticPr fontId="2"/>
  </si>
  <si>
    <t>　</t>
    <phoneticPr fontId="2"/>
  </si>
  <si>
    <t xml:space="preserve">  ②介護職員の総数のうち、介護福祉士、実務者研修修了者及び介護職員基礎研修課程修了者の割合</t>
    <phoneticPr fontId="2"/>
  </si>
  <si>
    <t xml:space="preserve">サービス提供体制強化加算（Ⅲ）
</t>
    <rPh sb="4" eb="6">
      <t>テイキョウ</t>
    </rPh>
    <rPh sb="6" eb="8">
      <t>タイセイ</t>
    </rPh>
    <rPh sb="8" eb="10">
      <t>キョウカ</t>
    </rPh>
    <rPh sb="10" eb="12">
      <t>カサン</t>
    </rPh>
    <phoneticPr fontId="2"/>
  </si>
  <si>
    <t>２ 次のいずれかに該当</t>
    <rPh sb="2" eb="3">
      <t>ツギ</t>
    </rPh>
    <rPh sb="9" eb="11">
      <t>ガイトウ</t>
    </rPh>
    <phoneticPr fontId="2"/>
  </si>
  <si>
    <t>①介護職員の総数のうち、介護福祉士の割合が３割以上又は介護福祉士、実務者研修修了者及び介護職員基礎研修課程修了者の割合が５割以上</t>
    <rPh sb="1" eb="3">
      <t>カイゴ</t>
    </rPh>
    <rPh sb="3" eb="5">
      <t>ショクイン</t>
    </rPh>
    <rPh sb="6" eb="8">
      <t>ソウスウ</t>
    </rPh>
    <rPh sb="12" eb="14">
      <t>カイゴ</t>
    </rPh>
    <rPh sb="14" eb="17">
      <t>フクシシ</t>
    </rPh>
    <rPh sb="18" eb="20">
      <t>ワリアイ</t>
    </rPh>
    <rPh sb="22" eb="23">
      <t>ワリ</t>
    </rPh>
    <rPh sb="23" eb="25">
      <t>イジョウ</t>
    </rPh>
    <rPh sb="25" eb="26">
      <t>マタ</t>
    </rPh>
    <rPh sb="27" eb="29">
      <t>カイゴ</t>
    </rPh>
    <rPh sb="29" eb="32">
      <t>フクシシ</t>
    </rPh>
    <rPh sb="33" eb="36">
      <t>ジツムシャ</t>
    </rPh>
    <rPh sb="36" eb="38">
      <t>ケンシュウ</t>
    </rPh>
    <rPh sb="38" eb="41">
      <t>シュウリョウシャ</t>
    </rPh>
    <rPh sb="41" eb="42">
      <t>オヨ</t>
    </rPh>
    <rPh sb="43" eb="45">
      <t>カイゴ</t>
    </rPh>
    <rPh sb="45" eb="47">
      <t>ショクイン</t>
    </rPh>
    <rPh sb="47" eb="49">
      <t>キソ</t>
    </rPh>
    <rPh sb="49" eb="51">
      <t>ケンシュウ</t>
    </rPh>
    <rPh sb="51" eb="53">
      <t>カテイ</t>
    </rPh>
    <rPh sb="53" eb="56">
      <t>シュウリョウシャ</t>
    </rPh>
    <rPh sb="57" eb="59">
      <t>ワリアイ</t>
    </rPh>
    <rPh sb="61" eb="64">
      <t>ワリイジョウ</t>
    </rPh>
    <phoneticPr fontId="2"/>
  </si>
  <si>
    <t>②訪問介護入浴従業者の総数のうち、勤続年数７年以上の者の割合</t>
    <rPh sb="1" eb="3">
      <t>ホウモン</t>
    </rPh>
    <rPh sb="3" eb="5">
      <t>カイゴ</t>
    </rPh>
    <rPh sb="5" eb="7">
      <t>ニュウヨク</t>
    </rPh>
    <rPh sb="7" eb="10">
      <t>ジュウギョウシャ</t>
    </rPh>
    <rPh sb="11" eb="13">
      <t>ソウスウ</t>
    </rPh>
    <rPh sb="17" eb="21">
      <t>キンゾクネンスウ</t>
    </rPh>
    <rPh sb="22" eb="23">
      <t>ネン</t>
    </rPh>
    <rPh sb="23" eb="25">
      <t>イジョウ</t>
    </rPh>
    <rPh sb="26" eb="27">
      <t>モノ</t>
    </rPh>
    <rPh sb="28" eb="30">
      <t>ワリアイ</t>
    </rPh>
    <phoneticPr fontId="2"/>
  </si>
  <si>
    <t>３割以上</t>
    <rPh sb="1" eb="2">
      <t>ワリ</t>
    </rPh>
    <rPh sb="2" eb="4">
      <t>イジョウ</t>
    </rPh>
    <phoneticPr fontId="2"/>
  </si>
  <si>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2"/>
  </si>
  <si>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2"/>
  </si>
  <si>
    <t>３　介護職員処遇改善加算の算定額に相当する賃金改善を実施</t>
    <rPh sb="15" eb="16">
      <t>ガク</t>
    </rPh>
    <rPh sb="17" eb="19">
      <t>ソウトウ</t>
    </rPh>
    <rPh sb="21" eb="23">
      <t>チンギン</t>
    </rPh>
    <rPh sb="23" eb="25">
      <t>カイゼン</t>
    </rPh>
    <rPh sb="26" eb="28">
      <t>ジッシ</t>
    </rPh>
    <phoneticPr fontId="2"/>
  </si>
  <si>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2"/>
  </si>
  <si>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2"/>
  </si>
  <si>
    <t>６　労働保険料の納付を適正に行っている</t>
    <rPh sb="2" eb="4">
      <t>ロウドウ</t>
    </rPh>
    <rPh sb="4" eb="7">
      <t>ホケンリョウ</t>
    </rPh>
    <rPh sb="8" eb="10">
      <t>ノウフ</t>
    </rPh>
    <rPh sb="11" eb="13">
      <t>テキセイ</t>
    </rPh>
    <rPh sb="14" eb="15">
      <t>オコナ</t>
    </rPh>
    <phoneticPr fontId="2"/>
  </si>
  <si>
    <t>７　次の①、②及び③のいずれにも該当</t>
    <rPh sb="2" eb="3">
      <t>ツギ</t>
    </rPh>
    <rPh sb="7" eb="8">
      <t>オヨ</t>
    </rPh>
    <rPh sb="16" eb="18">
      <t>ガイトウ</t>
    </rPh>
    <phoneticPr fontId="2"/>
  </si>
  <si>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2"/>
  </si>
  <si>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2"/>
  </si>
  <si>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2"/>
  </si>
  <si>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2"/>
  </si>
  <si>
    <t>県条例第49条第1項</t>
    <rPh sb="0" eb="1">
      <t>ケン</t>
    </rPh>
    <rPh sb="1" eb="3">
      <t>ジョウレイ</t>
    </rPh>
    <rPh sb="3" eb="4">
      <t>ダイ</t>
    </rPh>
    <rPh sb="6" eb="7">
      <t>ジョウ</t>
    </rPh>
    <rPh sb="7" eb="8">
      <t>ダイ</t>
    </rPh>
    <rPh sb="9" eb="10">
      <t>コウ</t>
    </rPh>
    <phoneticPr fontId="2"/>
  </si>
  <si>
    <t xml:space="preserve">県基準条例第50条
</t>
    <rPh sb="0" eb="1">
      <t>ケン</t>
    </rPh>
    <rPh sb="1" eb="3">
      <t>キジュン</t>
    </rPh>
    <rPh sb="3" eb="5">
      <t>ジョウレイ</t>
    </rPh>
    <rPh sb="5" eb="6">
      <t>ダイ</t>
    </rPh>
    <rPh sb="8" eb="9">
      <t>ジョウ</t>
    </rPh>
    <phoneticPr fontId="2"/>
  </si>
  <si>
    <t>・虐待の防止のための措置に関する事項</t>
  </si>
  <si>
    <t>・その他事業の運営に関する重要事項</t>
    <rPh sb="3" eb="4">
      <t>タ</t>
    </rPh>
    <rPh sb="4" eb="6">
      <t>ジギョウ</t>
    </rPh>
    <rPh sb="7" eb="9">
      <t>ウンエイ</t>
    </rPh>
    <rPh sb="10" eb="11">
      <t>カン</t>
    </rPh>
    <rPh sb="13" eb="17">
      <t>ジュウヨウジコウ</t>
    </rPh>
    <phoneticPr fontId="2"/>
  </si>
  <si>
    <t>県基準条例第59条（第10条準用）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</si>
  <si>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県基準条例第59条（第11条準用）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</si>
  <si>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県基準条例第59条（第14条準用）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</si>
  <si>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県基準条例第59条（第15条準用）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</si>
  <si>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県基準条例第59条（第16条準用）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</si>
  <si>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</si>
  <si>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県基準条例第59条（第18条準用）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</si>
  <si>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県基準条例第59条（第19条準用）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</si>
  <si>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県基準条例第52条</t>
    <rPh sb="0" eb="6">
      <t>ケンキジュンジョウレイダイ</t>
    </rPh>
    <rPh sb="8" eb="9">
      <t>ジョウ</t>
    </rPh>
    <phoneticPr fontId="2"/>
  </si>
  <si>
    <t>県基準条例第59条（第22条準用）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</si>
  <si>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県基準条例第53条</t>
    <rPh sb="0" eb="6">
      <t>ケンキジュンジョウレイダイ</t>
    </rPh>
    <rPh sb="8" eb="9">
      <t>ジョウ</t>
    </rPh>
    <phoneticPr fontId="2"/>
  </si>
  <si>
    <t>指定訪問入浴介護の提供に当たっては、当該利用者又は他の利用者等の生命又は身体を保護するため緊急やむを得ない場合を除き、身体的拘束等を行っていませんか。</t>
    <rPh sb="66" eb="67">
      <t>オコナ</t>
    </rPh>
    <phoneticPr fontId="1"/>
  </si>
  <si>
    <t>身体的拘束に関する記録</t>
    <rPh sb="0" eb="2">
      <t>シンタイ</t>
    </rPh>
    <rPh sb="2" eb="3">
      <t>テキ</t>
    </rPh>
    <rPh sb="3" eb="5">
      <t>コウソク</t>
    </rPh>
    <rPh sb="6" eb="7">
      <t>カン</t>
    </rPh>
    <rPh sb="9" eb="11">
      <t>キロク</t>
    </rPh>
    <phoneticPr fontId="2"/>
  </si>
  <si>
    <t>同上</t>
    <rPh sb="0" eb="2">
      <t>ドウジョウ</t>
    </rPh>
    <phoneticPr fontId="2"/>
  </si>
  <si>
    <t>県基準条例第59条（第27条準用）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</si>
  <si>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県基準条例第55条</t>
    <rPh sb="0" eb="6">
      <t>ケンキジュンジョウレイダイ</t>
    </rPh>
    <rPh sb="8" eb="9">
      <t>ジョウ</t>
    </rPh>
    <phoneticPr fontId="2"/>
  </si>
  <si>
    <t>県基準条例第56条</t>
    <rPh sb="0" eb="6">
      <t>ケンキジュンジョウレイダイ</t>
    </rPh>
    <rPh sb="8" eb="9">
      <t>ジョウ</t>
    </rPh>
    <phoneticPr fontId="2"/>
  </si>
  <si>
    <t>県基準条例第57条</t>
    <rPh sb="0" eb="6">
      <t>ケンキジュンジョウレイダイ</t>
    </rPh>
    <rPh sb="8" eb="9">
      <t>ジョウ</t>
    </rPh>
    <phoneticPr fontId="2"/>
  </si>
  <si>
    <t>勤務形態一覧表</t>
    <rPh sb="0" eb="2">
      <t>キンム</t>
    </rPh>
    <rPh sb="2" eb="4">
      <t>ケイタイ</t>
    </rPh>
    <rPh sb="4" eb="6">
      <t>イチラン</t>
    </rPh>
    <rPh sb="6" eb="7">
      <t>ヒョウ</t>
    </rPh>
    <phoneticPr fontId="2"/>
  </si>
  <si>
    <t>県基準条例第57条の2第4項</t>
    <rPh sb="0" eb="5">
      <t>ケンキジュンジョウレイ</t>
    </rPh>
    <rPh sb="5" eb="6">
      <t>ダイ</t>
    </rPh>
    <rPh sb="8" eb="9">
      <t>ジョウ</t>
    </rPh>
    <rPh sb="11" eb="12">
      <t>ダイ</t>
    </rPh>
    <rPh sb="13" eb="14">
      <t>コウ</t>
    </rPh>
    <phoneticPr fontId="2"/>
  </si>
  <si>
    <t>県基準条例第59条（第32条の2準用）</t>
    <rPh sb="0" eb="1">
      <t>ケン</t>
    </rPh>
    <rPh sb="1" eb="3">
      <t>キジュン</t>
    </rPh>
    <rPh sb="3" eb="5">
      <t>ジョウレイ</t>
    </rPh>
    <rPh sb="5" eb="6">
      <t>ダイ</t>
    </rPh>
    <rPh sb="8" eb="9">
      <t>ジョウ</t>
    </rPh>
    <rPh sb="10" eb="11">
      <t>ダイ</t>
    </rPh>
    <rPh sb="13" eb="14">
      <t>ジョウ</t>
    </rPh>
    <rPh sb="16" eb="18">
      <t>ジュンヨウ</t>
    </rPh>
    <phoneticPr fontId="2"/>
  </si>
  <si>
    <t>重要事項をウェブサイトに掲載していますか。
【令和7年4月1日より義務化】</t>
    <rPh sb="0" eb="2">
      <t>ジュウヨウ</t>
    </rPh>
    <rPh sb="2" eb="4">
      <t>ジコウ</t>
    </rPh>
    <rPh sb="12" eb="14">
      <t>ケイサイ</t>
    </rPh>
    <rPh sb="23" eb="25">
      <t>レイワ</t>
    </rPh>
    <rPh sb="26" eb="27">
      <t>ネン</t>
    </rPh>
    <rPh sb="28" eb="29">
      <t>ガツ</t>
    </rPh>
    <rPh sb="29" eb="31">
      <t>ツイタチ</t>
    </rPh>
    <rPh sb="33" eb="35">
      <t>ギム</t>
    </rPh>
    <rPh sb="35" eb="36">
      <t>カ</t>
    </rPh>
    <phoneticPr fontId="2"/>
  </si>
  <si>
    <t>県基準条例第59条（第36条準用）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</si>
  <si>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県基準条例第59条（第37条準用）</t>
    <rPh sb="0" eb="1">
      <t>ケン</t>
    </rPh>
    <rPh sb="1" eb="3">
      <t>キジュン</t>
    </rPh>
    <rPh sb="3" eb="5">
      <t>ジョウレイ</t>
    </rPh>
    <rPh sb="5" eb="6">
      <t>ダイ</t>
    </rPh>
    <rPh sb="8" eb="9">
      <t>ジョウ</t>
    </rPh>
    <rPh sb="10" eb="11">
      <t>ダイ</t>
    </rPh>
    <rPh sb="13" eb="14">
      <t>ジョウ</t>
    </rPh>
    <rPh sb="14" eb="16">
      <t>ジュンヨウ</t>
    </rPh>
    <phoneticPr fontId="2"/>
  </si>
  <si>
    <t>事故記録等</t>
  </si>
  <si>
    <t>県基準条例第59条（第41条準用）</t>
    <rPh sb="0" eb="1">
      <t>ケン</t>
    </rPh>
    <rPh sb="1" eb="3">
      <t>キジュン</t>
    </rPh>
    <rPh sb="3" eb="5">
      <t>ジョウレイ</t>
    </rPh>
    <rPh sb="5" eb="6">
      <t>ダイ</t>
    </rPh>
    <rPh sb="8" eb="9">
      <t>ジョウ</t>
    </rPh>
    <rPh sb="10" eb="11">
      <t>ダイ</t>
    </rPh>
    <rPh sb="13" eb="14">
      <t>ジョウ</t>
    </rPh>
    <rPh sb="14" eb="16">
      <t>ジュンヨウ</t>
    </rPh>
    <phoneticPr fontId="2"/>
  </si>
  <si>
    <t>暴力団員等を管理者としてはいませんか。</t>
    <rPh sb="3" eb="5">
      <t>イントウ</t>
    </rPh>
    <rPh sb="6" eb="9">
      <t>カンリシャ</t>
    </rPh>
    <phoneticPr fontId="2"/>
  </si>
  <si>
    <t>高齢者虐待防止措置未実施減算</t>
    <phoneticPr fontId="2"/>
  </si>
  <si>
    <t>②高齢者虐待防止のための指針を整備</t>
    <rPh sb="12" eb="14">
      <t>シシン</t>
    </rPh>
    <rPh sb="15" eb="17">
      <t>セイビ</t>
    </rPh>
    <phoneticPr fontId="2"/>
  </si>
  <si>
    <t>高齢者虐待防止指針</t>
    <rPh sb="0" eb="3">
      <t>コウレイシャ</t>
    </rPh>
    <rPh sb="3" eb="7">
      <t>ギャクタイボウシ</t>
    </rPh>
    <rPh sb="7" eb="9">
      <t>シシン</t>
    </rPh>
    <phoneticPr fontId="2"/>
  </si>
  <si>
    <t>③高齢者虐待防止のための研修を年１回以上実施</t>
    <rPh sb="12" eb="14">
      <t>ケンシュウ</t>
    </rPh>
    <phoneticPr fontId="2"/>
  </si>
  <si>
    <t>④高齢者虐待防止措置を適正に実施するための担当者を設置</t>
    <rPh sb="25" eb="27">
      <t>セッチ</t>
    </rPh>
    <phoneticPr fontId="2"/>
  </si>
  <si>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2"/>
  </si>
  <si>
    <t>改善計画</t>
    <rPh sb="0" eb="4">
      <t>カイゼンケイカク</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</si>
  <si>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2"/>
  </si>
  <si>
    <t>①高齢者虐待防止のための対策を検討する委員会を定期的に開催</t>
    <phoneticPr fontId="2"/>
  </si>
  <si>
    <t>４　従業者に対し、認知症ケアに留意事項の伝達又は技術的指導に係る会議を定期的に開催</t>
    <rPh sb="2" eb="5">
      <t>ジュウギョウシャ</t>
    </rPh>
    <rPh sb="6" eb="7">
      <t>タイ</t>
    </rPh>
    <rPh sb="9" eb="12">
      <t>ニンチショウ</t>
    </rPh>
    <rPh sb="15" eb="17">
      <t>リュウイ</t>
    </rPh>
    <rPh sb="17" eb="19">
      <t>ジコウ</t>
    </rPh>
    <rPh sb="20" eb="22">
      <t>デンタツ</t>
    </rPh>
    <rPh sb="22" eb="23">
      <t>マタ</t>
    </rPh>
    <rPh sb="24" eb="27">
      <t>ギジュツテキ</t>
    </rPh>
    <rPh sb="27" eb="29">
      <t>シドウ</t>
    </rPh>
    <rPh sb="30" eb="31">
      <t>カカ</t>
    </rPh>
    <rPh sb="32" eb="34">
      <t>カイギ</t>
    </rPh>
    <rPh sb="35" eb="37">
      <t>テイキ</t>
    </rPh>
    <rPh sb="37" eb="38">
      <t>テキ</t>
    </rPh>
    <rPh sb="39" eb="41">
      <t>カイサイ</t>
    </rPh>
    <phoneticPr fontId="2"/>
  </si>
  <si>
    <t>看取り連携体制加算</t>
    <rPh sb="0" eb="2">
      <t>ミト</t>
    </rPh>
    <rPh sb="3" eb="5">
      <t>レンケイ</t>
    </rPh>
    <rPh sb="5" eb="7">
      <t>タイセイ</t>
    </rPh>
    <rPh sb="7" eb="9">
      <t>カサン</t>
    </rPh>
    <phoneticPr fontId="2"/>
  </si>
  <si>
    <t>１　利用者が次の①及び②のいずれにも適合</t>
    <rPh sb="2" eb="5">
      <t>リヨウシャ</t>
    </rPh>
    <rPh sb="6" eb="7">
      <t>ツギ</t>
    </rPh>
    <rPh sb="9" eb="10">
      <t>オヨ</t>
    </rPh>
    <rPh sb="18" eb="20">
      <t>テキゴウ</t>
    </rPh>
    <phoneticPr fontId="2"/>
  </si>
  <si>
    <t>①医師が一般に認められている医学的知見に基づき回復の見込みがないと診断した者であること。</t>
    <rPh sb="1" eb="3">
      <t>イシ</t>
    </rPh>
    <rPh sb="4" eb="6">
      <t>イッパン</t>
    </rPh>
    <rPh sb="7" eb="8">
      <t>ミト</t>
    </rPh>
    <rPh sb="14" eb="16">
      <t>イガク</t>
    </rPh>
    <rPh sb="16" eb="17">
      <t>テキ</t>
    </rPh>
    <rPh sb="17" eb="19">
      <t>チケン</t>
    </rPh>
    <rPh sb="20" eb="21">
      <t>モト</t>
    </rPh>
    <rPh sb="23" eb="25">
      <t>カイフク</t>
    </rPh>
    <rPh sb="26" eb="28">
      <t>ミコ</t>
    </rPh>
    <rPh sb="33" eb="35">
      <t>シンダン</t>
    </rPh>
    <rPh sb="37" eb="38">
      <t>モノ</t>
    </rPh>
    <phoneticPr fontId="2"/>
  </si>
  <si>
    <t>②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であること。</t>
    <phoneticPr fontId="2"/>
  </si>
  <si>
    <t>２　事業所が次の①から③までののいずれにも適合</t>
    <rPh sb="2" eb="5">
      <t>ジギョウショ</t>
    </rPh>
    <rPh sb="6" eb="7">
      <t>ツギ</t>
    </rPh>
    <rPh sb="21" eb="23">
      <t>テキゴウ</t>
    </rPh>
    <phoneticPr fontId="2"/>
  </si>
  <si>
    <t>②看取り期における対応方針を定め、利用開始の際に、利用者又はその家族等に対して、当該対応方針の内容を説明し、同意を得ていること。</t>
    <phoneticPr fontId="2"/>
  </si>
  <si>
    <t>①病院、診療所又は指定訪問看護ステーションとの連携により、利用者の状態等に応じた対応ができる連絡体制を確保し、かつ、必要に応じて当該病院、診療所又は指定訪問看護ステーションにより指定訪問看護等が提供されるよう、指定訪問入浴介護を行う日時を当該病院、診療所又は指定訪問看護ステーションと調整していること。</t>
    <phoneticPr fontId="2"/>
  </si>
  <si>
    <t>③看取りに関する職員研修を行っていること。</t>
    <rPh sb="1" eb="3">
      <t>ミト</t>
    </rPh>
    <rPh sb="5" eb="6">
      <t>カン</t>
    </rPh>
    <rPh sb="8" eb="10">
      <t>ショクイン</t>
    </rPh>
    <rPh sb="10" eb="12">
      <t>ケンシュウ</t>
    </rPh>
    <rPh sb="13" eb="14">
      <t>オコナ</t>
    </rPh>
    <phoneticPr fontId="2"/>
  </si>
  <si>
    <t>医師の診断書</t>
    <rPh sb="0" eb="2">
      <t>イシ</t>
    </rPh>
    <rPh sb="3" eb="6">
      <t>シンダンショ</t>
    </rPh>
    <phoneticPr fontId="1"/>
  </si>
  <si>
    <t>対応方針、利用者の同意書</t>
    <rPh sb="0" eb="4">
      <t>タイオウホウシン</t>
    </rPh>
    <rPh sb="5" eb="8">
      <t>リヨウシャ</t>
    </rPh>
    <rPh sb="9" eb="12">
      <t>ドウイショ</t>
    </rPh>
    <phoneticPr fontId="1"/>
  </si>
  <si>
    <t>研修記録</t>
    <rPh sb="0" eb="4">
      <t>ケンシュウキロク</t>
    </rPh>
    <phoneticPr fontId="1"/>
  </si>
  <si>
    <t>連絡体制</t>
    <rPh sb="0" eb="4">
      <t>レンラクタイセイ</t>
    </rPh>
    <phoneticPr fontId="1"/>
  </si>
  <si>
    <t>介護職員等処遇改善加算（Ⅰ）</t>
    <rPh sb="0" eb="2">
      <t>カイゴ</t>
    </rPh>
    <rPh sb="2" eb="4">
      <t>ショクイン</t>
    </rPh>
    <rPh sb="4" eb="5">
      <t>トウ</t>
    </rPh>
    <rPh sb="5" eb="7">
      <t>ショグウ</t>
    </rPh>
    <rPh sb="7" eb="9">
      <t>カイゼン</t>
    </rPh>
    <rPh sb="9" eb="11">
      <t>カサン</t>
    </rPh>
    <phoneticPr fontId="2"/>
  </si>
  <si>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phoneticPr fontId="2"/>
  </si>
  <si>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2"/>
  </si>
  <si>
    <t>10　特定事業所加算（Ⅰ）又は（Ⅱ）のいずれかを届け出ていること。</t>
    <rPh sb="3" eb="10">
      <t>トクテイジギョウショカサン</t>
    </rPh>
    <rPh sb="13" eb="14">
      <t>マタ</t>
    </rPh>
    <rPh sb="24" eb="25">
      <t>トド</t>
    </rPh>
    <rPh sb="26" eb="27">
      <t>デ</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</si>
  <si>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</si>
  <si>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介護職員処遇改善加算（Ⅰ）の１から９までのいずれにも適合</t>
    <rPh sb="26" eb="28">
      <t>テキゴウ</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</si>
  <si>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</si>
  <si>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介護職員処遇改善加算（Ⅰ）の１(1)及び２から８のいずれにも適合</t>
    <rPh sb="18" eb="19">
      <t>オヨ</t>
    </rPh>
    <rPh sb="30" eb="32">
      <t>テキゴウ</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</si>
  <si>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</si>
  <si>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介護職員処遇改善加算（Ⅰ）の１(1)、２から６まで、７①から②まで及び８のいずれにも適合</t>
    <rPh sb="33" eb="34">
      <t>オヨ</t>
    </rPh>
    <rPh sb="42" eb="44">
      <t>テキゴウ</t>
    </rPh>
    <phoneticPr fontId="2"/>
  </si>
  <si>
    <t>（介護予防）訪問入浴介護費</t>
    <rPh sb="1" eb="5">
      <t>カイゴヨボウ</t>
    </rPh>
    <phoneticPr fontId="2"/>
  </si>
  <si>
    <t>【訪問入浴介護】
介護職員３人の訪問
【介護予防訪問入浴介護】
介護職員２人の訪問</t>
    <rPh sb="1" eb="5">
      <t>ホウモンニュウヨク</t>
    </rPh>
    <rPh sb="5" eb="7">
      <t>カイゴ</t>
    </rPh>
    <rPh sb="9" eb="11">
      <t>カイゴ</t>
    </rPh>
    <rPh sb="11" eb="13">
      <t>ショクイン</t>
    </rPh>
    <rPh sb="14" eb="15">
      <t>ニン</t>
    </rPh>
    <rPh sb="16" eb="18">
      <t>ホウモン</t>
    </rPh>
    <rPh sb="20" eb="24">
      <t>カイゴヨボウ</t>
    </rPh>
    <rPh sb="24" eb="26">
      <t>ホウモン</t>
    </rPh>
    <rPh sb="26" eb="30">
      <t>ニュウヨクカイゴ</t>
    </rPh>
    <phoneticPr fontId="2"/>
  </si>
  <si>
    <t>厚生労働大臣の定める地域＋事業所規模要件
【事業所規模要件】
・訪問入浴介護：１月当たり延訪問回数が20回以下
・介護予防訪問入浴介護：１月当たり延訪問回数が５回以下</t>
    <rPh sb="0" eb="2">
      <t>コウセイ</t>
    </rPh>
    <rPh sb="2" eb="4">
      <t>ロウドウ</t>
    </rPh>
    <rPh sb="4" eb="6">
      <t>ダイジン</t>
    </rPh>
    <rPh sb="7" eb="8">
      <t>サダ</t>
    </rPh>
    <rPh sb="10" eb="12">
      <t>チイキ</t>
    </rPh>
    <rPh sb="13" eb="16">
      <t>ジギョウショ</t>
    </rPh>
    <rPh sb="16" eb="18">
      <t>キボ</t>
    </rPh>
    <rPh sb="18" eb="20">
      <t>ヨウケン</t>
    </rPh>
    <rPh sb="22" eb="25">
      <t>ジギョウショ</t>
    </rPh>
    <rPh sb="25" eb="27">
      <t>キボ</t>
    </rPh>
    <rPh sb="27" eb="29">
      <t>ヨウケン</t>
    </rPh>
    <rPh sb="32" eb="34">
      <t>ホウモン</t>
    </rPh>
    <rPh sb="34" eb="38">
      <t>ニュウヨクカイゴ</t>
    </rPh>
    <rPh sb="40" eb="41">
      <t>ツキ</t>
    </rPh>
    <rPh sb="41" eb="42">
      <t>ア</t>
    </rPh>
    <rPh sb="44" eb="45">
      <t>ノ</t>
    </rPh>
    <rPh sb="45" eb="47">
      <t>ホウモン</t>
    </rPh>
    <rPh sb="47" eb="49">
      <t>カイスウ</t>
    </rPh>
    <rPh sb="52" eb="55">
      <t>カイイカ</t>
    </rPh>
    <rPh sb="57" eb="61">
      <t>カイゴヨボウ</t>
    </rPh>
    <rPh sb="61" eb="67">
      <t>ホウモンニュウヨクカイゴ</t>
    </rPh>
    <phoneticPr fontId="2"/>
  </si>
  <si>
    <t>　</t>
  </si>
  <si>
    <t>該当</t>
    <rPh sb="0" eb="2">
      <t>ガイトウ</t>
    </rPh>
    <phoneticPr fontId="1"/>
  </si>
  <si>
    <t>県基準条例第51条</t>
    <rPh sb="0" eb="1">
      <t>ケン</t>
    </rPh>
    <rPh sb="1" eb="3">
      <t>キジュン</t>
    </rPh>
    <rPh sb="3" eb="5">
      <t>ジョウレイ</t>
    </rPh>
    <rPh sb="5" eb="6">
      <t>ダイ</t>
    </rPh>
    <rPh sb="8" eb="9">
      <t>ジョウ</t>
    </rPh>
    <phoneticPr fontId="2"/>
  </si>
  <si>
    <t>県基準条例第59条（第9条第1項、第2項準用）</t>
    <rPh sb="0" eb="1">
      <t>ケン</t>
    </rPh>
    <rPh sb="1" eb="5">
      <t>キジュンジョウレイ</t>
    </rPh>
    <rPh sb="5" eb="6">
      <t>ダイ</t>
    </rPh>
    <rPh sb="8" eb="9">
      <t>ジョウ</t>
    </rPh>
    <rPh sb="10" eb="11">
      <t>ダイ</t>
    </rPh>
    <rPh sb="12" eb="13">
      <t>ジョウ</t>
    </rPh>
    <rPh sb="13" eb="14">
      <t>ダイ</t>
    </rPh>
    <rPh sb="15" eb="16">
      <t>コウ</t>
    </rPh>
    <rPh sb="17" eb="18">
      <t>ダイ</t>
    </rPh>
    <rPh sb="19" eb="20">
      <t>コウ</t>
    </rPh>
    <rPh sb="20" eb="22">
      <t>ジュンヨウ</t>
    </rPh>
    <phoneticPr fontId="2"/>
  </si>
  <si>
    <t>県基準条例第59条（第12条第1項準用）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</si>
  <si>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県基準条例第59条（第13条第1項準用）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</si>
  <si>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県基準条例第59条（第20条第1項準用）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</si>
  <si>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県基準条例第54条第1号</t>
    <rPh sb="0" eb="6">
      <t>ケンキジュンジョウレイダイ</t>
    </rPh>
    <rPh sb="8" eb="9">
      <t>ジョウ</t>
    </rPh>
    <rPh sb="9" eb="10">
      <t>ダイ</t>
    </rPh>
    <rPh sb="11" eb="12">
      <t>ゴウ</t>
    </rPh>
    <phoneticPr fontId="2"/>
  </si>
  <si>
    <t>県基準条例第57条の2第1項</t>
    <rPh sb="0" eb="5">
      <t>ケンキジュンジョウレイ</t>
    </rPh>
    <rPh sb="5" eb="6">
      <t>ダイ</t>
    </rPh>
    <rPh sb="8" eb="9">
      <t>ジョウ</t>
    </rPh>
    <rPh sb="11" eb="12">
      <t>ダイ</t>
    </rPh>
    <rPh sb="13" eb="14">
      <t>コウ</t>
    </rPh>
    <phoneticPr fontId="2"/>
  </si>
  <si>
    <t>雇用契約、勤務表等</t>
    <rPh sb="0" eb="2">
      <t>コヨウ</t>
    </rPh>
    <rPh sb="2" eb="4">
      <t>ケイヤク</t>
    </rPh>
    <rPh sb="5" eb="8">
      <t>キンムヒョウ</t>
    </rPh>
    <rPh sb="8" eb="9">
      <t>トウ</t>
    </rPh>
    <phoneticPr fontId="1"/>
  </si>
  <si>
    <t>県基準条例第59条（第33条第1項準用）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</si>
  <si>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県基準条例第59条（第34条第1項、第2項準用）</t>
    <rPh sb="0" eb="1">
      <t>ケン</t>
    </rPh>
    <rPh sb="1" eb="3">
      <t>キジュン</t>
    </rPh>
    <rPh sb="3" eb="5">
      <t>ジョウレイ</t>
    </rPh>
    <rPh sb="5" eb="6">
      <t>ダイ</t>
    </rPh>
    <rPh sb="8" eb="9">
      <t>ジョウ</t>
    </rPh>
    <rPh sb="10" eb="11">
      <t>ダイ</t>
    </rPh>
    <rPh sb="13" eb="14">
      <t>ジョウ</t>
    </rPh>
    <rPh sb="14" eb="15">
      <t>ダイ</t>
    </rPh>
    <rPh sb="16" eb="17">
      <t>コウ</t>
    </rPh>
    <rPh sb="18" eb="19">
      <t>ダイ</t>
    </rPh>
    <rPh sb="20" eb="21">
      <t>コウ</t>
    </rPh>
    <rPh sb="21" eb="23">
      <t>ジュンヨウ</t>
    </rPh>
    <phoneticPr fontId="2"/>
  </si>
  <si>
    <t>県基準条例第59条（第34条第3項準用）</t>
    <rPh sb="17" eb="19">
      <t>ジュンヨウ</t>
    </rPh>
    <phoneticPr fontId="1"/>
  </si>
  <si>
    <t>事業所内掲示物</t>
    <rPh sb="0" eb="3">
      <t>ジギョウショ</t>
    </rPh>
    <rPh sb="3" eb="4">
      <t>ナイ</t>
    </rPh>
    <rPh sb="4" eb="7">
      <t>ケイジブツ</t>
    </rPh>
    <phoneticPr fontId="1"/>
  </si>
  <si>
    <t>県基準条例第59条（第35条第1項、第2項準用）</t>
    <rPh sb="0" eb="1">
      <t>ケン</t>
    </rPh>
    <rPh sb="1" eb="3">
      <t>キジュン</t>
    </rPh>
    <rPh sb="3" eb="5">
      <t>ジョウレイ</t>
    </rPh>
    <rPh sb="5" eb="6">
      <t>ダイ</t>
    </rPh>
    <rPh sb="8" eb="9">
      <t>ジョウ</t>
    </rPh>
    <rPh sb="10" eb="11">
      <t>ダイ</t>
    </rPh>
    <rPh sb="13" eb="14">
      <t>ジョウ</t>
    </rPh>
    <rPh sb="14" eb="15">
      <t>ダイ</t>
    </rPh>
    <rPh sb="16" eb="17">
      <t>コウ</t>
    </rPh>
    <rPh sb="18" eb="19">
      <t>ダイ</t>
    </rPh>
    <rPh sb="20" eb="21">
      <t>コウ</t>
    </rPh>
    <rPh sb="21" eb="23">
      <t>ジュンヨウ</t>
    </rPh>
    <phoneticPr fontId="2"/>
  </si>
  <si>
    <t>会計帳簿</t>
    <rPh sb="0" eb="2">
      <t>カイケイ</t>
    </rPh>
    <rPh sb="2" eb="4">
      <t>チョウボ</t>
    </rPh>
    <phoneticPr fontId="1"/>
  </si>
  <si>
    <t>苦情処理マニュアル等</t>
    <rPh sb="0" eb="2">
      <t>クジョウ</t>
    </rPh>
    <rPh sb="2" eb="4">
      <t>ショリ</t>
    </rPh>
    <rPh sb="9" eb="10">
      <t>トウ</t>
    </rPh>
    <phoneticPr fontId="2"/>
  </si>
  <si>
    <t>県基準条例第59条（第38条第1項準用）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</si>
  <si>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県基準条例第59条（第38条第3項、第4項準用）</t>
    <rPh sb="18" eb="19">
      <t>ダイ</t>
    </rPh>
    <rPh sb="20" eb="21">
      <t>コウ</t>
    </rPh>
    <phoneticPr fontId="1"/>
  </si>
  <si>
    <t>県基準条例第59条（第39条第1項準用）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</si>
  <si>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県基準条例第59条（第40条第1項準用）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</si>
  <si>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県基準条例第59条（第40条の2第1号準用）</t>
    <rPh sb="0" eb="1">
      <t>ケン</t>
    </rPh>
    <rPh sb="1" eb="3">
      <t>キジュン</t>
    </rPh>
    <rPh sb="3" eb="5">
      <t>ジョウレイ</t>
    </rPh>
    <rPh sb="5" eb="6">
      <t>ダイ</t>
    </rPh>
    <rPh sb="8" eb="9">
      <t>ジョウ</t>
    </rPh>
    <rPh sb="10" eb="11">
      <t>ダイ</t>
    </rPh>
    <rPh sb="13" eb="14">
      <t>ジョウ</t>
    </rPh>
    <rPh sb="16" eb="17">
      <t>ダイ</t>
    </rPh>
    <rPh sb="18" eb="19">
      <t>ゴウ</t>
    </rPh>
    <rPh sb="19" eb="21">
      <t>ジュンヨウ</t>
    </rPh>
    <phoneticPr fontId="2"/>
  </si>
  <si>
    <t>県基準条例第58条第1項</t>
    <rPh sb="0" eb="6">
      <t>ケンキジュンジョウレイダイ</t>
    </rPh>
    <rPh sb="8" eb="9">
      <t>ジョウ</t>
    </rPh>
    <rPh sb="9" eb="10">
      <t>ダイ</t>
    </rPh>
    <rPh sb="11" eb="12">
      <t>コウ</t>
    </rPh>
    <phoneticPr fontId="2"/>
  </si>
  <si>
    <t>県基準条例第59条（第42条の2第1項準用）</t>
    <rPh sb="16" eb="17">
      <t>ダイ</t>
    </rPh>
    <rPh sb="18" eb="19">
      <t>コウ</t>
    </rPh>
    <phoneticPr fontId="1"/>
  </si>
  <si>
    <r>
      <t>③　</t>
    </r>
    <r>
      <rPr>
        <sz val="14"/>
        <color theme="1"/>
        <rFont val="ＭＳ Ｐゴシック"/>
        <family val="3"/>
        <charset val="128"/>
      </rPr>
      <t>自己点検表(加算等)</t>
    </r>
    <rPh sb="2" eb="4">
      <t>ジコ</t>
    </rPh>
    <rPh sb="4" eb="7">
      <t>テンケンヒョウ</t>
    </rPh>
    <rPh sb="8" eb="10">
      <t>カサン</t>
    </rPh>
    <rPh sb="10" eb="11">
      <t>トウ</t>
    </rPh>
    <phoneticPr fontId="2"/>
  </si>
  <si>
    <t>太枠で囲っている点検事項の点検結果を記入してください。なお、他に勤務形態一覧表、自己点検表(加算等)のシートも記入してください。</t>
    <rPh sb="0" eb="2">
      <t>フトワク</t>
    </rPh>
    <rPh sb="3" eb="4">
      <t>カコ</t>
    </rPh>
    <rPh sb="8" eb="10">
      <t>テンケン</t>
    </rPh>
    <rPh sb="10" eb="12">
      <t>ジコウ</t>
    </rPh>
    <rPh sb="13" eb="15">
      <t>テンケン</t>
    </rPh>
    <rPh sb="15" eb="17">
      <t>ケッカ</t>
    </rPh>
    <rPh sb="18" eb="20">
      <t>キニュウ</t>
    </rPh>
    <rPh sb="30" eb="31">
      <t>ホカ</t>
    </rPh>
    <rPh sb="32" eb="34">
      <t>キンム</t>
    </rPh>
    <rPh sb="34" eb="36">
      <t>ケイタイ</t>
    </rPh>
    <rPh sb="36" eb="39">
      <t>イチランヒョウ</t>
    </rPh>
    <rPh sb="40" eb="42">
      <t>ジコ</t>
    </rPh>
    <rPh sb="42" eb="45">
      <t>テンケンヒョウ</t>
    </rPh>
    <rPh sb="46" eb="48">
      <t>カサン</t>
    </rPh>
    <rPh sb="48" eb="49">
      <t>トウ</t>
    </rPh>
    <rPh sb="55" eb="57">
      <t>キニュウ</t>
    </rPh>
    <phoneticPr fontId="2"/>
  </si>
  <si>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2"/>
  </si>
  <si>
    <t xml:space="preserve">指定訪問入浴介護の提供の開始に際し、利用申込者又はその家族に対し、重要事項（※）について記した文書を交付して、又は利用申込者又はその家族の承諾を得て電磁的記録媒体により提供して説明を行い、提供の開始について利用申込者の同意を得ていますか。
</t>
    <rPh sb="0" eb="2">
      <t>シテイ</t>
    </rPh>
    <rPh sb="2" eb="4">
      <t>ホウモン</t>
    </rPh>
    <rPh sb="4" eb="6">
      <t>ニュウヨク</t>
    </rPh>
    <rPh sb="6" eb="8">
      <t>カイゴ</t>
    </rPh>
    <rPh sb="20" eb="22">
      <t>モウシコミ</t>
    </rPh>
    <rPh sb="30" eb="31">
      <t>タイ</t>
    </rPh>
    <rPh sb="33" eb="35">
      <t>ジュウヨウ</t>
    </rPh>
    <rPh sb="35" eb="37">
      <t>ジコウ</t>
    </rPh>
    <rPh sb="44" eb="45">
      <t>シル</t>
    </rPh>
    <rPh sb="47" eb="49">
      <t>ブンショ</t>
    </rPh>
    <rPh sb="50" eb="52">
      <t>コウフ</t>
    </rPh>
    <rPh sb="77" eb="81">
      <t>キロクバイタイ</t>
    </rPh>
    <rPh sb="88" eb="90">
      <t>セツメイ</t>
    </rPh>
    <rPh sb="91" eb="92">
      <t>オコナ</t>
    </rPh>
    <rPh sb="94" eb="96">
      <t>テイキョウ</t>
    </rPh>
    <rPh sb="97" eb="99">
      <t>カイシ</t>
    </rPh>
    <rPh sb="103" eb="105">
      <t>リヨウ</t>
    </rPh>
    <rPh sb="105" eb="107">
      <t>モウシコミ</t>
    </rPh>
    <rPh sb="107" eb="108">
      <t>シャ</t>
    </rPh>
    <rPh sb="109" eb="111">
      <t>ドウイ</t>
    </rPh>
    <rPh sb="112" eb="113">
      <t>エ</t>
    </rPh>
    <phoneticPr fontId="2"/>
  </si>
  <si>
    <r>
      <t>緊急時対応マニュアル</t>
    </r>
    <r>
      <rPr>
        <sz val="9"/>
        <rFont val="ＭＳ ゴシック"/>
        <family val="3"/>
        <charset val="128"/>
      </rPr>
      <t>等</t>
    </r>
    <rPh sb="0" eb="3">
      <t>キンキュウジ</t>
    </rPh>
    <rPh sb="3" eb="5">
      <t>タイオウ</t>
    </rPh>
    <rPh sb="10" eb="11">
      <t>トウ</t>
    </rPh>
    <phoneticPr fontId="2"/>
  </si>
  <si>
    <t>苦情処理記録</t>
    <rPh sb="0" eb="4">
      <t>クジョウショリ</t>
    </rPh>
    <rPh sb="4" eb="6">
      <t>キロク</t>
    </rPh>
    <phoneticPr fontId="2"/>
  </si>
  <si>
    <t>事故対応マニュアル</t>
    <rPh sb="0" eb="4">
      <t>ジコタイオウ</t>
    </rPh>
    <phoneticPr fontId="2"/>
  </si>
  <si>
    <r>
      <t>上記a～ｃの措置を適切に実施するための</t>
    </r>
    <r>
      <rPr>
        <sz val="9"/>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2"/>
  </si>
  <si>
    <t>１　算定日が属する月の前３月間のいずれかの月において、利用者の総数のうち、認知症高齢者の日常生活自立度Ⅱ以上に該当する利用者の割合が５割以上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</si>
  <si>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３　認知症介護に係る専門的な研修を修了している者を基準数以上配置し、チームとして専門的な認知症ケアを実施
【基準数】
　・対象者（日常生活自立度Ⅱ以上）が20人未満：１人以上
 ・対象者（日常生活自立度Ⅱ以上）が20人以上：
　　　　　（対象者数－19）÷10+1（端数切上）人以上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79" eb="80">
      <t>ニン</t>
    </rPh>
    <rPh sb="80" eb="82">
      <t>ミマン</t>
    </rPh>
    <rPh sb="84" eb="85">
      <t>ニン</t>
    </rPh>
    <rPh sb="85" eb="87">
      <t>イジョウ</t>
    </rPh>
    <rPh sb="90" eb="93">
      <t>タイショウシャ</t>
    </rPh>
    <rPh sb="108" eb="109">
      <t>ニン</t>
    </rPh>
    <rPh sb="109" eb="111">
      <t>イジョウ</t>
    </rPh>
    <rPh sb="119" eb="121">
      <t>タイショウ</t>
    </rPh>
    <rPh sb="121" eb="122">
      <t>モノ</t>
    </rPh>
    <rPh sb="122" eb="123">
      <t>カズ</t>
    </rPh>
    <rPh sb="133" eb="135">
      <t>ハスウ</t>
    </rPh>
    <rPh sb="135" eb="137">
      <t>キリアゲ</t>
    </rPh>
    <rPh sb="138" eb="139">
      <t>ニン</t>
    </rPh>
    <rPh sb="139" eb="141">
      <t>イジョウ</t>
    </rPh>
    <phoneticPr fontId="2"/>
  </si>
  <si>
    <t>１　算定日が属する月の前３月間のいずれかの月において、利用者の総数のうち、認知症高齢者の日常生活自立度Ⅲ以上に該当する利用者の割合が２割以上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</si>
  <si>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
  </si>
  <si>
    <t>訪問介護事業所の運営について、暴力団員等からの支配を受けていませんか。</t>
    <rPh sb="0" eb="7">
      <t>ホウモンカイゴジギョウショ</t>
    </rPh>
    <rPh sb="8" eb="10">
      <t>ウンエイ</t>
    </rPh>
    <rPh sb="15" eb="18">
      <t>ボウリョクダン</t>
    </rPh>
    <rPh sb="18" eb="19">
      <t>イン</t>
    </rPh>
    <rPh sb="19" eb="20">
      <t>トウ</t>
    </rPh>
    <rPh sb="23" eb="25">
      <t>シハイ</t>
    </rPh>
    <rPh sb="26" eb="27">
      <t>ウ</t>
    </rPh>
    <phoneticPr fontId="2"/>
  </si>
  <si>
    <t>賃金改善の計画
介護職員処遇改善計画書、改善の実施状況がわかる書類等</t>
    <phoneticPr fontId="1"/>
  </si>
  <si>
    <t>賃金改善の計画
介護職員処遇改善計画書、改善の実施状況がわかる書類等</t>
    <phoneticPr fontId="1"/>
  </si>
  <si>
    <t>事業所所在地</t>
    <rPh sb="0" eb="3">
      <t>ジギョウショ</t>
    </rPh>
    <rPh sb="3" eb="6">
      <t>ショザイチ</t>
    </rPh>
    <phoneticPr fontId="2"/>
  </si>
  <si>
    <t>点検担当者職・氏名</t>
    <rPh sb="0" eb="2">
      <t>テンケン</t>
    </rPh>
    <rPh sb="2" eb="5">
      <t>タントウシャ</t>
    </rPh>
    <rPh sb="5" eb="6">
      <t>ショク</t>
    </rPh>
    <rPh sb="7" eb="9">
      <t>シメイ</t>
    </rPh>
    <phoneticPr fontId="2"/>
  </si>
  <si>
    <t>点検内容確認者職・氏名</t>
    <rPh sb="0" eb="2">
      <t>テンケン</t>
    </rPh>
    <rPh sb="2" eb="4">
      <t>ナイヨウ</t>
    </rPh>
    <rPh sb="4" eb="6">
      <t>カクニン</t>
    </rPh>
    <rPh sb="6" eb="7">
      <t>シャ</t>
    </rPh>
    <rPh sb="7" eb="8">
      <t>ショク</t>
    </rPh>
    <rPh sb="9" eb="11">
      <t>シメイ</t>
    </rPh>
    <phoneticPr fontId="2"/>
  </si>
  <si>
    <t>監査年月日</t>
    <rPh sb="0" eb="2">
      <t>カンサ</t>
    </rPh>
    <rPh sb="2" eb="5">
      <t>ネンガッピ</t>
    </rPh>
    <phoneticPr fontId="2"/>
  </si>
  <si>
    <t>①　自己点検表（（介護予防）訪問看護）</t>
    <rPh sb="2" eb="4">
      <t>ジコ</t>
    </rPh>
    <rPh sb="4" eb="7">
      <t>テンケンヒョウ</t>
    </rPh>
    <phoneticPr fontId="2"/>
  </si>
  <si>
    <t>※①～③について、黄色に着色しているシートを作成の上、御提出ください。</t>
    <rPh sb="9" eb="11">
      <t>キイロ</t>
    </rPh>
    <rPh sb="12" eb="14">
      <t>チャクショク</t>
    </rPh>
    <rPh sb="22" eb="24">
      <t>サクセイ</t>
    </rPh>
    <rPh sb="25" eb="26">
      <t>ウエ</t>
    </rPh>
    <rPh sb="27" eb="30">
      <t>ゴテイシュツ</t>
    </rPh>
    <phoneticPr fontId="1"/>
  </si>
  <si>
    <t>(介護予防)訪問入浴介護　自己点検表</t>
    <rPh sb="8" eb="10">
      <t>ニュウヨク</t>
    </rPh>
    <rPh sb="10" eb="12">
      <t>カイゴ</t>
    </rPh>
    <rPh sb="13" eb="18">
      <t>ジコテンケンヒョウ</t>
    </rPh>
    <phoneticPr fontId="2"/>
  </si>
  <si>
    <t xml:space="preserve">【記入要領】        </t>
  </si>
  <si>
    <t xml:space="preserve">  １　本表の各事項について自己点検を行い、「点検結果」欄の該当項目をチェック（☑）してください。</t>
    <rPh sb="23" eb="27">
      <t>テンケンケッカ</t>
    </rPh>
    <phoneticPr fontId="1"/>
  </si>
  <si>
    <t>　２　該当しない事項、又は前年度事例がない場合は、「点検結果」を＝(見え消し線) で消してください。</t>
    <rPh sb="26" eb="28">
      <t>テンケン</t>
    </rPh>
    <rPh sb="34" eb="35">
      <t>ミ</t>
    </rPh>
    <rPh sb="36" eb="37">
      <t>ケ</t>
    </rPh>
    <rPh sb="38" eb="39">
      <t>セン</t>
    </rPh>
    <phoneticPr fontId="2"/>
  </si>
  <si>
    <t>　３　期日の指定がない事項については、前年度又は本表提出時直近の状況について記入してください。</t>
    <rPh sb="19" eb="20">
      <t>マエ</t>
    </rPh>
    <phoneticPr fontId="2"/>
  </si>
  <si>
    <t>　４　「参照」欄の書類については、事前に提出するものを除き、指導当日に準備しておいてください。</t>
    <rPh sb="4" eb="6">
      <t>サンショウ</t>
    </rPh>
    <rPh sb="30" eb="32">
      <t>シドウ</t>
    </rPh>
    <phoneticPr fontId="1"/>
  </si>
  <si>
    <t>　５　根拠法令等</t>
    <phoneticPr fontId="1"/>
  </si>
  <si>
    <t xml:space="preserve">    (1)　指定基準　　　　　　</t>
    <phoneticPr fontId="2"/>
  </si>
  <si>
    <t>:</t>
    <phoneticPr fontId="2"/>
  </si>
  <si>
    <t>【訪問入浴介護】
熊本県指定居宅ｻｰﾋﾞｽ等の事業の人員、設備及び運営の基準に関する条例（平成24年12月25日熊本県条例第69号）
【介護予防訪問入浴介護】
熊本県指定介護予防ｻｰﾋﾞｽ等の事業の人員、設備及び運営並びに指定介護予防サービス等に係る介護予防のための効果的な支援の方法の基準に関する条例（平成24年12月25日熊本県条例第70号）</t>
    <rPh sb="9" eb="12">
      <t>クマモトケン</t>
    </rPh>
    <rPh sb="42" eb="44">
      <t>ジョウレイ</t>
    </rPh>
    <rPh sb="56" eb="59">
      <t>クマモトケン</t>
    </rPh>
    <rPh sb="59" eb="61">
      <t>ジョウレイ</t>
    </rPh>
    <rPh sb="69" eb="73">
      <t>カイゴヨボウ</t>
    </rPh>
    <rPh sb="86" eb="88">
      <t>カイゴ</t>
    </rPh>
    <rPh sb="88" eb="90">
      <t>ヨボウ</t>
    </rPh>
    <rPh sb="109" eb="110">
      <t>ナラ</t>
    </rPh>
    <rPh sb="112" eb="114">
      <t>シテイ</t>
    </rPh>
    <rPh sb="114" eb="116">
      <t>カイゴ</t>
    </rPh>
    <rPh sb="116" eb="118">
      <t>ヨボウ</t>
    </rPh>
    <rPh sb="122" eb="123">
      <t>トウ</t>
    </rPh>
    <rPh sb="124" eb="125">
      <t>カカ</t>
    </rPh>
    <rPh sb="126" eb="128">
      <t>カイゴ</t>
    </rPh>
    <rPh sb="128" eb="130">
      <t>ヨボウ</t>
    </rPh>
    <rPh sb="134" eb="137">
      <t>コウカテキ</t>
    </rPh>
    <rPh sb="138" eb="140">
      <t>シエン</t>
    </rPh>
    <rPh sb="141" eb="143">
      <t>ホウホウ</t>
    </rPh>
    <rPh sb="144" eb="146">
      <t>キジュン</t>
    </rPh>
    <phoneticPr fontId="2"/>
  </si>
  <si>
    <t>　　(2) 通達　　　　　　　　　</t>
    <rPh sb="6" eb="8">
      <t>ツウタツ</t>
    </rPh>
    <phoneticPr fontId="2"/>
  </si>
  <si>
    <t>:</t>
    <phoneticPr fontId="2"/>
  </si>
  <si>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2"/>
  </si>
  <si>
    <t>　　※本表の「根拠条文」には、「熊本県指定居宅サービス等の事業の人員、設備及び運営の基準に関する条例
　　　（県基準条例）」の該当条項を記載しています。</t>
    <rPh sb="3" eb="4">
      <t>ホン</t>
    </rPh>
    <rPh sb="4" eb="5">
      <t>ヒョウ</t>
    </rPh>
    <phoneticPr fontId="1"/>
  </si>
  <si>
    <t>　６　「確認事項」の欄が不足するときは、別葉に記載して添付してください。</t>
    <rPh sb="4" eb="8">
      <t>カクニンジコウ</t>
    </rPh>
    <phoneticPr fontId="1"/>
  </si>
  <si>
    <t>ａ</t>
    <phoneticPr fontId="2"/>
  </si>
  <si>
    <r>
      <t>注）　常勤とは、当該事業所に</t>
    </r>
    <r>
      <rPr>
        <sz val="9"/>
        <rFont val="ＭＳ ゴシック"/>
        <family val="3"/>
        <charset val="128"/>
      </rPr>
      <t>おいて就業規則等で定められている常勤者が勤務すべき時間数（週に勤務すべき時間が32時間を下回る場合は、32時間を基本とする。）に達していることをいうものであること。
ただし、育児・介護休業法等による短時間勤務制度等を利用する場合、週30時間以上で常勤とする。（常勤換算でも１として取り扱う）</t>
    </r>
    <phoneticPr fontId="2"/>
  </si>
  <si>
    <t xml:space="preserve">※　指定介護予防訪問入浴介護のみの事業を
　行う事業所にあっては、
　・看護職員（看護師又は准看護師）　１以上
　・介護職員　１以上
</t>
    <phoneticPr fontId="2"/>
  </si>
  <si>
    <t>ｂ</t>
    <phoneticPr fontId="2"/>
  </si>
  <si>
    <t>県基準条例第49条第2項</t>
    <phoneticPr fontId="1"/>
  </si>
  <si>
    <t>ｃ</t>
    <phoneticPr fontId="2"/>
  </si>
  <si>
    <t>→　下記の事項について記載してください。</t>
    <phoneticPr fontId="2"/>
  </si>
  <si>
    <t xml:space="preserve">（注）「従業者の勤務の体制及び勤務形態一覧表：別シート」を添付してください。
　　　　なお、既存の勤務を管理した表が、次の①～⑤の項目を満たすものであればその添付により
　　　代えることができます。
　　　　①常勤職員の勤務すべき１週間の勤務時間数
　　　　②兼務を含めた職種
　　　　③勤務形態
　　　　④氏名
　　　　⑤１日毎の勤務時間数
</t>
    <phoneticPr fontId="2"/>
  </si>
  <si>
    <t>※重要事項説明書に記載されているものに○印を記入してください。</t>
    <phoneticPr fontId="2"/>
  </si>
  <si>
    <t>県基準条例第59条（第12条第2項準用）</t>
    <phoneticPr fontId="1"/>
  </si>
  <si>
    <t>県基準条例第59条（第13条第1項準用）</t>
    <phoneticPr fontId="1"/>
  </si>
  <si>
    <t>県基準条例第59条（第13条第2項準用）</t>
    <phoneticPr fontId="1"/>
  </si>
  <si>
    <t>県基準条例第59条（第20条第2項準用）</t>
    <phoneticPr fontId="1"/>
  </si>
  <si>
    <t>評価を実施した記録</t>
    <phoneticPr fontId="2"/>
  </si>
  <si>
    <t>県基準条例第54条第2号</t>
    <phoneticPr fontId="1"/>
  </si>
  <si>
    <t>県基準条例第54条第3号</t>
    <phoneticPr fontId="1"/>
  </si>
  <si>
    <t>身体的拘束等を行う場合には、その態様及び時間、その際の利用者の心身の状況並びに緊急やむを得ない理由を記録すること。</t>
    <phoneticPr fontId="1"/>
  </si>
  <si>
    <t>県基準条例第54条第4号</t>
    <phoneticPr fontId="1"/>
  </si>
  <si>
    <t>県基準条例第54条第5号</t>
    <phoneticPr fontId="1"/>
  </si>
  <si>
    <t>県基準条例第54条第6号</t>
    <phoneticPr fontId="1"/>
  </si>
  <si>
    <t>県基準条例第54条第7号</t>
    <phoneticPr fontId="1"/>
  </si>
  <si>
    <t>県基準条例第57条の2第2項</t>
    <phoneticPr fontId="1"/>
  </si>
  <si>
    <t>a</t>
    <phoneticPr fontId="2"/>
  </si>
  <si>
    <t>県基準条例第57条の2第3項</t>
    <phoneticPr fontId="1"/>
  </si>
  <si>
    <r>
      <t>勤務表，研修受講の記録</t>
    </r>
    <r>
      <rPr>
        <sz val="9"/>
        <rFont val="ＭＳ ゴシック"/>
        <family val="3"/>
        <charset val="128"/>
      </rPr>
      <t>等</t>
    </r>
    <phoneticPr fontId="2"/>
  </si>
  <si>
    <t>b</t>
    <phoneticPr fontId="2"/>
  </si>
  <si>
    <t>介護に直接関わる職員のうち、医療・福祉関係の資格を有さない者に対し、認知症介護基礎研修を受講させるために必要な措置等を講じていますか。【令和６年４月１日から】</t>
    <phoneticPr fontId="2"/>
  </si>
  <si>
    <t>県基準条例第59条（第33条第2項準用）</t>
    <phoneticPr fontId="1"/>
  </si>
  <si>
    <t>【令和６年４月１日から】</t>
    <phoneticPr fontId="2"/>
  </si>
  <si>
    <t>県基準条例第59条（第33条第3項準用）</t>
    <phoneticPr fontId="1"/>
  </si>
  <si>
    <t>d</t>
    <phoneticPr fontId="2"/>
  </si>
  <si>
    <t>ウェブサイト</t>
    <phoneticPr fontId="1"/>
  </si>
  <si>
    <t>雇用時の取り決め等の記録</t>
    <phoneticPr fontId="2"/>
  </si>
  <si>
    <t>県基準条例第59条（第35条第3項準用）</t>
    <phoneticPr fontId="1"/>
  </si>
  <si>
    <t>県基準条例第59条（第38条第2項準用）</t>
    <phoneticPr fontId="1"/>
  </si>
  <si>
    <t>市町村・国保連への調査報告書類等</t>
    <phoneticPr fontId="1"/>
  </si>
  <si>
    <t>県基準条例第59条（第39条第2項準用）</t>
    <phoneticPr fontId="1"/>
  </si>
  <si>
    <t>県基準条例第59条（第40条第2項準用）</t>
    <phoneticPr fontId="1"/>
  </si>
  <si>
    <t xml:space="preserve">賠償すべき事故が発生した場合は、損害賠償を速やかに行っていますか。
</t>
    <phoneticPr fontId="2"/>
  </si>
  <si>
    <t>県基準条例第59条（第40条第3項準用</t>
    <phoneticPr fontId="1"/>
  </si>
  <si>
    <t>a</t>
    <phoneticPr fontId="2"/>
  </si>
  <si>
    <t>県基準条例第59条（第40条の2第2号準用）</t>
    <phoneticPr fontId="1"/>
  </si>
  <si>
    <t>記入欄</t>
    <phoneticPr fontId="2"/>
  </si>
  <si>
    <t>県基準条例第59条（第40条の2第3号準用）</t>
    <phoneticPr fontId="1"/>
  </si>
  <si>
    <t>県基準条例第59条（第40条の2第4号準用）</t>
    <phoneticPr fontId="1"/>
  </si>
  <si>
    <t>県基準条例第58条第2項</t>
    <phoneticPr fontId="1"/>
  </si>
  <si>
    <t>暴力団等の排除</t>
    <phoneticPr fontId="1"/>
  </si>
  <si>
    <t>県基準条例第59条（第42条の2第2項準用）</t>
    <phoneticPr fontId="1"/>
  </si>
  <si>
    <r>
      <t>令和</t>
    </r>
    <r>
      <rPr>
        <sz val="28"/>
        <color theme="1"/>
        <rFont val="ＭＳ Ｐゴシック"/>
        <family val="3"/>
        <charset val="128"/>
      </rPr>
      <t>７年度（２０２５年度</t>
    </r>
    <r>
      <rPr>
        <sz val="28"/>
        <rFont val="ＭＳ Ｐゴシック"/>
        <family val="3"/>
        <charset val="128"/>
      </rPr>
      <t>）</t>
    </r>
    <rPh sb="0" eb="2">
      <t>レイワ</t>
    </rPh>
    <rPh sb="3" eb="5">
      <t>ネンド</t>
    </rPh>
    <rPh sb="10" eb="12">
      <t>ネンド</t>
    </rPh>
    <phoneticPr fontId="1"/>
  </si>
  <si>
    <t xml:space="preserve">業務継続計画未策定減算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</si>
</sst>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
  </numFmts>
  <fonts count="4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sz val="11"/>
      <name val="ＭＳ Ｐゴシック"/>
      <family val="3"/>
      <charset val="128"/>
    </font>
    <font>
      <sz val="16"/>
      <name val="ＭＳ Ｐゴシック"/>
      <family val="3"/>
      <charset val="128"/>
    </font>
    <font>
      <u/>
      <sz val="11"/>
      <name val="ＭＳ Ｐゴシック"/>
      <family val="3"/>
      <charset val="128"/>
    </font>
    <font>
      <sz val="22"/>
      <name val="ＭＳ Ｐゴシック"/>
      <family val="3"/>
      <charset val="128"/>
    </font>
    <font>
      <sz val="28"/>
      <name val="ＭＳ Ｐゴシック"/>
      <family val="3"/>
      <charset val="128"/>
    </font>
    <font>
      <sz val="11"/>
      <color theme="1"/>
      <name val="游ゴシック"/>
      <family val="3"/>
      <charset val="128"/>
      <scheme val="minor"/>
    </font>
    <font>
      <sz val="18"/>
      <name val="ＭＳ Ｐゴシック"/>
      <family val="3"/>
      <charset val="128"/>
    </font>
    <font>
      <sz val="14"/>
      <name val="ＭＳ Ｐゴシック"/>
      <family val="3"/>
      <charset val="128"/>
    </font>
    <font>
      <sz val="14"/>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font>
    <font>
      <sz val="10"/>
      <name val="ＭＳ Ｐゴシック"/>
      <family val="3"/>
      <charset val="128"/>
    </font>
    <font>
      <sz val="8"/>
      <name val="ＭＳ ゴシック"/>
      <family val="3"/>
      <charset val="128"/>
    </font>
    <font>
      <u/>
      <sz val="9"/>
      <name val="ＭＳ ゴシック"/>
      <family val="3"/>
      <charset val="128"/>
    </font>
    <font>
      <sz val="12"/>
      <name val="ＭＳ ゴシック"/>
      <family val="3"/>
      <charset val="128"/>
    </font>
    <font>
      <sz val="9"/>
      <name val="ＭＳ Ｐゴシック"/>
      <family val="3"/>
      <charset val="128"/>
    </font>
    <font>
      <b/>
      <sz val="20"/>
      <name val="ＭＳ ゴシック"/>
      <family val="3"/>
      <charset val="128"/>
    </font>
    <font>
      <sz val="12"/>
      <name val="ＭＳ Ｐゴシック"/>
      <family val="3"/>
      <charset val="128"/>
    </font>
    <font>
      <sz val="12"/>
      <color theme="1"/>
      <name val="ＭＳ ゴシック"/>
      <family val="3"/>
      <charset val="128"/>
    </font>
    <font>
      <strike/>
      <sz val="11"/>
      <color rgb="FFFF0000"/>
      <name val="ＭＳ ゴシック"/>
      <family val="3"/>
      <charset val="128"/>
    </font>
    <font>
      <sz val="11"/>
      <color theme="1"/>
      <name val="ＭＳ ゴシック"/>
      <family val="3"/>
      <charset val="128"/>
    </font>
    <font>
      <sz val="14"/>
      <color theme="1"/>
      <name val="ＭＳ Ｐゴシック"/>
      <family val="3"/>
      <charset val="128"/>
    </font>
    <font>
      <sz val="11"/>
      <color theme="1"/>
      <name val="ＭＳ Ｐゴシック"/>
      <family val="3"/>
      <charset val="128"/>
    </font>
    <font>
      <sz val="9"/>
      <color theme="1"/>
      <name val="ＭＳ ゴシック"/>
      <family val="3"/>
      <charset val="128"/>
    </font>
    <font>
      <sz val="9"/>
      <color theme="1"/>
      <name val="ＭＳ Ｐゴシック"/>
      <family val="3"/>
      <charset val="128"/>
    </font>
    <font>
      <strike/>
      <sz val="14"/>
      <name val="ＭＳ Ｐゴシック"/>
      <family val="3"/>
      <charset val="128"/>
    </font>
    <font>
      <sz val="28"/>
      <color theme="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
      <patternFill patternType="solid">
        <fgColor indexed="9"/>
        <bgColor indexed="64"/>
      </patternFill>
    </fill>
  </fills>
  <borders count="11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alignment vertical="center"/>
    </xf>
    <xf numFmtId="38" fontId="13" fillId="0" borderId="0" applyFont="0" applyFill="0" applyBorder="0" applyAlignment="0" applyProtection="0">
      <alignment vertical="center"/>
    </xf>
    <xf numFmtId="0" fontId="18" fillId="0" borderId="0"/>
    <xf numFmtId="0" fontId="23" fillId="0" borderId="0">
      <alignment vertical="center"/>
    </xf>
    <xf numFmtId="0" fontId="3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cellStyleXfs>
  <cellXfs count="89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7" fillId="3" borderId="50"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18" fillId="0" borderId="0" xfId="2" applyFont="1" applyAlignment="1">
      <alignment vertical="center"/>
    </xf>
    <xf numFmtId="0" fontId="26" fillId="0" borderId="0" xfId="3" applyNumberFormat="1" applyFont="1" applyFill="1" applyBorder="1" applyAlignment="1">
      <alignment horizontal="left" vertical="center"/>
    </xf>
    <xf numFmtId="0" fontId="26" fillId="0" borderId="0" xfId="3" applyNumberFormat="1" applyFont="1" applyFill="1" applyBorder="1" applyAlignment="1">
      <alignment horizontal="center" vertical="top"/>
    </xf>
    <xf numFmtId="0" fontId="27" fillId="0" borderId="0" xfId="3" applyFont="1" applyFill="1">
      <alignment vertical="center"/>
    </xf>
    <xf numFmtId="0" fontId="27" fillId="0" borderId="0" xfId="3" applyNumberFormat="1" applyFont="1" applyFill="1" applyBorder="1" applyAlignment="1">
      <alignment horizontal="left" vertical="center"/>
    </xf>
    <xf numFmtId="0" fontId="27" fillId="0" borderId="0" xfId="3" applyNumberFormat="1" applyFont="1" applyFill="1" applyBorder="1" applyAlignment="1">
      <alignment horizontal="center" vertical="top"/>
    </xf>
    <xf numFmtId="178" fontId="27" fillId="0" borderId="0" xfId="3" applyNumberFormat="1" applyFont="1" applyFill="1" applyBorder="1" applyAlignment="1">
      <alignment horizontal="center" vertical="top"/>
    </xf>
    <xf numFmtId="178" fontId="27" fillId="0" borderId="0" xfId="3" applyNumberFormat="1" applyFont="1" applyFill="1" applyBorder="1" applyAlignment="1">
      <alignment horizontal="left" vertical="top"/>
    </xf>
    <xf numFmtId="0" fontId="27" fillId="0" borderId="0" xfId="3" applyFont="1" applyFill="1" applyBorder="1" applyAlignment="1">
      <alignment horizontal="center" vertical="center"/>
    </xf>
    <xf numFmtId="0" fontId="27" fillId="0" borderId="0" xfId="3" applyFont="1" applyFill="1" applyBorder="1">
      <alignment vertical="center"/>
    </xf>
    <xf numFmtId="0" fontId="27" fillId="0" borderId="0" xfId="4" applyNumberFormat="1" applyFont="1" applyFill="1" applyBorder="1" applyAlignment="1">
      <alignment horizontal="left" vertical="center"/>
    </xf>
    <xf numFmtId="0" fontId="27" fillId="0" borderId="0" xfId="4" applyFont="1" applyFill="1">
      <alignment vertical="center"/>
    </xf>
    <xf numFmtId="0" fontId="27" fillId="0" borderId="10" xfId="3" applyFont="1" applyFill="1" applyBorder="1" applyAlignment="1">
      <alignment horizontal="center" vertical="center"/>
    </xf>
    <xf numFmtId="0" fontId="27" fillId="0" borderId="24" xfId="3" applyFont="1" applyFill="1" applyBorder="1">
      <alignment vertical="center"/>
    </xf>
    <xf numFmtId="0" fontId="27" fillId="0" borderId="13" xfId="3" applyFont="1" applyFill="1" applyBorder="1">
      <alignment vertical="center"/>
    </xf>
    <xf numFmtId="0" fontId="27" fillId="0" borderId="12" xfId="3" applyFont="1" applyFill="1" applyBorder="1">
      <alignment vertical="center"/>
    </xf>
    <xf numFmtId="178" fontId="27" fillId="0" borderId="61" xfId="3" applyNumberFormat="1" applyFont="1" applyFill="1" applyBorder="1" applyAlignment="1">
      <alignment horizontal="center" vertical="top"/>
    </xf>
    <xf numFmtId="0" fontId="27" fillId="0" borderId="63" xfId="3" applyFont="1" applyFill="1" applyBorder="1" applyAlignment="1">
      <alignment horizontal="left" vertical="top" wrapText="1"/>
    </xf>
    <xf numFmtId="0" fontId="27" fillId="0" borderId="61" xfId="3" applyFont="1" applyFill="1" applyBorder="1" applyAlignment="1">
      <alignment horizontal="center" vertical="center"/>
    </xf>
    <xf numFmtId="0" fontId="27" fillId="0" borderId="0" xfId="3" applyFont="1" applyFill="1" applyAlignment="1">
      <alignment horizontal="left" vertical="top" shrinkToFit="1"/>
    </xf>
    <xf numFmtId="0" fontId="27" fillId="0" borderId="7" xfId="3" applyNumberFormat="1" applyFont="1" applyFill="1" applyBorder="1" applyAlignment="1">
      <alignment horizontal="center" vertical="top"/>
    </xf>
    <xf numFmtId="0" fontId="27" fillId="0" borderId="0" xfId="3" applyNumberFormat="1" applyFont="1" applyFill="1" applyBorder="1" applyAlignment="1">
      <alignment horizontal="left" vertical="top" wrapText="1"/>
    </xf>
    <xf numFmtId="178" fontId="27" fillId="0" borderId="64" xfId="3" applyNumberFormat="1" applyFont="1" applyFill="1" applyBorder="1" applyAlignment="1">
      <alignment horizontal="center" vertical="top"/>
    </xf>
    <xf numFmtId="0" fontId="27" fillId="0" borderId="7" xfId="3" applyFont="1" applyFill="1" applyBorder="1" applyAlignment="1">
      <alignment horizontal="left" vertical="top" wrapText="1" indent="1"/>
    </xf>
    <xf numFmtId="0" fontId="27" fillId="0" borderId="64" xfId="3" applyFont="1" applyFill="1" applyBorder="1" applyAlignment="1">
      <alignment horizontal="center" vertical="center"/>
    </xf>
    <xf numFmtId="0" fontId="27" fillId="0" borderId="0" xfId="3" applyFont="1" applyFill="1" applyAlignment="1">
      <alignment horizontal="left" vertical="center"/>
    </xf>
    <xf numFmtId="0" fontId="27" fillId="0" borderId="7" xfId="3" applyFont="1" applyFill="1" applyBorder="1">
      <alignment vertical="center"/>
    </xf>
    <xf numFmtId="0" fontId="27" fillId="0" borderId="29" xfId="3" applyFont="1" applyFill="1" applyBorder="1">
      <alignment vertical="center"/>
    </xf>
    <xf numFmtId="0" fontId="27" fillId="0" borderId="0" xfId="3" applyFont="1" applyFill="1" applyBorder="1" applyAlignment="1">
      <alignment horizontal="left" vertical="center"/>
    </xf>
    <xf numFmtId="0" fontId="27" fillId="0" borderId="29" xfId="3" applyFont="1" applyFill="1" applyBorder="1" applyAlignment="1">
      <alignment horizontal="left" vertical="center"/>
    </xf>
    <xf numFmtId="0" fontId="27" fillId="0" borderId="0" xfId="3" applyFont="1" applyFill="1" applyBorder="1" applyAlignment="1">
      <alignment horizontal="left" vertical="top" wrapText="1" indent="1"/>
    </xf>
    <xf numFmtId="0" fontId="27" fillId="0" borderId="65" xfId="3" applyFont="1" applyFill="1" applyBorder="1">
      <alignment vertical="center"/>
    </xf>
    <xf numFmtId="178" fontId="27" fillId="0" borderId="66" xfId="3" applyNumberFormat="1" applyFont="1" applyFill="1" applyBorder="1" applyAlignment="1">
      <alignment horizontal="center" vertical="top"/>
    </xf>
    <xf numFmtId="0" fontId="27" fillId="0" borderId="67" xfId="3" applyFont="1" applyFill="1" applyBorder="1" applyAlignment="1">
      <alignment vertical="center" wrapText="1"/>
    </xf>
    <xf numFmtId="0" fontId="27" fillId="0" borderId="0" xfId="3" applyFont="1" applyFill="1" applyAlignment="1">
      <alignment vertical="top"/>
    </xf>
    <xf numFmtId="0" fontId="27" fillId="0" borderId="23" xfId="3" applyFont="1" applyFill="1" applyBorder="1" applyAlignment="1">
      <alignment horizontal="left" vertical="top" wrapText="1" indent="1"/>
    </xf>
    <xf numFmtId="0" fontId="27" fillId="0" borderId="59" xfId="3" applyFont="1" applyFill="1" applyBorder="1">
      <alignment vertical="center"/>
    </xf>
    <xf numFmtId="0" fontId="27" fillId="0" borderId="23" xfId="3" applyFont="1" applyFill="1" applyBorder="1">
      <alignment vertical="center"/>
    </xf>
    <xf numFmtId="0" fontId="27" fillId="0" borderId="58" xfId="3" applyFont="1" applyFill="1" applyBorder="1">
      <alignment vertical="center"/>
    </xf>
    <xf numFmtId="0" fontId="27" fillId="0" borderId="70" xfId="3" applyFont="1" applyFill="1" applyBorder="1" applyAlignment="1">
      <alignment vertical="top" wrapText="1"/>
    </xf>
    <xf numFmtId="0" fontId="27" fillId="0" borderId="63" xfId="3" applyFont="1" applyFill="1" applyBorder="1" applyAlignment="1">
      <alignment vertical="center"/>
    </xf>
    <xf numFmtId="0" fontId="27" fillId="0" borderId="67" xfId="3" applyFont="1" applyFill="1" applyBorder="1" applyAlignment="1">
      <alignment vertical="top" wrapText="1"/>
    </xf>
    <xf numFmtId="178" fontId="27" fillId="0" borderId="22" xfId="3" applyNumberFormat="1" applyFont="1" applyFill="1" applyBorder="1" applyAlignment="1">
      <alignment horizontal="center" vertical="top"/>
    </xf>
    <xf numFmtId="0" fontId="27" fillId="0" borderId="22" xfId="3" applyFont="1" applyFill="1" applyBorder="1" applyAlignment="1">
      <alignment horizontal="left" vertical="top" wrapText="1" indent="1"/>
    </xf>
    <xf numFmtId="0" fontId="27" fillId="0" borderId="22" xfId="3" applyFont="1" applyFill="1" applyBorder="1" applyAlignment="1">
      <alignment horizontal="center" vertical="center"/>
    </xf>
    <xf numFmtId="0" fontId="27" fillId="0" borderId="23" xfId="3" applyFont="1" applyFill="1" applyBorder="1" applyAlignment="1">
      <alignment vertical="center"/>
    </xf>
    <xf numFmtId="0" fontId="27" fillId="0" borderId="7" xfId="3" applyFont="1" applyFill="1" applyBorder="1" applyAlignment="1">
      <alignment vertical="top" wrapText="1"/>
    </xf>
    <xf numFmtId="0" fontId="27" fillId="0" borderId="64" xfId="3" applyFont="1" applyFill="1" applyBorder="1" applyAlignment="1">
      <alignment vertical="center"/>
    </xf>
    <xf numFmtId="0" fontId="27" fillId="0" borderId="7" xfId="3" applyFont="1" applyFill="1" applyBorder="1" applyAlignment="1">
      <alignment vertical="center"/>
    </xf>
    <xf numFmtId="0" fontId="27" fillId="0" borderId="7" xfId="3" applyFont="1" applyFill="1" applyBorder="1" applyAlignment="1">
      <alignment horizontal="left" vertical="top" wrapText="1" indent="2"/>
    </xf>
    <xf numFmtId="0" fontId="27" fillId="0" borderId="7" xfId="3" applyFont="1" applyFill="1" applyBorder="1" applyAlignment="1">
      <alignment horizontal="left" vertical="top" indent="3"/>
    </xf>
    <xf numFmtId="0" fontId="27" fillId="0" borderId="7" xfId="3" applyFont="1" applyFill="1" applyBorder="1" applyAlignment="1">
      <alignment horizontal="left" vertical="top" wrapText="1" indent="3"/>
    </xf>
    <xf numFmtId="0" fontId="27" fillId="0" borderId="58" xfId="3" applyNumberFormat="1" applyFont="1" applyFill="1" applyBorder="1" applyAlignment="1">
      <alignment horizontal="left" vertical="top" wrapText="1"/>
    </xf>
    <xf numFmtId="178" fontId="27" fillId="0" borderId="40" xfId="3" applyNumberFormat="1" applyFont="1" applyFill="1" applyBorder="1" applyAlignment="1">
      <alignment horizontal="center" vertical="top"/>
    </xf>
    <xf numFmtId="0" fontId="27" fillId="0" borderId="40" xfId="3" applyFont="1" applyFill="1" applyBorder="1" applyAlignment="1">
      <alignment vertical="top" wrapText="1"/>
    </xf>
    <xf numFmtId="0" fontId="27" fillId="0" borderId="40" xfId="3" applyFont="1" applyFill="1" applyBorder="1" applyAlignment="1">
      <alignment horizontal="center" vertical="center"/>
    </xf>
    <xf numFmtId="0" fontId="27" fillId="0" borderId="70" xfId="3" applyFont="1" applyFill="1" applyBorder="1" applyAlignment="1">
      <alignment vertical="center"/>
    </xf>
    <xf numFmtId="0" fontId="27" fillId="0" borderId="22" xfId="3" applyFont="1" applyFill="1" applyBorder="1" applyAlignment="1">
      <alignment vertical="top" wrapText="1"/>
    </xf>
    <xf numFmtId="0" fontId="27" fillId="0" borderId="23" xfId="4" applyFont="1" applyFill="1" applyBorder="1" applyAlignment="1">
      <alignment vertical="top" wrapText="1"/>
    </xf>
    <xf numFmtId="0" fontId="27" fillId="0" borderId="59" xfId="4" applyFont="1" applyFill="1" applyBorder="1" applyAlignment="1">
      <alignment vertical="top" wrapText="1"/>
    </xf>
    <xf numFmtId="0" fontId="27" fillId="0" borderId="58" xfId="4" applyFont="1" applyFill="1" applyBorder="1" applyAlignment="1">
      <alignment vertical="top" wrapText="1"/>
    </xf>
    <xf numFmtId="178" fontId="27" fillId="0" borderId="7" xfId="3" applyNumberFormat="1" applyFont="1" applyFill="1" applyBorder="1" applyAlignment="1">
      <alignment horizontal="center" vertical="top"/>
    </xf>
    <xf numFmtId="0" fontId="35" fillId="0" borderId="13" xfId="3" applyFont="1" applyFill="1" applyBorder="1" applyAlignment="1">
      <alignment horizontal="center" vertical="center"/>
    </xf>
    <xf numFmtId="0" fontId="35" fillId="0" borderId="7" xfId="3" applyFont="1" applyBorder="1" applyAlignment="1">
      <alignment horizontal="center"/>
    </xf>
    <xf numFmtId="0" fontId="35" fillId="0" borderId="70" xfId="3" applyFont="1" applyFill="1" applyBorder="1" applyAlignment="1">
      <alignment wrapText="1"/>
    </xf>
    <xf numFmtId="0" fontId="35" fillId="0" borderId="7" xfId="3" applyFont="1" applyBorder="1" applyAlignment="1">
      <alignment wrapText="1"/>
    </xf>
    <xf numFmtId="0" fontId="27" fillId="0" borderId="0" xfId="3" applyFont="1" applyFill="1" applyBorder="1" applyAlignment="1">
      <alignment vertical="top" wrapText="1"/>
    </xf>
    <xf numFmtId="0" fontId="27" fillId="0" borderId="29" xfId="3" applyNumberFormat="1" applyFont="1" applyFill="1" applyBorder="1" applyAlignment="1">
      <alignment horizontal="left" vertical="top" wrapText="1"/>
    </xf>
    <xf numFmtId="0" fontId="35" fillId="0" borderId="73" xfId="3" applyFont="1" applyFill="1" applyBorder="1" applyAlignment="1">
      <alignment wrapText="1"/>
    </xf>
    <xf numFmtId="0" fontId="35" fillId="0" borderId="64" xfId="3" applyFont="1" applyBorder="1" applyAlignment="1">
      <alignment wrapText="1"/>
    </xf>
    <xf numFmtId="0" fontId="35" fillId="0" borderId="75" xfId="3" applyFont="1" applyFill="1" applyBorder="1" applyAlignment="1">
      <alignment wrapText="1"/>
    </xf>
    <xf numFmtId="0" fontId="27" fillId="0" borderId="65" xfId="3" applyFont="1" applyFill="1" applyBorder="1" applyAlignment="1">
      <alignment horizontal="center" vertical="center"/>
    </xf>
    <xf numFmtId="0" fontId="27" fillId="0" borderId="0" xfId="3" applyFont="1" applyFill="1" applyAlignment="1">
      <alignment vertical="top" wrapText="1"/>
    </xf>
    <xf numFmtId="0" fontId="35" fillId="0" borderId="67" xfId="3" applyFont="1" applyFill="1" applyBorder="1" applyAlignment="1">
      <alignment wrapText="1"/>
    </xf>
    <xf numFmtId="178" fontId="27" fillId="0" borderId="76" xfId="3" applyNumberFormat="1" applyFont="1" applyFill="1" applyBorder="1" applyAlignment="1">
      <alignment horizontal="center" vertical="top"/>
    </xf>
    <xf numFmtId="0" fontId="27" fillId="0" borderId="77" xfId="3" applyFont="1" applyFill="1" applyBorder="1" applyAlignment="1">
      <alignment horizontal="left" vertical="top" wrapText="1"/>
    </xf>
    <xf numFmtId="0" fontId="27" fillId="0" borderId="76" xfId="3" applyFont="1" applyFill="1" applyBorder="1" applyAlignment="1">
      <alignment horizontal="center" vertical="center"/>
    </xf>
    <xf numFmtId="0" fontId="27" fillId="0" borderId="76" xfId="3" applyFont="1" applyFill="1" applyBorder="1" applyAlignment="1">
      <alignment vertical="center"/>
    </xf>
    <xf numFmtId="0" fontId="27" fillId="0" borderId="13" xfId="3" applyNumberFormat="1" applyFont="1" applyFill="1" applyBorder="1" applyAlignment="1">
      <alignment horizontal="center" vertical="top"/>
    </xf>
    <xf numFmtId="0" fontId="27" fillId="0" borderId="24" xfId="3" applyNumberFormat="1" applyFont="1" applyFill="1" applyBorder="1" applyAlignment="1">
      <alignment horizontal="left" vertical="top" wrapText="1"/>
    </xf>
    <xf numFmtId="178" fontId="27" fillId="0" borderId="10" xfId="3" applyNumberFormat="1" applyFont="1" applyFill="1" applyBorder="1" applyAlignment="1">
      <alignment horizontal="center" vertical="top"/>
    </xf>
    <xf numFmtId="0" fontId="27" fillId="0" borderId="13" xfId="3" applyFont="1" applyFill="1" applyBorder="1" applyAlignment="1">
      <alignment vertical="top" wrapText="1"/>
    </xf>
    <xf numFmtId="0" fontId="27" fillId="0" borderId="13" xfId="3" applyFont="1" applyFill="1" applyBorder="1" applyAlignment="1">
      <alignment vertical="center"/>
    </xf>
    <xf numFmtId="0" fontId="27" fillId="0" borderId="24" xfId="3" applyFont="1" applyFill="1" applyBorder="1" applyAlignment="1">
      <alignment vertical="top"/>
    </xf>
    <xf numFmtId="178" fontId="27" fillId="0" borderId="80" xfId="3" applyNumberFormat="1" applyFont="1" applyFill="1" applyBorder="1" applyAlignment="1">
      <alignment horizontal="center" vertical="top"/>
    </xf>
    <xf numFmtId="0" fontId="27" fillId="0" borderId="75" xfId="3" applyFont="1" applyFill="1" applyBorder="1" applyAlignment="1">
      <alignment vertical="top" wrapText="1"/>
    </xf>
    <xf numFmtId="0" fontId="27" fillId="0" borderId="80" xfId="3" applyFont="1" applyFill="1" applyBorder="1" applyAlignment="1">
      <alignment horizontal="center" vertical="center"/>
    </xf>
    <xf numFmtId="0" fontId="27" fillId="0" borderId="80" xfId="3" applyFont="1" applyFill="1" applyBorder="1" applyAlignment="1">
      <alignment vertical="center"/>
    </xf>
    <xf numFmtId="0" fontId="27" fillId="0" borderId="23" xfId="3" applyFont="1" applyFill="1" applyBorder="1" applyAlignment="1">
      <alignment vertical="top" wrapText="1"/>
    </xf>
    <xf numFmtId="0" fontId="27" fillId="0" borderId="75" xfId="3" applyFont="1" applyFill="1" applyBorder="1" applyAlignment="1">
      <alignment vertical="center"/>
    </xf>
    <xf numFmtId="0" fontId="27" fillId="0" borderId="24" xfId="3" applyFont="1" applyFill="1" applyBorder="1" applyAlignment="1">
      <alignment vertical="top" wrapText="1"/>
    </xf>
    <xf numFmtId="0" fontId="27" fillId="0" borderId="65" xfId="3" applyFont="1" applyFill="1" applyBorder="1" applyAlignment="1">
      <alignment vertical="top" wrapText="1"/>
    </xf>
    <xf numFmtId="0" fontId="27" fillId="0" borderId="63" xfId="3" applyFont="1" applyFill="1" applyBorder="1" applyAlignment="1">
      <alignment vertical="top" wrapText="1"/>
    </xf>
    <xf numFmtId="178" fontId="27" fillId="0" borderId="22" xfId="3" applyNumberFormat="1" applyFont="1" applyFill="1" applyBorder="1" applyAlignment="1">
      <alignment horizontal="center" vertical="top" wrapText="1"/>
    </xf>
    <xf numFmtId="0" fontId="27" fillId="0" borderId="12" xfId="3" applyFont="1" applyFill="1" applyBorder="1" applyAlignment="1">
      <alignment vertical="top" wrapText="1"/>
    </xf>
    <xf numFmtId="0" fontId="27" fillId="0" borderId="62" xfId="3" applyFont="1" applyFill="1" applyBorder="1" applyAlignment="1">
      <alignment vertical="top" wrapText="1"/>
    </xf>
    <xf numFmtId="0" fontId="27" fillId="0" borderId="40" xfId="3" applyFont="1" applyFill="1" applyBorder="1" applyAlignment="1">
      <alignment vertical="center"/>
    </xf>
    <xf numFmtId="0" fontId="27" fillId="0" borderId="22" xfId="3" applyFont="1" applyFill="1" applyBorder="1" applyAlignment="1">
      <alignment vertical="center"/>
    </xf>
    <xf numFmtId="0" fontId="27" fillId="0" borderId="72" xfId="3" applyFont="1" applyFill="1" applyBorder="1" applyAlignment="1">
      <alignment vertical="top" wrapText="1"/>
    </xf>
    <xf numFmtId="0" fontId="27" fillId="0" borderId="59" xfId="3" applyFont="1" applyFill="1" applyBorder="1" applyAlignment="1">
      <alignment vertical="top" wrapText="1"/>
    </xf>
    <xf numFmtId="178" fontId="27" fillId="0" borderId="29" xfId="3" applyNumberFormat="1" applyFont="1" applyFill="1" applyBorder="1" applyAlignment="1">
      <alignment horizontal="center" vertical="top"/>
    </xf>
    <xf numFmtId="0" fontId="27" fillId="0" borderId="64" xfId="3" applyFont="1" applyFill="1" applyBorder="1" applyAlignment="1">
      <alignment horizontal="left" vertical="top" wrapText="1" indent="1"/>
    </xf>
    <xf numFmtId="0" fontId="27" fillId="0" borderId="76" xfId="3" applyFont="1" applyFill="1" applyBorder="1" applyAlignment="1">
      <alignment vertical="top" wrapText="1"/>
    </xf>
    <xf numFmtId="0" fontId="27" fillId="0" borderId="69" xfId="3" applyFont="1" applyFill="1" applyBorder="1" applyAlignment="1">
      <alignment vertical="top" wrapText="1"/>
    </xf>
    <xf numFmtId="0" fontId="27" fillId="0" borderId="29" xfId="3" applyFont="1" applyFill="1" applyBorder="1" applyAlignment="1">
      <alignment vertical="top" wrapText="1"/>
    </xf>
    <xf numFmtId="0" fontId="27" fillId="0" borderId="0" xfId="3" applyFont="1" applyFill="1" applyBorder="1" applyAlignment="1">
      <alignment horizontal="center" vertical="top" wrapText="1"/>
    </xf>
    <xf numFmtId="0" fontId="18" fillId="0" borderId="7" xfId="3" applyFont="1" applyBorder="1" applyAlignment="1">
      <alignment vertical="top"/>
    </xf>
    <xf numFmtId="0" fontId="27" fillId="0" borderId="73" xfId="3" applyFont="1" applyFill="1" applyBorder="1" applyAlignment="1">
      <alignment vertical="top" wrapText="1"/>
    </xf>
    <xf numFmtId="0" fontId="27" fillId="0" borderId="74" xfId="3" applyFont="1" applyFill="1" applyBorder="1" applyAlignment="1">
      <alignment vertical="top" wrapText="1"/>
    </xf>
    <xf numFmtId="0" fontId="27" fillId="0" borderId="79" xfId="3" applyFont="1" applyFill="1" applyBorder="1" applyAlignment="1">
      <alignment vertical="top" wrapText="1"/>
    </xf>
    <xf numFmtId="178" fontId="27" fillId="0" borderId="23" xfId="3" applyNumberFormat="1" applyFont="1" applyFill="1" applyBorder="1" applyAlignment="1">
      <alignment horizontal="center" vertical="top"/>
    </xf>
    <xf numFmtId="0" fontId="27" fillId="0" borderId="58" xfId="3" applyFont="1" applyFill="1" applyBorder="1" applyAlignment="1">
      <alignment vertical="top" wrapText="1"/>
    </xf>
    <xf numFmtId="0" fontId="27" fillId="0" borderId="0" xfId="3" applyFont="1" applyFill="1" applyBorder="1" applyAlignment="1">
      <alignment horizontal="left" vertical="top" wrapText="1"/>
    </xf>
    <xf numFmtId="0" fontId="27" fillId="0" borderId="80" xfId="3" applyFont="1" applyFill="1" applyBorder="1" applyAlignment="1">
      <alignment horizontal="center" vertical="center" wrapText="1"/>
    </xf>
    <xf numFmtId="178" fontId="27" fillId="0" borderId="82" xfId="3" applyNumberFormat="1" applyFont="1" applyFill="1" applyBorder="1" applyAlignment="1">
      <alignment horizontal="center" vertical="top"/>
    </xf>
    <xf numFmtId="0" fontId="27" fillId="0" borderId="82" xfId="3" applyFont="1" applyFill="1" applyBorder="1" applyAlignment="1">
      <alignment horizontal="center" vertical="center"/>
    </xf>
    <xf numFmtId="0" fontId="27" fillId="0" borderId="82" xfId="3" applyFont="1" applyFill="1" applyBorder="1" applyAlignment="1">
      <alignment vertical="center"/>
    </xf>
    <xf numFmtId="0" fontId="27" fillId="0" borderId="75" xfId="3" applyFont="1" applyFill="1" applyBorder="1" applyAlignment="1">
      <alignment horizontal="left" vertical="top" wrapText="1" indent="1"/>
    </xf>
    <xf numFmtId="0" fontId="27" fillId="0" borderId="73" xfId="3" applyFont="1" applyFill="1" applyBorder="1" applyAlignment="1">
      <alignment horizontal="left" vertical="top" wrapText="1"/>
    </xf>
    <xf numFmtId="0" fontId="35" fillId="0" borderId="7" xfId="3" applyFont="1" applyBorder="1" applyAlignment="1">
      <alignment horizontal="center" vertical="center"/>
    </xf>
    <xf numFmtId="0" fontId="18" fillId="0" borderId="0" xfId="3" applyFont="1" applyFill="1" applyAlignment="1">
      <alignment vertical="top"/>
    </xf>
    <xf numFmtId="0" fontId="18" fillId="0" borderId="7" xfId="3" applyFont="1" applyFill="1" applyBorder="1" applyAlignment="1">
      <alignment vertical="top"/>
    </xf>
    <xf numFmtId="0" fontId="18" fillId="0" borderId="0" xfId="3" applyFont="1" applyFill="1" applyBorder="1" applyAlignment="1">
      <alignment vertical="top"/>
    </xf>
    <xf numFmtId="0" fontId="18" fillId="0" borderId="29" xfId="3" applyFont="1" applyFill="1" applyBorder="1" applyAlignment="1">
      <alignment vertical="top"/>
    </xf>
    <xf numFmtId="0" fontId="18" fillId="0" borderId="0" xfId="3" applyFont="1" applyFill="1">
      <alignment vertical="center"/>
    </xf>
    <xf numFmtId="0" fontId="27" fillId="0" borderId="75" xfId="3" applyFont="1" applyFill="1" applyBorder="1" applyAlignment="1">
      <alignment horizontal="left" vertical="center" wrapText="1" indent="1"/>
    </xf>
    <xf numFmtId="178" fontId="27" fillId="0" borderId="64" xfId="3" applyNumberFormat="1" applyFont="1" applyFill="1" applyBorder="1" applyAlignment="1">
      <alignment horizontal="center" vertical="top" wrapText="1"/>
    </xf>
    <xf numFmtId="0" fontId="27" fillId="0" borderId="13" xfId="3" applyFont="1" applyFill="1" applyBorder="1" applyAlignment="1">
      <alignment horizontal="left" vertical="top" wrapText="1"/>
    </xf>
    <xf numFmtId="0" fontId="27" fillId="0" borderId="64" xfId="3" applyFont="1" applyFill="1" applyBorder="1" applyAlignment="1">
      <alignment horizontal="center" vertical="top" wrapText="1"/>
    </xf>
    <xf numFmtId="0" fontId="27" fillId="0" borderId="64" xfId="4" applyFont="1" applyFill="1" applyBorder="1" applyAlignment="1">
      <alignment vertical="center" wrapText="1"/>
    </xf>
    <xf numFmtId="0" fontId="35" fillId="0" borderId="63" xfId="3" applyFont="1" applyFill="1" applyBorder="1" applyAlignment="1">
      <alignment horizontal="left" vertical="top" wrapText="1"/>
    </xf>
    <xf numFmtId="0" fontId="35" fillId="0" borderId="73" xfId="3" applyFont="1" applyFill="1" applyBorder="1" applyAlignment="1">
      <alignment horizontal="left" vertical="top" wrapText="1"/>
    </xf>
    <xf numFmtId="0" fontId="35" fillId="0" borderId="64" xfId="3" applyFont="1" applyFill="1" applyBorder="1" applyAlignment="1">
      <alignment vertical="center" wrapText="1"/>
    </xf>
    <xf numFmtId="0" fontId="27" fillId="0" borderId="7" xfId="3" applyNumberFormat="1" applyFont="1" applyFill="1" applyBorder="1" applyAlignment="1">
      <alignment horizontal="center" vertical="top" wrapText="1"/>
    </xf>
    <xf numFmtId="0" fontId="27" fillId="0" borderId="80" xfId="3" applyFont="1" applyFill="1" applyBorder="1" applyAlignment="1">
      <alignment horizontal="left" vertical="top" wrapText="1"/>
    </xf>
    <xf numFmtId="0" fontId="27" fillId="0" borderId="65" xfId="3" applyFont="1" applyFill="1" applyBorder="1" applyAlignment="1">
      <alignment vertical="center" wrapText="1"/>
    </xf>
    <xf numFmtId="0" fontId="27" fillId="0" borderId="29" xfId="3" applyFont="1" applyFill="1" applyBorder="1" applyAlignment="1">
      <alignment vertical="center" wrapText="1"/>
    </xf>
    <xf numFmtId="0" fontId="35" fillId="0" borderId="10" xfId="3" applyFont="1" applyFill="1" applyBorder="1" applyAlignment="1">
      <alignment horizontal="center" vertical="center"/>
    </xf>
    <xf numFmtId="0" fontId="35" fillId="0" borderId="75" xfId="3" applyFont="1" applyFill="1" applyBorder="1" applyAlignment="1">
      <alignment horizontal="left" vertical="center" wrapText="1"/>
    </xf>
    <xf numFmtId="0" fontId="35" fillId="0" borderId="73" xfId="3" applyFont="1" applyFill="1" applyBorder="1" applyAlignment="1">
      <alignment horizontal="left" vertical="center" wrapText="1"/>
    </xf>
    <xf numFmtId="0" fontId="27" fillId="0" borderId="0" xfId="3" applyNumberFormat="1" applyFont="1" applyFill="1" applyBorder="1" applyAlignment="1">
      <alignment horizontal="left" vertical="top"/>
    </xf>
    <xf numFmtId="0" fontId="27" fillId="0" borderId="0" xfId="4" applyFont="1" applyFill="1" applyBorder="1" applyAlignment="1">
      <alignment vertical="top"/>
    </xf>
    <xf numFmtId="0" fontId="27" fillId="0" borderId="29" xfId="4" applyFont="1" applyFill="1" applyBorder="1" applyAlignment="1">
      <alignment vertical="top"/>
    </xf>
    <xf numFmtId="0" fontId="27" fillId="0" borderId="64" xfId="3" applyFont="1" applyFill="1" applyBorder="1">
      <alignment vertical="center"/>
    </xf>
    <xf numFmtId="0" fontId="27" fillId="0" borderId="29" xfId="3" applyNumberFormat="1" applyFont="1" applyFill="1" applyBorder="1" applyAlignment="1">
      <alignment horizontal="left" vertical="top"/>
    </xf>
    <xf numFmtId="0" fontId="35" fillId="0" borderId="70" xfId="3" applyFont="1" applyFill="1" applyBorder="1" applyAlignment="1">
      <alignment horizontal="left" vertical="center" wrapText="1"/>
    </xf>
    <xf numFmtId="0" fontId="27" fillId="0" borderId="71" xfId="3" applyFont="1" applyFill="1" applyBorder="1" applyAlignment="1">
      <alignment horizontal="center" vertical="center"/>
    </xf>
    <xf numFmtId="0" fontId="27" fillId="0" borderId="80" xfId="3" applyFont="1" applyFill="1" applyBorder="1">
      <alignment vertical="center"/>
    </xf>
    <xf numFmtId="178" fontId="27" fillId="0" borderId="66" xfId="3" applyNumberFormat="1" applyFont="1" applyFill="1" applyBorder="1" applyAlignment="1">
      <alignment horizontal="center" vertical="top" wrapText="1"/>
    </xf>
    <xf numFmtId="0" fontId="35" fillId="0" borderId="64" xfId="3" applyFont="1" applyFill="1" applyBorder="1" applyAlignment="1">
      <alignment horizontal="left" vertical="center" wrapText="1"/>
    </xf>
    <xf numFmtId="0" fontId="27" fillId="0" borderId="82" xfId="3" applyFont="1" applyFill="1" applyBorder="1">
      <alignment vertical="center"/>
    </xf>
    <xf numFmtId="178" fontId="27" fillId="0" borderId="80" xfId="3" applyNumberFormat="1" applyFont="1" applyFill="1" applyBorder="1" applyAlignment="1">
      <alignment horizontal="center" vertical="top" wrapText="1"/>
    </xf>
    <xf numFmtId="0" fontId="35" fillId="0" borderId="82" xfId="3" applyFont="1" applyFill="1" applyBorder="1" applyAlignment="1">
      <alignment horizontal="left" vertical="center" wrapText="1"/>
    </xf>
    <xf numFmtId="0" fontId="27" fillId="0" borderId="23" xfId="3" applyNumberFormat="1" applyFont="1" applyFill="1" applyBorder="1" applyAlignment="1">
      <alignment horizontal="center" vertical="top" wrapText="1"/>
    </xf>
    <xf numFmtId="0" fontId="27" fillId="0" borderId="59" xfId="3" applyNumberFormat="1" applyFont="1" applyFill="1" applyBorder="1" applyAlignment="1">
      <alignment horizontal="left" vertical="top"/>
    </xf>
    <xf numFmtId="178" fontId="27" fillId="0" borderId="76" xfId="3" applyNumberFormat="1" applyFont="1" applyFill="1" applyBorder="1" applyAlignment="1">
      <alignment horizontal="center" vertical="top" wrapText="1"/>
    </xf>
    <xf numFmtId="0" fontId="35" fillId="0" borderId="76" xfId="3" applyFont="1" applyFill="1" applyBorder="1" applyAlignment="1">
      <alignment horizontal="left" vertical="center" wrapText="1"/>
    </xf>
    <xf numFmtId="0" fontId="27" fillId="0" borderId="22" xfId="3" applyFont="1" applyFill="1" applyBorder="1">
      <alignment vertical="center"/>
    </xf>
    <xf numFmtId="0" fontId="27" fillId="0" borderId="23" xfId="4" applyFont="1" applyFill="1" applyBorder="1" applyAlignment="1">
      <alignment vertical="top"/>
    </xf>
    <xf numFmtId="0" fontId="27" fillId="0" borderId="59" xfId="4" applyFont="1" applyFill="1" applyBorder="1" applyAlignment="1">
      <alignment vertical="top"/>
    </xf>
    <xf numFmtId="0" fontId="27" fillId="0" borderId="58" xfId="4" applyFont="1" applyFill="1" applyBorder="1" applyAlignment="1">
      <alignment vertical="top"/>
    </xf>
    <xf numFmtId="0" fontId="27" fillId="0" borderId="65" xfId="3" applyNumberFormat="1" applyFont="1" applyFill="1" applyBorder="1" applyAlignment="1">
      <alignment horizontal="left" vertical="top"/>
    </xf>
    <xf numFmtId="178" fontId="27" fillId="0" borderId="82" xfId="3" applyNumberFormat="1" applyFont="1" applyFill="1" applyBorder="1" applyAlignment="1">
      <alignment horizontal="center" vertical="top" wrapText="1"/>
    </xf>
    <xf numFmtId="0" fontId="27" fillId="0" borderId="82" xfId="3" applyFont="1" applyFill="1" applyBorder="1" applyAlignment="1">
      <alignment vertical="top" wrapText="1"/>
    </xf>
    <xf numFmtId="0" fontId="27" fillId="0" borderId="67" xfId="3" applyNumberFormat="1" applyFont="1" applyFill="1" applyBorder="1" applyAlignment="1">
      <alignment horizontal="center" vertical="top" wrapText="1"/>
    </xf>
    <xf numFmtId="0" fontId="27" fillId="0" borderId="75" xfId="4" applyFont="1" applyFill="1" applyBorder="1" applyAlignment="1">
      <alignment vertical="top"/>
    </xf>
    <xf numFmtId="0" fontId="27" fillId="0" borderId="81" xfId="4" applyFont="1" applyFill="1" applyBorder="1" applyAlignment="1">
      <alignment vertical="top"/>
    </xf>
    <xf numFmtId="0" fontId="27" fillId="0" borderId="65" xfId="4" applyFont="1" applyFill="1" applyBorder="1" applyAlignment="1">
      <alignment vertical="top"/>
    </xf>
    <xf numFmtId="0" fontId="27" fillId="0" borderId="83" xfId="4" applyFont="1" applyFill="1" applyBorder="1" applyAlignment="1">
      <alignment vertical="top"/>
    </xf>
    <xf numFmtId="0" fontId="27" fillId="0" borderId="74" xfId="4" applyFont="1" applyFill="1" applyBorder="1" applyAlignment="1">
      <alignment vertical="top"/>
    </xf>
    <xf numFmtId="0" fontId="27" fillId="0" borderId="74" xfId="3" applyFont="1" applyFill="1" applyBorder="1">
      <alignment vertical="center"/>
    </xf>
    <xf numFmtId="0" fontId="27" fillId="0" borderId="60" xfId="3" applyNumberFormat="1" applyFont="1" applyFill="1" applyBorder="1" applyAlignment="1">
      <alignment horizontal="left" vertical="top" wrapText="1"/>
    </xf>
    <xf numFmtId="0" fontId="27" fillId="0" borderId="29" xfId="3" applyFont="1" applyFill="1" applyBorder="1" applyAlignment="1">
      <alignment horizontal="center" vertical="center"/>
    </xf>
    <xf numFmtId="0" fontId="27" fillId="0" borderId="7" xfId="3" applyFont="1" applyFill="1" applyBorder="1" applyAlignment="1">
      <alignment horizontal="center" vertical="top" wrapText="1"/>
    </xf>
    <xf numFmtId="0" fontId="35" fillId="3" borderId="70" xfId="3" applyFont="1" applyFill="1" applyBorder="1" applyAlignment="1">
      <alignment horizontal="left" wrapText="1" indent="1"/>
    </xf>
    <xf numFmtId="0" fontId="35" fillId="3" borderId="73" xfId="3" applyFont="1" applyFill="1" applyBorder="1" applyAlignment="1">
      <alignment horizontal="left" wrapText="1" indent="1"/>
    </xf>
    <xf numFmtId="0" fontId="27" fillId="0" borderId="66" xfId="3" applyFont="1" applyFill="1" applyBorder="1" applyAlignment="1">
      <alignment horizontal="left" vertical="top" wrapText="1"/>
    </xf>
    <xf numFmtId="0" fontId="27" fillId="0" borderId="62" xfId="3" applyFont="1" applyFill="1" applyBorder="1" applyAlignment="1">
      <alignment horizontal="left" vertical="top" wrapText="1"/>
    </xf>
    <xf numFmtId="178" fontId="27" fillId="0" borderId="22" xfId="3" applyNumberFormat="1" applyFont="1" applyFill="1" applyBorder="1" applyAlignment="1">
      <alignment horizontal="center" vertical="top" shrinkToFit="1"/>
    </xf>
    <xf numFmtId="0" fontId="27" fillId="0" borderId="22" xfId="3" applyFont="1" applyFill="1" applyBorder="1" applyAlignment="1">
      <alignment horizontal="center" vertical="top" wrapText="1"/>
    </xf>
    <xf numFmtId="0" fontId="27" fillId="0" borderId="7" xfId="4" applyFont="1" applyFill="1" applyBorder="1" applyAlignment="1">
      <alignment vertical="top"/>
    </xf>
    <xf numFmtId="0" fontId="27" fillId="0" borderId="63" xfId="4" applyNumberFormat="1" applyFont="1" applyFill="1" applyBorder="1" applyAlignment="1">
      <alignment horizontal="center" vertical="top"/>
    </xf>
    <xf numFmtId="0" fontId="27" fillId="0" borderId="7" xfId="4" applyNumberFormat="1" applyFont="1" applyFill="1" applyBorder="1" applyAlignment="1">
      <alignment horizontal="center" vertical="top"/>
    </xf>
    <xf numFmtId="178" fontId="27" fillId="0" borderId="82" xfId="4" applyNumberFormat="1" applyFont="1" applyFill="1" applyBorder="1" applyAlignment="1">
      <alignment horizontal="center" vertical="top"/>
    </xf>
    <xf numFmtId="0" fontId="27" fillId="0" borderId="73" xfId="4" applyFont="1" applyFill="1" applyBorder="1" applyAlignment="1">
      <alignment vertical="top" wrapText="1"/>
    </xf>
    <xf numFmtId="0" fontId="27" fillId="0" borderId="23" xfId="4" applyNumberFormat="1" applyFont="1" applyFill="1" applyBorder="1" applyAlignment="1">
      <alignment horizontal="center" vertical="top"/>
    </xf>
    <xf numFmtId="0" fontId="27" fillId="0" borderId="59" xfId="4" applyNumberFormat="1" applyFont="1" applyFill="1" applyBorder="1" applyAlignment="1">
      <alignment horizontal="left" vertical="top" wrapText="1"/>
    </xf>
    <xf numFmtId="178" fontId="27" fillId="0" borderId="22" xfId="4" applyNumberFormat="1" applyFont="1" applyFill="1" applyBorder="1" applyAlignment="1">
      <alignment horizontal="center" vertical="top"/>
    </xf>
    <xf numFmtId="0" fontId="27" fillId="0" borderId="40" xfId="4" applyFont="1" applyFill="1" applyBorder="1">
      <alignment vertical="center"/>
    </xf>
    <xf numFmtId="178" fontId="27" fillId="0" borderId="64" xfId="4" applyNumberFormat="1" applyFont="1" applyFill="1" applyBorder="1" applyAlignment="1">
      <alignment horizontal="center" vertical="top"/>
    </xf>
    <xf numFmtId="0" fontId="27" fillId="0" borderId="58" xfId="4" applyNumberFormat="1" applyFont="1" applyFill="1" applyBorder="1" applyAlignment="1">
      <alignment horizontal="left" vertical="top" wrapText="1"/>
    </xf>
    <xf numFmtId="0" fontId="27" fillId="0" borderId="58" xfId="3" applyFont="1" applyFill="1" applyBorder="1" applyAlignment="1">
      <alignment vertical="center" wrapText="1"/>
    </xf>
    <xf numFmtId="0" fontId="27" fillId="0" borderId="0" xfId="4" applyNumberFormat="1" applyFont="1" applyFill="1" applyBorder="1" applyAlignment="1">
      <alignment vertical="top" wrapText="1"/>
    </xf>
    <xf numFmtId="178" fontId="27" fillId="0" borderId="80" xfId="4" applyNumberFormat="1" applyFont="1" applyFill="1" applyBorder="1" applyAlignment="1">
      <alignment horizontal="center" vertical="top"/>
    </xf>
    <xf numFmtId="0" fontId="27" fillId="0" borderId="75" xfId="4" applyFont="1" applyFill="1" applyBorder="1" applyAlignment="1">
      <alignment vertical="top" wrapText="1"/>
    </xf>
    <xf numFmtId="0" fontId="27" fillId="0" borderId="59" xfId="4" applyNumberFormat="1" applyFont="1" applyFill="1" applyBorder="1" applyAlignment="1">
      <alignment vertical="top" wrapText="1"/>
    </xf>
    <xf numFmtId="178" fontId="27" fillId="0" borderId="61" xfId="4" applyNumberFormat="1" applyFont="1" applyFill="1" applyBorder="1" applyAlignment="1">
      <alignment horizontal="center" vertical="top"/>
    </xf>
    <xf numFmtId="0" fontId="34" fillId="0" borderId="40" xfId="4" applyFont="1" applyFill="1" applyBorder="1" applyAlignment="1">
      <alignment vertical="center" wrapText="1"/>
    </xf>
    <xf numFmtId="0" fontId="27" fillId="0" borderId="0" xfId="4" applyFont="1" applyFill="1" applyBorder="1">
      <alignment vertical="center"/>
    </xf>
    <xf numFmtId="178" fontId="27" fillId="0" borderId="66" xfId="4" applyNumberFormat="1" applyFont="1" applyFill="1" applyBorder="1" applyAlignment="1">
      <alignment horizontal="center" vertical="top"/>
    </xf>
    <xf numFmtId="0" fontId="27" fillId="0" borderId="29" xfId="4" applyFont="1" applyFill="1" applyBorder="1">
      <alignment vertical="center"/>
    </xf>
    <xf numFmtId="0" fontId="27" fillId="0" borderId="29" xfId="4" applyNumberFormat="1" applyFont="1" applyFill="1" applyBorder="1" applyAlignment="1">
      <alignment vertical="top" wrapText="1"/>
    </xf>
    <xf numFmtId="0" fontId="27" fillId="0" borderId="82" xfId="4" applyFont="1" applyFill="1" applyBorder="1">
      <alignment vertical="center"/>
    </xf>
    <xf numFmtId="0" fontId="27" fillId="0" borderId="59" xfId="3" applyNumberFormat="1" applyFont="1" applyFill="1" applyBorder="1" applyAlignment="1">
      <alignment vertical="top" wrapText="1"/>
    </xf>
    <xf numFmtId="0" fontId="27" fillId="0" borderId="62" xfId="3" applyNumberFormat="1" applyFont="1" applyFill="1" applyBorder="1" applyAlignment="1">
      <alignment vertical="top" wrapText="1"/>
    </xf>
    <xf numFmtId="0" fontId="27" fillId="0" borderId="23" xfId="3" applyFont="1" applyFill="1" applyBorder="1" applyAlignment="1">
      <alignment horizontal="left" vertical="top" wrapText="1"/>
    </xf>
    <xf numFmtId="0" fontId="37" fillId="0" borderId="0" xfId="6" applyFont="1">
      <alignment vertical="center"/>
    </xf>
    <xf numFmtId="0" fontId="34" fillId="0" borderId="0" xfId="6" applyFont="1" applyAlignment="1">
      <alignment vertical="center" wrapText="1"/>
    </xf>
    <xf numFmtId="0" fontId="34" fillId="0" borderId="0" xfId="6" applyFont="1" applyAlignment="1">
      <alignment horizontal="center" vertical="center" wrapText="1"/>
    </xf>
    <xf numFmtId="0" fontId="34" fillId="0" borderId="0" xfId="6" applyFont="1" applyAlignment="1">
      <alignment horizontal="left" vertical="center" shrinkToFit="1"/>
    </xf>
    <xf numFmtId="0" fontId="37" fillId="0" borderId="0" xfId="6" applyFont="1" applyAlignment="1">
      <alignment vertical="center" wrapText="1"/>
    </xf>
    <xf numFmtId="0" fontId="34" fillId="6" borderId="10" xfId="6" applyFont="1" applyFill="1" applyBorder="1" applyAlignment="1">
      <alignment horizontal="center" vertical="center" wrapText="1"/>
    </xf>
    <xf numFmtId="0" fontId="18" fillId="0" borderId="0" xfId="6" applyFont="1">
      <alignment vertical="center"/>
    </xf>
    <xf numFmtId="0" fontId="18" fillId="0" borderId="0" xfId="7" applyFont="1">
      <alignment vertical="center"/>
    </xf>
    <xf numFmtId="0" fontId="18" fillId="0" borderId="0" xfId="7" applyFont="1" applyAlignment="1">
      <alignment horizontal="left" vertical="center"/>
    </xf>
    <xf numFmtId="0" fontId="18" fillId="0" borderId="0" xfId="7" applyFont="1" applyBorder="1">
      <alignment vertical="center"/>
    </xf>
    <xf numFmtId="0" fontId="37" fillId="0" borderId="0" xfId="7" applyFont="1">
      <alignment vertical="center"/>
    </xf>
    <xf numFmtId="0" fontId="37" fillId="0" borderId="0" xfId="6" applyFont="1" applyAlignment="1">
      <alignment horizontal="center" vertical="center" wrapText="1"/>
    </xf>
    <xf numFmtId="0" fontId="37" fillId="0" borderId="0" xfId="6" applyFont="1" applyAlignment="1">
      <alignment horizontal="left" vertical="center" shrinkToFit="1"/>
    </xf>
    <xf numFmtId="0" fontId="27" fillId="0" borderId="71" xfId="3" applyFont="1" applyFill="1" applyBorder="1" applyAlignment="1">
      <alignment vertical="top" wrapText="1"/>
    </xf>
    <xf numFmtId="0" fontId="27" fillId="0" borderId="29" xfId="3" applyNumberFormat="1" applyFont="1" applyFill="1" applyBorder="1" applyAlignment="1">
      <alignment vertical="top" wrapText="1"/>
    </xf>
    <xf numFmtId="0" fontId="34" fillId="0" borderId="82" xfId="3" applyFont="1" applyFill="1" applyBorder="1" applyAlignment="1">
      <alignment vertical="center" wrapText="1"/>
    </xf>
    <xf numFmtId="0" fontId="27" fillId="0" borderId="70" xfId="3" applyFont="1" applyFill="1" applyBorder="1" applyAlignment="1">
      <alignment horizontal="left" vertical="top" wrapText="1"/>
    </xf>
    <xf numFmtId="0" fontId="35" fillId="0" borderId="63" xfId="3" applyFont="1" applyFill="1" applyBorder="1" applyAlignment="1">
      <alignment horizontal="left" vertical="center" wrapText="1"/>
    </xf>
    <xf numFmtId="0" fontId="27" fillId="0" borderId="82" xfId="3" applyFont="1" applyFill="1" applyBorder="1" applyAlignment="1">
      <alignment horizontal="left" vertical="top" wrapText="1"/>
    </xf>
    <xf numFmtId="0" fontId="27" fillId="0" borderId="87" xfId="3" applyFont="1" applyFill="1" applyBorder="1" applyAlignment="1">
      <alignment horizontal="center" vertical="center"/>
    </xf>
    <xf numFmtId="0" fontId="27" fillId="0" borderId="90" xfId="3" applyFont="1" applyFill="1" applyBorder="1" applyAlignment="1">
      <alignment horizontal="center" vertical="center"/>
    </xf>
    <xf numFmtId="0" fontId="27" fillId="0" borderId="88" xfId="3" applyFont="1" applyFill="1" applyBorder="1" applyAlignment="1">
      <alignment horizontal="center" vertical="center"/>
    </xf>
    <xf numFmtId="0" fontId="27" fillId="0" borderId="89" xfId="3" applyFont="1" applyFill="1" applyBorder="1" applyAlignment="1">
      <alignment horizontal="center" vertical="center"/>
    </xf>
    <xf numFmtId="0" fontId="27" fillId="0" borderId="85" xfId="3" applyFont="1" applyFill="1" applyBorder="1" applyAlignment="1">
      <alignment horizontal="center" vertical="center"/>
    </xf>
    <xf numFmtId="0" fontId="27" fillId="0" borderId="91" xfId="3" applyFont="1" applyFill="1" applyBorder="1" applyAlignment="1">
      <alignment horizontal="center" vertical="center"/>
    </xf>
    <xf numFmtId="0" fontId="27" fillId="0" borderId="63" xfId="3" applyNumberFormat="1" applyFont="1" applyFill="1" applyBorder="1" applyAlignment="1">
      <alignment horizontal="center" vertical="top"/>
    </xf>
    <xf numFmtId="0" fontId="27" fillId="0" borderId="23" xfId="3" applyNumberFormat="1" applyFont="1" applyFill="1" applyBorder="1" applyAlignment="1">
      <alignment horizontal="center" vertical="top"/>
    </xf>
    <xf numFmtId="0" fontId="27" fillId="0" borderId="62" xfId="3" applyNumberFormat="1" applyFont="1" applyFill="1" applyBorder="1" applyAlignment="1">
      <alignment horizontal="left" vertical="top" wrapText="1"/>
    </xf>
    <xf numFmtId="0" fontId="27" fillId="0" borderId="59" xfId="3" applyNumberFormat="1" applyFont="1" applyFill="1" applyBorder="1" applyAlignment="1">
      <alignment horizontal="left" vertical="top" wrapText="1"/>
    </xf>
    <xf numFmtId="0" fontId="38" fillId="6" borderId="10" xfId="6" applyFont="1" applyFill="1" applyBorder="1" applyAlignment="1">
      <alignment horizontal="center" vertical="center" wrapText="1"/>
    </xf>
    <xf numFmtId="0" fontId="28" fillId="0" borderId="61" xfId="6" applyFont="1" applyBorder="1" applyAlignment="1">
      <alignment vertical="center" wrapText="1"/>
    </xf>
    <xf numFmtId="0" fontId="28" fillId="0" borderId="60" xfId="6" applyFont="1" applyBorder="1" applyAlignment="1">
      <alignment horizontal="left" vertical="center" shrinkToFit="1"/>
    </xf>
    <xf numFmtId="0" fontId="28" fillId="7" borderId="61" xfId="6" applyFont="1" applyFill="1" applyBorder="1" applyAlignment="1">
      <alignment vertical="center" wrapText="1"/>
    </xf>
    <xf numFmtId="0" fontId="28" fillId="0" borderId="10" xfId="6" applyFont="1" applyBorder="1" applyAlignment="1">
      <alignment vertical="center" wrapText="1"/>
    </xf>
    <xf numFmtId="0" fontId="28" fillId="0" borderId="12" xfId="6" applyFont="1" applyBorder="1" applyAlignment="1">
      <alignment horizontal="left" vertical="center" shrinkToFit="1"/>
    </xf>
    <xf numFmtId="0" fontId="28" fillId="7" borderId="10" xfId="6" applyFont="1" applyFill="1" applyBorder="1" applyAlignment="1">
      <alignment vertical="center" wrapText="1"/>
    </xf>
    <xf numFmtId="0" fontId="28" fillId="0" borderId="64" xfId="7" applyFont="1" applyBorder="1" applyAlignment="1">
      <alignment vertical="top" wrapText="1"/>
    </xf>
    <xf numFmtId="0" fontId="28" fillId="0" borderId="40" xfId="7" applyFont="1" applyBorder="1" applyAlignment="1">
      <alignment vertical="center" wrapText="1" shrinkToFit="1"/>
    </xf>
    <xf numFmtId="0" fontId="28" fillId="0" borderId="72" xfId="7" applyFont="1" applyBorder="1" applyAlignment="1">
      <alignment horizontal="left" vertical="center" shrinkToFit="1"/>
    </xf>
    <xf numFmtId="0" fontId="28" fillId="7" borderId="40" xfId="7" applyFont="1" applyFill="1" applyBorder="1" applyAlignment="1">
      <alignment vertical="center" wrapText="1"/>
    </xf>
    <xf numFmtId="0" fontId="28" fillId="0" borderId="82" xfId="7" applyFont="1" applyBorder="1" applyAlignment="1">
      <alignment vertical="center" wrapText="1" shrinkToFit="1"/>
    </xf>
    <xf numFmtId="0" fontId="28" fillId="0" borderId="74" xfId="7" applyFont="1" applyBorder="1" applyAlignment="1">
      <alignment horizontal="left" vertical="center" shrinkToFit="1"/>
    </xf>
    <xf numFmtId="0" fontId="28" fillId="7" borderId="82" xfId="7" applyFont="1" applyFill="1" applyBorder="1" applyAlignment="1">
      <alignment vertical="center" wrapText="1"/>
    </xf>
    <xf numFmtId="0" fontId="28" fillId="0" borderId="22" xfId="7" applyFont="1" applyBorder="1" applyAlignment="1">
      <alignment vertical="top" wrapText="1"/>
    </xf>
    <xf numFmtId="0" fontId="28" fillId="0" borderId="22" xfId="7" applyFont="1" applyBorder="1" applyAlignment="1">
      <alignment vertical="center" wrapText="1" shrinkToFit="1"/>
    </xf>
    <xf numFmtId="0" fontId="28" fillId="0" borderId="58" xfId="7" applyFont="1" applyBorder="1" applyAlignment="1">
      <alignment horizontal="left" vertical="center" shrinkToFit="1"/>
    </xf>
    <xf numFmtId="0" fontId="28" fillId="7" borderId="22" xfId="7" applyFont="1" applyFill="1" applyBorder="1" applyAlignment="1">
      <alignment vertical="center" wrapText="1"/>
    </xf>
    <xf numFmtId="0" fontId="28" fillId="0" borderId="80" xfId="7" applyFont="1" applyBorder="1" applyAlignment="1">
      <alignment vertical="center" wrapText="1" shrinkToFit="1"/>
    </xf>
    <xf numFmtId="0" fontId="28" fillId="0" borderId="29" xfId="7" applyFont="1" applyBorder="1" applyAlignment="1">
      <alignment horizontal="left" vertical="center" shrinkToFit="1"/>
    </xf>
    <xf numFmtId="0" fontId="28" fillId="7" borderId="80" xfId="7" applyFont="1" applyFill="1" applyBorder="1" applyAlignment="1">
      <alignment vertical="center" wrapText="1"/>
    </xf>
    <xf numFmtId="0" fontId="28" fillId="0" borderId="92" xfId="7" applyFont="1" applyBorder="1" applyAlignment="1">
      <alignment horizontal="left" vertical="center" shrinkToFit="1"/>
    </xf>
    <xf numFmtId="0" fontId="28" fillId="0" borderId="65" xfId="7" applyFont="1" applyBorder="1" applyAlignment="1">
      <alignment horizontal="left" vertical="center" shrinkToFit="1"/>
    </xf>
    <xf numFmtId="0" fontId="28" fillId="0" borderId="64" xfId="7" applyFont="1" applyBorder="1" applyAlignment="1">
      <alignment horizontal="left" vertical="top" wrapText="1"/>
    </xf>
    <xf numFmtId="0" fontId="28" fillId="0" borderId="64" xfId="7" applyFont="1" applyBorder="1" applyAlignment="1">
      <alignment vertical="center" wrapText="1" shrinkToFit="1"/>
    </xf>
    <xf numFmtId="0" fontId="28" fillId="7" borderId="64" xfId="7" applyFont="1" applyFill="1" applyBorder="1" applyAlignment="1">
      <alignment vertical="center" wrapText="1"/>
    </xf>
    <xf numFmtId="0" fontId="28" fillId="0" borderId="10" xfId="6" applyFont="1" applyBorder="1" applyAlignment="1">
      <alignment vertical="top" wrapText="1" shrinkToFit="1"/>
    </xf>
    <xf numFmtId="0" fontId="28" fillId="0" borderId="10" xfId="6" applyFont="1" applyBorder="1" applyAlignment="1">
      <alignment vertical="center" wrapText="1" shrinkToFit="1"/>
    </xf>
    <xf numFmtId="0" fontId="40" fillId="0" borderId="40" xfId="7" applyFont="1" applyBorder="1" applyAlignment="1">
      <alignment vertical="center" wrapText="1" shrinkToFit="1"/>
    </xf>
    <xf numFmtId="0" fontId="40" fillId="0" borderId="72" xfId="7" applyFont="1" applyBorder="1" applyAlignment="1">
      <alignment horizontal="left" vertical="center" shrinkToFit="1"/>
    </xf>
    <xf numFmtId="0" fontId="40" fillId="7" borderId="40" xfId="7" applyFont="1" applyFill="1" applyBorder="1" applyAlignment="1">
      <alignment vertical="center" wrapText="1" shrinkToFit="1"/>
    </xf>
    <xf numFmtId="0" fontId="40" fillId="0" borderId="80" xfId="7" applyFont="1" applyBorder="1" applyAlignment="1">
      <alignment vertical="center" shrinkToFit="1"/>
    </xf>
    <xf numFmtId="0" fontId="40" fillId="0" borderId="65" xfId="7" applyFont="1" applyBorder="1" applyAlignment="1">
      <alignment horizontal="left" vertical="center" shrinkToFit="1"/>
    </xf>
    <xf numFmtId="0" fontId="40" fillId="7" borderId="80" xfId="7" applyFont="1" applyFill="1" applyBorder="1" applyAlignment="1">
      <alignment vertical="center" wrapText="1"/>
    </xf>
    <xf numFmtId="0" fontId="40" fillId="0" borderId="80" xfId="7" applyFont="1" applyBorder="1" applyAlignment="1">
      <alignment vertical="center" wrapText="1" shrinkToFit="1"/>
    </xf>
    <xf numFmtId="0" fontId="40" fillId="0" borderId="64" xfId="7" applyFont="1" applyBorder="1" applyAlignment="1">
      <alignment vertical="center" shrinkToFit="1"/>
    </xf>
    <xf numFmtId="0" fontId="40" fillId="0" borderId="93" xfId="7" applyFont="1" applyBorder="1" applyAlignment="1">
      <alignment horizontal="center" vertical="center" wrapText="1"/>
    </xf>
    <xf numFmtId="0" fontId="40" fillId="0" borderId="29" xfId="7" applyFont="1" applyBorder="1" applyAlignment="1">
      <alignment horizontal="left" vertical="center" shrinkToFit="1"/>
    </xf>
    <xf numFmtId="0" fontId="40" fillId="0" borderId="84" xfId="7" applyFont="1" applyBorder="1" applyAlignment="1">
      <alignment horizontal="left" vertical="center" shrinkToFit="1"/>
    </xf>
    <xf numFmtId="0" fontId="40" fillId="7" borderId="64" xfId="7" applyFont="1" applyFill="1" applyBorder="1" applyAlignment="1">
      <alignment vertical="center" wrapText="1"/>
    </xf>
    <xf numFmtId="0" fontId="40" fillId="0" borderId="22" xfId="7" applyFont="1" applyBorder="1" applyAlignment="1">
      <alignment vertical="center" shrinkToFit="1"/>
    </xf>
    <xf numFmtId="0" fontId="40" fillId="0" borderId="58" xfId="7" applyFont="1" applyBorder="1" applyAlignment="1">
      <alignment horizontal="left" vertical="center" shrinkToFit="1"/>
    </xf>
    <xf numFmtId="0" fontId="40" fillId="0" borderId="61" xfId="7" applyFont="1" applyBorder="1" applyAlignment="1">
      <alignment vertical="center" wrapText="1" shrinkToFit="1"/>
    </xf>
    <xf numFmtId="0" fontId="40" fillId="0" borderId="60" xfId="7" applyFont="1" applyBorder="1" applyAlignment="1">
      <alignment horizontal="left" vertical="center" shrinkToFit="1"/>
    </xf>
    <xf numFmtId="0" fontId="40" fillId="7" borderId="40" xfId="7" applyFont="1" applyFill="1" applyBorder="1" applyAlignment="1">
      <alignment vertical="center" wrapText="1"/>
    </xf>
    <xf numFmtId="0" fontId="40" fillId="0" borderId="66" xfId="7" applyFont="1" applyBorder="1" applyAlignment="1">
      <alignment vertical="center" shrinkToFit="1"/>
    </xf>
    <xf numFmtId="0" fontId="40" fillId="0" borderId="94" xfId="7" applyFont="1" applyBorder="1" applyAlignment="1">
      <alignment horizontal="left" vertical="center" shrinkToFit="1"/>
    </xf>
    <xf numFmtId="0" fontId="40" fillId="0" borderId="64" xfId="7" applyFont="1" applyBorder="1" applyAlignment="1">
      <alignment horizontal="left" vertical="center" shrinkToFit="1"/>
    </xf>
    <xf numFmtId="0" fontId="40" fillId="0" borderId="22" xfId="7" applyFont="1" applyBorder="1" applyAlignment="1">
      <alignment horizontal="left" vertical="center" wrapText="1" shrinkToFit="1"/>
    </xf>
    <xf numFmtId="0" fontId="40" fillId="7" borderId="22" xfId="7" applyFont="1" applyFill="1" applyBorder="1" applyAlignment="1">
      <alignment vertical="center" wrapText="1"/>
    </xf>
    <xf numFmtId="0" fontId="40" fillId="0" borderId="64" xfId="7" applyFont="1" applyBorder="1" applyAlignment="1">
      <alignment vertical="center" wrapText="1" shrinkToFit="1"/>
    </xf>
    <xf numFmtId="0" fontId="40" fillId="7" borderId="64" xfId="7" applyFont="1" applyFill="1" applyBorder="1" applyAlignment="1">
      <alignment vertical="center" shrinkToFit="1"/>
    </xf>
    <xf numFmtId="0" fontId="40" fillId="0" borderId="22" xfId="7" applyFont="1" applyBorder="1" applyAlignment="1">
      <alignment horizontal="left" vertical="center" wrapText="1" indent="1" shrinkToFit="1"/>
    </xf>
    <xf numFmtId="0" fontId="40" fillId="0" borderId="92" xfId="7" applyFont="1" applyBorder="1" applyAlignment="1">
      <alignment horizontal="left" vertical="center" shrinkToFit="1"/>
    </xf>
    <xf numFmtId="0" fontId="40" fillId="7" borderId="22" xfId="7" applyFont="1" applyFill="1" applyBorder="1" applyAlignment="1">
      <alignment vertical="center" shrinkToFit="1"/>
    </xf>
    <xf numFmtId="0" fontId="42" fillId="0" borderId="0" xfId="9" applyFont="1" applyAlignment="1">
      <alignment vertical="center"/>
    </xf>
    <xf numFmtId="0" fontId="18" fillId="0" borderId="0" xfId="9" applyFont="1" applyAlignment="1">
      <alignment vertical="center"/>
    </xf>
    <xf numFmtId="0" fontId="27" fillId="0" borderId="10" xfId="3" applyFont="1" applyFill="1" applyBorder="1" applyAlignment="1">
      <alignment vertical="top" wrapText="1"/>
    </xf>
    <xf numFmtId="0" fontId="27" fillId="0" borderId="12" xfId="3" applyFont="1" applyFill="1" applyBorder="1" applyAlignment="1">
      <alignment vertical="top"/>
    </xf>
    <xf numFmtId="0" fontId="43" fillId="0" borderId="70" xfId="4" applyFont="1" applyFill="1" applyBorder="1" applyAlignment="1">
      <alignment horizontal="left" vertical="top" wrapText="1"/>
    </xf>
    <xf numFmtId="0" fontId="44" fillId="0" borderId="67" xfId="3" applyFont="1" applyFill="1" applyBorder="1" applyAlignment="1">
      <alignment wrapText="1"/>
    </xf>
    <xf numFmtId="0" fontId="27" fillId="0" borderId="76" xfId="3" applyFont="1" applyFill="1" applyBorder="1">
      <alignment vertical="center"/>
    </xf>
    <xf numFmtId="0" fontId="43" fillId="0" borderId="75" xfId="3" applyFont="1" applyFill="1" applyBorder="1" applyAlignment="1">
      <alignment vertical="top" wrapText="1"/>
    </xf>
    <xf numFmtId="0" fontId="43" fillId="0" borderId="82" xfId="3" applyFont="1" applyFill="1" applyBorder="1" applyAlignment="1">
      <alignment horizontal="center" vertical="center"/>
    </xf>
    <xf numFmtId="0" fontId="43" fillId="0" borderId="80" xfId="3" applyFont="1" applyFill="1" applyBorder="1" applyAlignment="1">
      <alignment vertical="center"/>
    </xf>
    <xf numFmtId="0" fontId="43" fillId="0" borderId="65" xfId="3" applyFont="1" applyFill="1" applyBorder="1" applyAlignment="1">
      <alignment vertical="top" wrapText="1"/>
    </xf>
    <xf numFmtId="0" fontId="43" fillId="0" borderId="65" xfId="3" applyFont="1" applyFill="1" applyBorder="1" applyAlignment="1">
      <alignment vertical="top"/>
    </xf>
    <xf numFmtId="0" fontId="43" fillId="0" borderId="62" xfId="4" applyFont="1" applyFill="1" applyBorder="1" applyAlignment="1">
      <alignment vertical="top" wrapText="1"/>
    </xf>
    <xf numFmtId="0" fontId="43" fillId="0" borderId="83" xfId="3" applyFont="1" applyFill="1" applyBorder="1" applyAlignment="1">
      <alignment vertical="top" wrapText="1"/>
    </xf>
    <xf numFmtId="178" fontId="27" fillId="0" borderId="76" xfId="4" applyNumberFormat="1" applyFont="1" applyFill="1" applyBorder="1" applyAlignment="1">
      <alignment horizontal="center" vertical="top"/>
    </xf>
    <xf numFmtId="0" fontId="27" fillId="0" borderId="77" xfId="4" applyFont="1" applyFill="1" applyBorder="1" applyAlignment="1">
      <alignment vertical="top" wrapText="1"/>
    </xf>
    <xf numFmtId="0" fontId="27" fillId="0" borderId="76" xfId="3" applyFont="1" applyFill="1" applyBorder="1" applyAlignment="1">
      <alignment horizontal="left" vertical="top" wrapText="1"/>
    </xf>
    <xf numFmtId="0" fontId="27" fillId="0" borderId="75" xfId="3" applyFont="1" applyFill="1" applyBorder="1" applyAlignment="1">
      <alignment horizontal="left" vertical="top" wrapText="1"/>
    </xf>
    <xf numFmtId="0" fontId="27" fillId="0" borderId="81" xfId="3" applyFont="1" applyFill="1" applyBorder="1" applyAlignment="1">
      <alignment vertical="top" wrapText="1"/>
    </xf>
    <xf numFmtId="0" fontId="27" fillId="0" borderId="97" xfId="3" applyNumberFormat="1" applyFont="1" applyFill="1" applyBorder="1" applyAlignment="1">
      <alignment horizontal="left" vertical="center"/>
    </xf>
    <xf numFmtId="0" fontId="27" fillId="0" borderId="103" xfId="3" applyFont="1" applyFill="1" applyBorder="1" applyAlignment="1">
      <alignment horizontal="center" vertical="top"/>
    </xf>
    <xf numFmtId="0" fontId="32" fillId="0" borderId="103" xfId="3" applyFont="1" applyFill="1" applyBorder="1" applyAlignment="1">
      <alignment vertical="top" wrapText="1" shrinkToFit="1"/>
    </xf>
    <xf numFmtId="0" fontId="32" fillId="0" borderId="103" xfId="3" applyFont="1" applyFill="1" applyBorder="1" applyAlignment="1">
      <alignment horizontal="center" vertical="top" wrapText="1" shrinkToFit="1"/>
    </xf>
    <xf numFmtId="0" fontId="32" fillId="0" borderId="100" xfId="3" applyFont="1" applyFill="1" applyBorder="1" applyAlignment="1">
      <alignment horizontal="center" vertical="top" wrapText="1" shrinkToFit="1"/>
    </xf>
    <xf numFmtId="0" fontId="27" fillId="0" borderId="104" xfId="3" applyNumberFormat="1" applyFont="1" applyFill="1" applyBorder="1" applyAlignment="1">
      <alignment horizontal="left" vertical="center"/>
    </xf>
    <xf numFmtId="0" fontId="27" fillId="0" borderId="103" xfId="3" applyFont="1" applyFill="1" applyBorder="1" applyAlignment="1">
      <alignment horizontal="center" vertical="top" wrapText="1"/>
    </xf>
    <xf numFmtId="0" fontId="27" fillId="0" borderId="100" xfId="3" applyFont="1" applyFill="1" applyBorder="1" applyAlignment="1">
      <alignment horizontal="center" vertical="top" wrapText="1"/>
    </xf>
    <xf numFmtId="0" fontId="27" fillId="0" borderId="99" xfId="3" applyNumberFormat="1" applyFont="1" applyFill="1" applyBorder="1" applyAlignment="1">
      <alignment horizontal="left" vertical="center"/>
    </xf>
    <xf numFmtId="0" fontId="27" fillId="0" borderId="11" xfId="3" applyFont="1" applyFill="1" applyBorder="1" applyAlignment="1">
      <alignment horizontal="left" vertical="top" wrapText="1" shrinkToFit="1"/>
    </xf>
    <xf numFmtId="0" fontId="27" fillId="0" borderId="8" xfId="3" applyFont="1" applyFill="1" applyBorder="1" applyAlignment="1">
      <alignment horizontal="center" vertical="top"/>
    </xf>
    <xf numFmtId="0" fontId="27" fillId="0" borderId="41" xfId="3" applyFont="1" applyFill="1" applyBorder="1" applyAlignment="1">
      <alignment horizontal="left" vertical="top" wrapText="1"/>
    </xf>
    <xf numFmtId="0" fontId="27" fillId="0" borderId="34" xfId="3" applyFont="1" applyFill="1" applyBorder="1" applyAlignment="1">
      <alignment horizontal="left" vertical="top" wrapText="1"/>
    </xf>
    <xf numFmtId="0" fontId="27" fillId="0" borderId="11" xfId="3" applyFont="1" applyFill="1" applyBorder="1" applyAlignment="1">
      <alignment horizontal="left" vertical="top" wrapText="1"/>
    </xf>
    <xf numFmtId="0" fontId="27" fillId="0" borderId="105" xfId="3" applyFont="1" applyFill="1" applyBorder="1" applyAlignment="1">
      <alignment horizontal="left" vertical="top" wrapText="1"/>
    </xf>
    <xf numFmtId="0" fontId="27" fillId="0" borderId="100" xfId="3" applyFont="1" applyFill="1" applyBorder="1" applyAlignment="1">
      <alignment horizontal="center" vertical="top"/>
    </xf>
    <xf numFmtId="0" fontId="27" fillId="0" borderId="41" xfId="3" applyFont="1" applyFill="1" applyBorder="1" applyAlignment="1">
      <alignment vertical="top" wrapText="1"/>
    </xf>
    <xf numFmtId="0" fontId="27" fillId="0" borderId="103" xfId="3" applyFont="1" applyFill="1" applyBorder="1" applyAlignment="1">
      <alignment vertical="top" wrapText="1"/>
    </xf>
    <xf numFmtId="0" fontId="27" fillId="0" borderId="34" xfId="3" applyFont="1" applyFill="1" applyBorder="1" applyAlignment="1">
      <alignment horizontal="center" vertical="top"/>
    </xf>
    <xf numFmtId="0" fontId="27" fillId="0" borderId="106" xfId="3" applyFont="1" applyFill="1" applyBorder="1" applyAlignment="1">
      <alignment horizontal="left" vertical="top" wrapText="1"/>
    </xf>
    <xf numFmtId="0" fontId="43" fillId="0" borderId="105" xfId="3" applyFont="1" applyFill="1" applyBorder="1" applyAlignment="1">
      <alignment horizontal="left" vertical="top" wrapText="1"/>
    </xf>
    <xf numFmtId="0" fontId="43" fillId="0" borderId="103" xfId="3" applyFont="1" applyFill="1" applyBorder="1" applyAlignment="1">
      <alignment horizontal="left" vertical="top" wrapText="1"/>
    </xf>
    <xf numFmtId="0" fontId="27" fillId="0" borderId="105" xfId="3" applyFont="1" applyFill="1" applyBorder="1" applyAlignment="1">
      <alignment horizontal="center" vertical="top" wrapText="1"/>
    </xf>
    <xf numFmtId="0" fontId="27" fillId="0" borderId="104" xfId="3" applyNumberFormat="1" applyFont="1" applyFill="1" applyBorder="1" applyAlignment="1">
      <alignment horizontal="left" vertical="center" wrapText="1"/>
    </xf>
    <xf numFmtId="0" fontId="35" fillId="0" borderId="103" xfId="3" applyFont="1" applyBorder="1" applyAlignment="1">
      <alignment horizontal="center"/>
    </xf>
    <xf numFmtId="0" fontId="35" fillId="0" borderId="103" xfId="3" applyFont="1" applyBorder="1" applyAlignment="1">
      <alignment wrapText="1"/>
    </xf>
    <xf numFmtId="0" fontId="35" fillId="0" borderId="8" xfId="3" applyFont="1" applyBorder="1" applyAlignment="1">
      <alignment wrapText="1"/>
    </xf>
    <xf numFmtId="0" fontId="35" fillId="0" borderId="100" xfId="3" applyFont="1" applyBorder="1" applyAlignment="1">
      <alignment wrapText="1"/>
    </xf>
    <xf numFmtId="0" fontId="27" fillId="0" borderId="104" xfId="3" applyFont="1" applyFill="1" applyBorder="1" applyAlignment="1">
      <alignment vertical="top"/>
    </xf>
    <xf numFmtId="0" fontId="27" fillId="0" borderId="104" xfId="4" applyNumberFormat="1" applyFont="1" applyFill="1" applyBorder="1" applyAlignment="1">
      <alignment horizontal="left" vertical="center"/>
    </xf>
    <xf numFmtId="0" fontId="27" fillId="0" borderId="100" xfId="3" applyFont="1" applyFill="1" applyBorder="1">
      <alignment vertical="center"/>
    </xf>
    <xf numFmtId="0" fontId="27" fillId="0" borderId="104" xfId="4" applyNumberFormat="1" applyFont="1" applyFill="1" applyBorder="1" applyAlignment="1">
      <alignment horizontal="left" vertical="top"/>
    </xf>
    <xf numFmtId="0" fontId="27" fillId="0" borderId="106" xfId="4" applyFont="1" applyFill="1" applyBorder="1" applyAlignment="1">
      <alignment horizontal="left" vertical="top" wrapText="1"/>
    </xf>
    <xf numFmtId="0" fontId="27" fillId="0" borderId="100" xfId="4" applyFont="1" applyFill="1" applyBorder="1" applyAlignment="1">
      <alignment horizontal="left" vertical="top" wrapText="1"/>
    </xf>
    <xf numFmtId="0" fontId="27" fillId="0" borderId="41" xfId="4" applyFont="1" applyFill="1" applyBorder="1" applyAlignment="1">
      <alignment horizontal="left" vertical="top" wrapText="1"/>
    </xf>
    <xf numFmtId="0" fontId="27" fillId="0" borderId="105" xfId="4" applyFont="1" applyFill="1" applyBorder="1" applyAlignment="1">
      <alignment horizontal="center" vertical="top" wrapText="1"/>
    </xf>
    <xf numFmtId="0" fontId="27" fillId="0" borderId="108" xfId="3" applyNumberFormat="1" applyFont="1" applyFill="1" applyBorder="1" applyAlignment="1">
      <alignment horizontal="left" vertical="center"/>
    </xf>
    <xf numFmtId="0" fontId="27" fillId="0" borderId="14" xfId="3" applyNumberFormat="1" applyFont="1" applyFill="1" applyBorder="1" applyAlignment="1">
      <alignment horizontal="center" vertical="top"/>
    </xf>
    <xf numFmtId="0" fontId="27" fillId="0" borderId="15" xfId="3" applyNumberFormat="1" applyFont="1" applyFill="1" applyBorder="1" applyAlignment="1">
      <alignment vertical="top" wrapText="1"/>
    </xf>
    <xf numFmtId="178" fontId="27" fillId="0" borderId="109" xfId="3" applyNumberFormat="1" applyFont="1" applyFill="1" applyBorder="1" applyAlignment="1">
      <alignment horizontal="center" vertical="top"/>
    </xf>
    <xf numFmtId="0" fontId="27" fillId="0" borderId="14" xfId="3" applyFont="1" applyFill="1" applyBorder="1" applyAlignment="1">
      <alignment vertical="top" wrapText="1"/>
    </xf>
    <xf numFmtId="0" fontId="27" fillId="0" borderId="109" xfId="3" applyFont="1" applyFill="1" applyBorder="1" applyAlignment="1">
      <alignment horizontal="center" vertical="center"/>
    </xf>
    <xf numFmtId="0" fontId="27" fillId="0" borderId="14" xfId="3" applyFont="1" applyFill="1" applyBorder="1" applyAlignment="1">
      <alignment vertical="center"/>
    </xf>
    <xf numFmtId="0" fontId="27" fillId="0" borderId="110" xfId="3" applyFont="1" applyFill="1" applyBorder="1" applyAlignment="1">
      <alignment horizontal="left" vertical="top" wrapText="1"/>
    </xf>
    <xf numFmtId="0" fontId="28" fillId="0" borderId="40" xfId="7" applyFont="1" applyFill="1" applyBorder="1" applyAlignment="1">
      <alignment vertical="center" wrapText="1" shrinkToFit="1"/>
    </xf>
    <xf numFmtId="0" fontId="28" fillId="0" borderId="72" xfId="7" applyFont="1" applyFill="1" applyBorder="1" applyAlignment="1">
      <alignment horizontal="left" vertical="center" shrinkToFit="1"/>
    </xf>
    <xf numFmtId="0" fontId="28" fillId="0" borderId="40" xfId="7" applyFont="1" applyFill="1" applyBorder="1" applyAlignment="1">
      <alignment vertical="center" wrapText="1"/>
    </xf>
    <xf numFmtId="0" fontId="28" fillId="0" borderId="82" xfId="7" applyFont="1" applyFill="1" applyBorder="1" applyAlignment="1">
      <alignment vertical="center" wrapText="1" shrinkToFit="1"/>
    </xf>
    <xf numFmtId="0" fontId="28" fillId="0" borderId="65" xfId="7" applyFont="1" applyFill="1" applyBorder="1" applyAlignment="1">
      <alignment horizontal="left" vertical="center" shrinkToFit="1"/>
    </xf>
    <xf numFmtId="0" fontId="28" fillId="0" borderId="82" xfId="7" applyFont="1" applyFill="1" applyBorder="1" applyAlignment="1">
      <alignment vertical="center" wrapText="1"/>
    </xf>
    <xf numFmtId="0" fontId="28" fillId="0" borderId="74" xfId="7" applyFont="1" applyFill="1" applyBorder="1" applyAlignment="1">
      <alignment horizontal="left" vertical="center" shrinkToFit="1"/>
    </xf>
    <xf numFmtId="0" fontId="28" fillId="0" borderId="76" xfId="7" applyFont="1" applyFill="1" applyBorder="1" applyAlignment="1">
      <alignment vertical="center" wrapText="1" shrinkToFit="1"/>
    </xf>
    <xf numFmtId="0" fontId="28" fillId="0" borderId="79" xfId="7" applyFont="1" applyFill="1" applyBorder="1" applyAlignment="1">
      <alignment horizontal="left" vertical="center" shrinkToFit="1"/>
    </xf>
    <xf numFmtId="0" fontId="28" fillId="0" borderId="76" xfId="7" applyFont="1" applyFill="1" applyBorder="1" applyAlignment="1">
      <alignment vertical="center" wrapText="1"/>
    </xf>
    <xf numFmtId="0" fontId="28" fillId="0" borderId="10" xfId="7" applyFont="1" applyFill="1" applyBorder="1" applyAlignment="1">
      <alignment vertical="center" wrapText="1" shrinkToFit="1"/>
    </xf>
    <xf numFmtId="0" fontId="28" fillId="0" borderId="86" xfId="7" applyFont="1" applyFill="1" applyBorder="1" applyAlignment="1">
      <alignment horizontal="left" vertical="center" shrinkToFit="1"/>
    </xf>
    <xf numFmtId="0" fontId="28" fillId="0" borderId="10" xfId="7" applyFont="1" applyFill="1" applyBorder="1" applyAlignment="1">
      <alignment vertical="center" wrapText="1"/>
    </xf>
    <xf numFmtId="0" fontId="40" fillId="0" borderId="40" xfId="7" applyFont="1" applyFill="1" applyBorder="1" applyAlignment="1">
      <alignment vertical="center" wrapText="1" shrinkToFit="1"/>
    </xf>
    <xf numFmtId="0" fontId="40" fillId="0" borderId="80" xfId="7" applyFont="1" applyFill="1" applyBorder="1" applyAlignment="1">
      <alignment vertical="center" wrapText="1" shrinkToFit="1"/>
    </xf>
    <xf numFmtId="0" fontId="40" fillId="0" borderId="82" xfId="7" applyFont="1" applyFill="1" applyBorder="1" applyAlignment="1">
      <alignment vertical="center" wrapText="1" shrinkToFit="1"/>
    </xf>
    <xf numFmtId="0" fontId="40" fillId="0" borderId="22" xfId="7" applyFont="1" applyFill="1" applyBorder="1" applyAlignment="1">
      <alignment horizontal="left" vertical="center" wrapText="1" shrinkToFit="1"/>
    </xf>
    <xf numFmtId="0" fontId="40" fillId="0" borderId="64" xfId="7" applyFont="1" applyFill="1" applyBorder="1" applyAlignment="1">
      <alignment vertical="center" wrapText="1"/>
    </xf>
    <xf numFmtId="0" fontId="39" fillId="0" borderId="64" xfId="7" applyFont="1" applyFill="1" applyBorder="1" applyAlignment="1">
      <alignment vertical="center" shrinkToFit="1"/>
    </xf>
    <xf numFmtId="0" fontId="40" fillId="0" borderId="91" xfId="7" applyFont="1" applyBorder="1" applyAlignment="1">
      <alignment horizontal="center" vertical="center" wrapText="1"/>
    </xf>
    <xf numFmtId="0" fontId="40" fillId="0" borderId="80" xfId="7" applyFont="1" applyBorder="1" applyAlignment="1">
      <alignment horizontal="left" vertical="center" wrapText="1" indent="1" shrinkToFit="1"/>
    </xf>
    <xf numFmtId="0" fontId="40" fillId="0" borderId="72" xfId="7" applyFont="1" applyFill="1" applyBorder="1" applyAlignment="1">
      <alignment horizontal="left" vertical="center" shrinkToFit="1"/>
    </xf>
    <xf numFmtId="0" fontId="40" fillId="0" borderId="82" xfId="7" applyFont="1" applyFill="1" applyBorder="1" applyAlignment="1">
      <alignment horizontal="left" vertical="center" wrapText="1" indent="1" shrinkToFit="1"/>
    </xf>
    <xf numFmtId="0" fontId="40" fillId="0" borderId="85" xfId="7" applyFont="1" applyFill="1" applyBorder="1" applyAlignment="1">
      <alignment horizontal="center" vertical="center" wrapText="1"/>
    </xf>
    <xf numFmtId="0" fontId="40" fillId="0" borderId="74" xfId="7" applyFont="1" applyFill="1" applyBorder="1" applyAlignment="1">
      <alignment horizontal="left" vertical="center" shrinkToFit="1"/>
    </xf>
    <xf numFmtId="0" fontId="40" fillId="0" borderId="82" xfId="7" applyFont="1" applyFill="1" applyBorder="1" applyAlignment="1">
      <alignment vertical="top" wrapText="1" shrinkToFit="1"/>
    </xf>
    <xf numFmtId="0" fontId="40" fillId="0" borderId="80" xfId="7" applyFont="1" applyFill="1" applyBorder="1" applyAlignment="1">
      <alignment horizontal="left" vertical="center" wrapText="1" indent="1" shrinkToFit="1"/>
    </xf>
    <xf numFmtId="0" fontId="40" fillId="0" borderId="89" xfId="7" applyFont="1" applyFill="1" applyBorder="1" applyAlignment="1">
      <alignment horizontal="center" vertical="center" wrapText="1"/>
    </xf>
    <xf numFmtId="0" fontId="40" fillId="0" borderId="65" xfId="7" applyFont="1" applyFill="1" applyBorder="1" applyAlignment="1">
      <alignment horizontal="left" vertical="center" shrinkToFit="1"/>
    </xf>
    <xf numFmtId="0" fontId="40" fillId="0" borderId="80" xfId="7" applyFont="1" applyFill="1" applyBorder="1" applyAlignment="1">
      <alignment vertical="top" wrapText="1" shrinkToFit="1"/>
    </xf>
    <xf numFmtId="0" fontId="39" fillId="0" borderId="82" xfId="7" applyFont="1" applyFill="1" applyBorder="1" applyAlignment="1">
      <alignment vertical="center" shrinkToFit="1"/>
    </xf>
    <xf numFmtId="0" fontId="40" fillId="0" borderId="95" xfId="7" applyFont="1" applyFill="1" applyBorder="1" applyAlignment="1">
      <alignment horizontal="left" vertical="center" shrinkToFit="1"/>
    </xf>
    <xf numFmtId="0" fontId="40" fillId="0" borderId="82" xfId="7" applyFont="1" applyFill="1" applyBorder="1" applyAlignment="1">
      <alignment vertical="top" shrinkToFit="1"/>
    </xf>
    <xf numFmtId="0" fontId="40" fillId="0" borderId="82" xfId="7" applyFont="1" applyFill="1" applyBorder="1" applyAlignment="1">
      <alignment vertical="center" shrinkToFit="1"/>
    </xf>
    <xf numFmtId="0" fontId="40" fillId="0" borderId="22" xfId="7" applyFont="1" applyFill="1" applyBorder="1" applyAlignment="1">
      <alignment horizontal="left" vertical="center" wrapText="1" indent="1" shrinkToFit="1"/>
    </xf>
    <xf numFmtId="0" fontId="40" fillId="0" borderId="90" xfId="7" applyFont="1" applyFill="1" applyBorder="1" applyAlignment="1">
      <alignment horizontal="center" vertical="center" wrapText="1"/>
    </xf>
    <xf numFmtId="0" fontId="40" fillId="0" borderId="96" xfId="7" applyFont="1" applyFill="1" applyBorder="1" applyAlignment="1">
      <alignment horizontal="left" vertical="center" shrinkToFit="1"/>
    </xf>
    <xf numFmtId="0" fontId="40" fillId="0" borderId="22" xfId="7" applyFont="1" applyFill="1" applyBorder="1" applyAlignment="1">
      <alignment vertical="center" shrinkToFit="1"/>
    </xf>
    <xf numFmtId="0" fontId="28" fillId="0" borderId="61" xfId="8" applyFont="1" applyFill="1" applyBorder="1" applyAlignment="1">
      <alignment horizontal="left" vertical="top" wrapText="1"/>
    </xf>
    <xf numFmtId="0" fontId="28" fillId="0" borderId="40" xfId="8" applyFont="1" applyFill="1" applyBorder="1" applyAlignment="1">
      <alignment vertical="center" wrapText="1" shrinkToFit="1"/>
    </xf>
    <xf numFmtId="0" fontId="28" fillId="0" borderId="72" xfId="5" applyFont="1" applyFill="1" applyBorder="1" applyAlignment="1">
      <alignment vertical="center" shrinkToFit="1"/>
    </xf>
    <xf numFmtId="0" fontId="28" fillId="0" borderId="61" xfId="8" applyFont="1" applyFill="1" applyBorder="1" applyAlignment="1">
      <alignment vertical="center" wrapText="1"/>
    </xf>
    <xf numFmtId="0" fontId="28" fillId="0" borderId="64" xfId="8" applyFont="1" applyFill="1" applyBorder="1" applyAlignment="1">
      <alignment horizontal="left" vertical="top" wrapText="1"/>
    </xf>
    <xf numFmtId="0" fontId="28" fillId="0" borderId="82" xfId="8" applyFont="1" applyFill="1" applyBorder="1" applyAlignment="1">
      <alignment vertical="center" wrapText="1" shrinkToFit="1"/>
    </xf>
    <xf numFmtId="0" fontId="28" fillId="0" borderId="74" xfId="5" applyFont="1" applyFill="1" applyBorder="1" applyAlignment="1">
      <alignment vertical="center" shrinkToFit="1"/>
    </xf>
    <xf numFmtId="0" fontId="28" fillId="0" borderId="64" xfId="8" applyFont="1" applyFill="1" applyBorder="1" applyAlignment="1">
      <alignment vertical="center" wrapText="1"/>
    </xf>
    <xf numFmtId="0" fontId="28" fillId="0" borderId="64" xfId="8" applyFont="1" applyFill="1" applyBorder="1" applyAlignment="1">
      <alignment vertical="center" wrapText="1" shrinkToFit="1"/>
    </xf>
    <xf numFmtId="0" fontId="28" fillId="0" borderId="80" xfId="8" applyFont="1" applyFill="1" applyBorder="1" applyAlignment="1">
      <alignment horizontal="left" vertical="top" wrapText="1"/>
    </xf>
    <xf numFmtId="0" fontId="28" fillId="0" borderId="80" xfId="8" applyFont="1" applyFill="1" applyBorder="1" applyAlignment="1">
      <alignment horizontal="left" vertical="center" wrapText="1" indent="1" shrinkToFit="1"/>
    </xf>
    <xf numFmtId="0" fontId="28" fillId="0" borderId="80" xfId="8" applyFont="1" applyFill="1" applyBorder="1" applyAlignment="1">
      <alignment vertical="center" wrapText="1"/>
    </xf>
    <xf numFmtId="0" fontId="28" fillId="0" borderId="65" xfId="5" applyFont="1" applyFill="1" applyBorder="1" applyAlignment="1">
      <alignment vertical="center" shrinkToFit="1"/>
    </xf>
    <xf numFmtId="0" fontId="28" fillId="0" borderId="82" xfId="8" applyFont="1" applyFill="1" applyBorder="1" applyAlignment="1">
      <alignment horizontal="left" vertical="center" wrapText="1" indent="1" shrinkToFit="1"/>
    </xf>
    <xf numFmtId="0" fontId="28" fillId="0" borderId="91" xfId="5" applyFont="1" applyFill="1" applyBorder="1" applyAlignment="1">
      <alignment horizontal="center" vertical="center"/>
    </xf>
    <xf numFmtId="0" fontId="28" fillId="0" borderId="29" xfId="5" applyFont="1" applyFill="1" applyBorder="1" applyAlignment="1">
      <alignment vertical="center" shrinkToFit="1"/>
    </xf>
    <xf numFmtId="0" fontId="28" fillId="0" borderId="22" xfId="8" applyFont="1" applyFill="1" applyBorder="1" applyAlignment="1">
      <alignment horizontal="left" vertical="top" wrapText="1"/>
    </xf>
    <xf numFmtId="0" fontId="28" fillId="0" borderId="76" xfId="8" applyFont="1" applyFill="1" applyBorder="1" applyAlignment="1">
      <alignment vertical="center" wrapText="1" shrinkToFit="1"/>
    </xf>
    <xf numFmtId="0" fontId="28" fillId="0" borderId="90" xfId="5" applyFont="1" applyFill="1" applyBorder="1" applyAlignment="1">
      <alignment horizontal="center" vertical="center"/>
    </xf>
    <xf numFmtId="0" fontId="28" fillId="0" borderId="79" xfId="5" applyFont="1" applyFill="1" applyBorder="1" applyAlignment="1">
      <alignment vertical="center" shrinkToFit="1"/>
    </xf>
    <xf numFmtId="0" fontId="28" fillId="0" borderId="22" xfId="8" applyFont="1" applyFill="1" applyBorder="1" applyAlignment="1">
      <alignment vertical="center" wrapText="1"/>
    </xf>
    <xf numFmtId="0" fontId="28" fillId="0" borderId="22" xfId="8" applyFont="1" applyFill="1" applyBorder="1" applyAlignment="1">
      <alignment vertical="center" wrapText="1" shrinkToFit="1"/>
    </xf>
    <xf numFmtId="0" fontId="28" fillId="0" borderId="87" xfId="5" applyFont="1" applyFill="1" applyBorder="1" applyAlignment="1">
      <alignment horizontal="center" vertical="center"/>
    </xf>
    <xf numFmtId="0" fontId="28" fillId="0" borderId="59" xfId="5" applyFont="1" applyFill="1" applyBorder="1" applyAlignment="1">
      <alignment vertical="center" shrinkToFit="1"/>
    </xf>
    <xf numFmtId="0" fontId="27" fillId="0" borderId="23" xfId="3" applyFont="1" applyFill="1" applyBorder="1" applyAlignment="1">
      <alignment vertical="top"/>
    </xf>
    <xf numFmtId="0" fontId="27" fillId="0" borderId="59" xfId="3" applyFont="1" applyFill="1" applyBorder="1" applyAlignment="1">
      <alignment vertical="top"/>
    </xf>
    <xf numFmtId="0" fontId="27" fillId="0" borderId="58" xfId="3" applyFont="1" applyFill="1" applyBorder="1" applyAlignment="1">
      <alignment vertical="top"/>
    </xf>
    <xf numFmtId="0" fontId="27" fillId="0" borderId="71" xfId="3" applyFont="1" applyFill="1" applyBorder="1" applyAlignment="1">
      <alignment vertical="top"/>
    </xf>
    <xf numFmtId="0" fontId="27" fillId="0" borderId="72" xfId="3" applyFont="1" applyFill="1" applyBorder="1" applyAlignment="1">
      <alignment vertical="top"/>
    </xf>
    <xf numFmtId="0" fontId="27" fillId="0" borderId="79" xfId="3" applyFont="1" applyFill="1" applyBorder="1" applyAlignment="1">
      <alignment vertical="top"/>
    </xf>
    <xf numFmtId="0" fontId="27" fillId="0" borderId="29" xfId="4" applyNumberFormat="1" applyFont="1" applyFill="1" applyBorder="1" applyAlignment="1">
      <alignment horizontal="left" vertical="top" wrapText="1"/>
    </xf>
    <xf numFmtId="0" fontId="27" fillId="0" borderId="65" xfId="3" applyFont="1" applyFill="1" applyBorder="1" applyAlignment="1">
      <alignment horizontal="left" vertical="top" wrapText="1"/>
    </xf>
    <xf numFmtId="0" fontId="27" fillId="0" borderId="74" xfId="3" applyFont="1" applyFill="1" applyBorder="1" applyAlignment="1">
      <alignment vertical="top"/>
    </xf>
    <xf numFmtId="0" fontId="27" fillId="0" borderId="7" xfId="3" applyFont="1" applyFill="1" applyBorder="1" applyAlignment="1">
      <alignment vertical="top"/>
    </xf>
    <xf numFmtId="0" fontId="27" fillId="0" borderId="0" xfId="3" applyFont="1" applyFill="1" applyBorder="1" applyAlignment="1">
      <alignment vertical="top"/>
    </xf>
    <xf numFmtId="0" fontId="27" fillId="0" borderId="29" xfId="3" applyFont="1" applyFill="1" applyBorder="1" applyAlignment="1">
      <alignment vertical="top"/>
    </xf>
    <xf numFmtId="0" fontId="27" fillId="0" borderId="0" xfId="3" applyFont="1" applyFill="1" applyBorder="1" applyAlignment="1">
      <alignment horizontal="center" vertical="top"/>
    </xf>
    <xf numFmtId="0" fontId="27" fillId="0" borderId="12" xfId="3" applyFont="1" applyFill="1" applyBorder="1" applyAlignment="1">
      <alignment horizontal="center" vertical="center"/>
    </xf>
    <xf numFmtId="0" fontId="27" fillId="0" borderId="23" xfId="3" applyFont="1" applyFill="1" applyBorder="1" applyAlignment="1">
      <alignment horizontal="center" vertical="top"/>
    </xf>
    <xf numFmtId="0" fontId="27" fillId="0" borderId="75" xfId="3" applyFont="1" applyFill="1" applyBorder="1" applyAlignment="1">
      <alignment vertical="top"/>
    </xf>
    <xf numFmtId="0" fontId="27" fillId="0" borderId="81" xfId="3" applyFont="1" applyFill="1" applyBorder="1" applyAlignment="1">
      <alignment vertical="top"/>
    </xf>
    <xf numFmtId="0" fontId="27" fillId="0" borderId="65" xfId="3" applyFont="1" applyFill="1" applyBorder="1" applyAlignment="1">
      <alignment vertical="top"/>
    </xf>
    <xf numFmtId="0" fontId="27" fillId="0" borderId="62" xfId="3" applyFont="1" applyFill="1" applyBorder="1" applyAlignment="1">
      <alignment vertical="top"/>
    </xf>
    <xf numFmtId="0" fontId="35" fillId="0" borderId="77" xfId="3" applyFont="1" applyFill="1" applyBorder="1" applyAlignment="1">
      <alignment horizontal="left" vertical="center" wrapText="1"/>
    </xf>
    <xf numFmtId="0" fontId="18" fillId="0" borderId="0" xfId="3" applyFont="1" applyBorder="1" applyAlignment="1">
      <alignment vertical="top"/>
    </xf>
    <xf numFmtId="0" fontId="18" fillId="0" borderId="29" xfId="3" applyFont="1" applyBorder="1" applyAlignment="1">
      <alignment vertical="top"/>
    </xf>
    <xf numFmtId="0" fontId="27" fillId="0" borderId="58" xfId="3" applyFont="1" applyFill="1" applyBorder="1" applyAlignment="1">
      <alignment horizontal="left" vertical="top" wrapText="1"/>
    </xf>
    <xf numFmtId="0" fontId="18" fillId="0" borderId="59" xfId="3" applyFont="1" applyBorder="1" applyAlignment="1">
      <alignment vertical="top"/>
    </xf>
    <xf numFmtId="0" fontId="27" fillId="0" borderId="103" xfId="3" applyFont="1" applyFill="1" applyBorder="1" applyAlignment="1">
      <alignment horizontal="left" vertical="top" wrapText="1"/>
    </xf>
    <xf numFmtId="0" fontId="27" fillId="0" borderId="100" xfId="3" applyFont="1" applyFill="1" applyBorder="1" applyAlignment="1">
      <alignment horizontal="left" vertical="top" wrapText="1"/>
    </xf>
    <xf numFmtId="0" fontId="18" fillId="0" borderId="81" xfId="3" applyFont="1" applyBorder="1" applyAlignment="1">
      <alignment vertical="top"/>
    </xf>
    <xf numFmtId="0" fontId="18" fillId="0" borderId="65" xfId="3" applyFont="1" applyBorder="1" applyAlignment="1">
      <alignment vertical="top"/>
    </xf>
    <xf numFmtId="0" fontId="27" fillId="0" borderId="64" xfId="3" applyFont="1" applyFill="1" applyBorder="1" applyAlignment="1">
      <alignment horizontal="left" vertical="top" wrapText="1"/>
    </xf>
    <xf numFmtId="0" fontId="27" fillId="0" borderId="60" xfId="3" applyFont="1" applyFill="1" applyBorder="1" applyAlignment="1">
      <alignment horizontal="left" vertical="top" wrapText="1"/>
    </xf>
    <xf numFmtId="0" fontId="26" fillId="0" borderId="0" xfId="3" applyFont="1" applyFill="1" applyBorder="1" applyAlignment="1">
      <alignment horizontal="center" vertical="center"/>
    </xf>
    <xf numFmtId="0" fontId="19" fillId="0" borderId="0" xfId="9" applyFont="1" applyAlignment="1">
      <alignment vertical="center"/>
    </xf>
    <xf numFmtId="0" fontId="20" fillId="0" borderId="0" xfId="9" applyFont="1" applyAlignment="1">
      <alignment vertical="center"/>
    </xf>
    <xf numFmtId="0" fontId="21" fillId="0" borderId="0" xfId="9" applyFont="1" applyAlignment="1">
      <alignment vertical="center"/>
    </xf>
    <xf numFmtId="0" fontId="22" fillId="0" borderId="0" xfId="9" applyFont="1" applyAlignment="1">
      <alignment vertical="center"/>
    </xf>
    <xf numFmtId="0" fontId="24" fillId="0" borderId="59" xfId="9" applyFont="1" applyBorder="1" applyAlignment="1">
      <alignment vertical="center" shrinkToFit="1"/>
    </xf>
    <xf numFmtId="0" fontId="18" fillId="0" borderId="0" xfId="9" applyFont="1" applyAlignment="1">
      <alignment vertical="center" shrinkToFit="1"/>
    </xf>
    <xf numFmtId="0" fontId="24" fillId="0" borderId="0" xfId="9" applyFont="1" applyAlignment="1">
      <alignment vertical="center" shrinkToFit="1"/>
    </xf>
    <xf numFmtId="0" fontId="18" fillId="0" borderId="0" xfId="9" applyFont="1" applyBorder="1" applyAlignment="1">
      <alignment vertical="center" shrinkToFit="1"/>
    </xf>
    <xf numFmtId="0" fontId="24" fillId="0" borderId="0" xfId="9" applyFont="1" applyBorder="1" applyAlignment="1">
      <alignment vertical="center" shrinkToFit="1"/>
    </xf>
    <xf numFmtId="0" fontId="24" fillId="0" borderId="59" xfId="9" applyFont="1" applyBorder="1" applyAlignment="1">
      <alignment vertical="center"/>
    </xf>
    <xf numFmtId="0" fontId="24" fillId="0" borderId="0" xfId="9" applyFont="1" applyBorder="1" applyAlignment="1">
      <alignment vertical="center"/>
    </xf>
    <xf numFmtId="0" fontId="45" fillId="0" borderId="0" xfId="9" applyFont="1" applyAlignment="1">
      <alignment vertical="center"/>
    </xf>
    <xf numFmtId="0" fontId="25" fillId="0" borderId="0" xfId="10" applyFont="1" applyAlignment="1">
      <alignment horizontal="justify" vertical="center"/>
    </xf>
    <xf numFmtId="0" fontId="25" fillId="0" borderId="0" xfId="10" applyFont="1" applyAlignment="1">
      <alignment vertical="center"/>
    </xf>
    <xf numFmtId="0" fontId="25" fillId="0" borderId="0" xfId="10" applyFont="1" applyAlignment="1">
      <alignment horizontal="center" vertical="center"/>
    </xf>
    <xf numFmtId="0" fontId="28" fillId="0" borderId="61" xfId="7" applyFont="1" applyFill="1" applyBorder="1" applyAlignment="1">
      <alignment horizontal="left" vertical="top" wrapText="1"/>
    </xf>
    <xf numFmtId="0" fontId="43" fillId="0" borderId="23" xfId="3" applyFont="1" applyFill="1" applyBorder="1" applyAlignment="1">
      <alignment horizontal="left" vertical="top" wrapText="1"/>
    </xf>
    <xf numFmtId="0" fontId="24" fillId="0" borderId="59" xfId="9" applyFont="1" applyBorder="1" applyAlignment="1">
      <alignment vertical="center" shrinkToFit="1"/>
    </xf>
    <xf numFmtId="0" fontId="25" fillId="0" borderId="0" xfId="9" applyFont="1" applyAlignment="1">
      <alignment horizontal="center" vertical="center"/>
    </xf>
    <xf numFmtId="0" fontId="41" fillId="0" borderId="0" xfId="9" applyFont="1" applyAlignment="1">
      <alignment vertical="center"/>
    </xf>
    <xf numFmtId="0" fontId="25" fillId="0" borderId="0" xfId="9" applyFont="1" applyAlignment="1">
      <alignment horizontal="left" vertical="center" wrapText="1"/>
    </xf>
    <xf numFmtId="0" fontId="25" fillId="0" borderId="0" xfId="9" applyFont="1" applyAlignment="1">
      <alignment horizontal="left" vertical="center"/>
    </xf>
    <xf numFmtId="0" fontId="25" fillId="0" borderId="0" xfId="2" applyFont="1" applyAlignment="1">
      <alignment vertical="center"/>
    </xf>
    <xf numFmtId="0" fontId="24" fillId="0" borderId="59" xfId="9" applyFont="1" applyBorder="1" applyAlignment="1">
      <alignment horizontal="center" vertical="center"/>
    </xf>
    <xf numFmtId="0" fontId="22" fillId="0" borderId="0" xfId="9" applyFont="1" applyFill="1" applyAlignment="1">
      <alignment horizontal="distributed" vertical="center"/>
    </xf>
    <xf numFmtId="0" fontId="22" fillId="0" borderId="0" xfId="9" applyFont="1" applyAlignment="1">
      <alignment horizontal="distributed" vertical="center"/>
    </xf>
    <xf numFmtId="0" fontId="24" fillId="0" borderId="0" xfId="9" applyFont="1" applyBorder="1" applyAlignment="1">
      <alignment horizontal="right" vertical="center"/>
    </xf>
    <xf numFmtId="0" fontId="24" fillId="0" borderId="0" xfId="9" applyFont="1" applyBorder="1" applyAlignment="1">
      <alignment horizontal="center" vertical="center" shrinkToFit="1"/>
    </xf>
    <xf numFmtId="0" fontId="24" fillId="0" borderId="59" xfId="9" applyFont="1" applyBorder="1" applyAlignment="1">
      <alignment horizontal="left" vertical="center" shrinkToFit="1"/>
    </xf>
    <xf numFmtId="0" fontId="24" fillId="0" borderId="59" xfId="9" applyFont="1" applyBorder="1" applyAlignment="1">
      <alignment horizontal="right" vertical="center"/>
    </xf>
    <xf numFmtId="0" fontId="24" fillId="0" borderId="59" xfId="9" applyFont="1" applyBorder="1" applyAlignment="1">
      <alignment horizontal="center" vertical="center" shrinkToFit="1"/>
    </xf>
    <xf numFmtId="0" fontId="25" fillId="0" borderId="0" xfId="10" applyFont="1" applyAlignment="1">
      <alignment horizontal="left" vertical="center" wrapText="1"/>
    </xf>
    <xf numFmtId="0" fontId="25" fillId="0" borderId="0" xfId="10" applyFont="1" applyAlignment="1">
      <alignment horizontal="left" vertical="center"/>
    </xf>
    <xf numFmtId="0" fontId="26" fillId="0" borderId="0" xfId="3" applyFont="1" applyFill="1" applyBorder="1" applyAlignment="1">
      <alignment horizontal="center" vertical="center"/>
    </xf>
    <xf numFmtId="0" fontId="29" fillId="0" borderId="0" xfId="4" applyNumberFormat="1" applyFont="1" applyFill="1" applyBorder="1" applyAlignment="1">
      <alignment horizontal="left" vertical="center"/>
    </xf>
    <xf numFmtId="0" fontId="29" fillId="0" borderId="21" xfId="3" applyNumberFormat="1" applyFont="1" applyFill="1" applyBorder="1" applyAlignment="1">
      <alignment horizontal="center" vertical="center"/>
    </xf>
    <xf numFmtId="0" fontId="29" fillId="0" borderId="2" xfId="3" applyNumberFormat="1" applyFont="1" applyFill="1" applyBorder="1" applyAlignment="1">
      <alignment horizontal="center" vertical="center"/>
    </xf>
    <xf numFmtId="0" fontId="29" fillId="0" borderId="30" xfId="3" applyNumberFormat="1" applyFont="1" applyFill="1" applyBorder="1" applyAlignment="1">
      <alignment horizontal="center" vertical="center"/>
    </xf>
    <xf numFmtId="0" fontId="29" fillId="0" borderId="99" xfId="3" applyNumberFormat="1" applyFont="1" applyFill="1" applyBorder="1" applyAlignment="1">
      <alignment horizontal="center" vertical="center"/>
    </xf>
    <xf numFmtId="0" fontId="29" fillId="0" borderId="59" xfId="3" applyNumberFormat="1" applyFont="1" applyFill="1" applyBorder="1" applyAlignment="1">
      <alignment horizontal="center" vertical="center"/>
    </xf>
    <xf numFmtId="0" fontId="29" fillId="0" borderId="58" xfId="3" applyNumberFormat="1" applyFont="1" applyFill="1" applyBorder="1" applyAlignment="1">
      <alignment horizontal="center" vertical="center"/>
    </xf>
    <xf numFmtId="0" fontId="29" fillId="0" borderId="1" xfId="3" applyFont="1" applyFill="1" applyBorder="1" applyAlignment="1">
      <alignment horizontal="center" vertical="center"/>
    </xf>
    <xf numFmtId="0" fontId="29" fillId="0" borderId="2" xfId="3" applyFont="1" applyFill="1" applyBorder="1" applyAlignment="1">
      <alignment horizontal="center" vertical="center"/>
    </xf>
    <xf numFmtId="0" fontId="29" fillId="0" borderId="30" xfId="3" applyFont="1" applyFill="1" applyBorder="1" applyAlignment="1">
      <alignment horizontal="center" vertical="center"/>
    </xf>
    <xf numFmtId="0" fontId="29" fillId="0" borderId="23" xfId="3" applyFont="1" applyFill="1" applyBorder="1" applyAlignment="1">
      <alignment horizontal="center" vertical="center"/>
    </xf>
    <xf numFmtId="0" fontId="29" fillId="0" borderId="59" xfId="3" applyFont="1" applyFill="1" applyBorder="1" applyAlignment="1">
      <alignment horizontal="center" vertical="center"/>
    </xf>
    <xf numFmtId="0" fontId="29" fillId="0" borderId="58" xfId="3" applyFont="1" applyFill="1" applyBorder="1" applyAlignment="1">
      <alignment horizontal="center" vertical="center"/>
    </xf>
    <xf numFmtId="0" fontId="29" fillId="0" borderId="50" xfId="3" applyFont="1" applyFill="1" applyBorder="1" applyAlignment="1">
      <alignment horizontal="center" vertical="center"/>
    </xf>
    <xf numFmtId="0" fontId="29" fillId="0" borderId="1" xfId="3" applyFont="1" applyFill="1" applyBorder="1" applyAlignment="1">
      <alignment horizontal="center" vertical="center" wrapText="1"/>
    </xf>
    <xf numFmtId="0" fontId="29" fillId="0" borderId="23" xfId="3" applyFont="1" applyFill="1" applyBorder="1" applyAlignment="1">
      <alignment horizontal="center" vertical="center" wrapText="1"/>
    </xf>
    <xf numFmtId="0" fontId="29" fillId="0" borderId="98" xfId="3" applyFont="1" applyFill="1" applyBorder="1" applyAlignment="1">
      <alignment horizontal="center" vertical="center"/>
    </xf>
    <xf numFmtId="0" fontId="31" fillId="0" borderId="100" xfId="3" applyFont="1" applyFill="1" applyBorder="1" applyAlignment="1">
      <alignment horizontal="center" vertical="center"/>
    </xf>
    <xf numFmtId="0" fontId="29" fillId="0" borderId="60" xfId="3" applyFont="1" applyFill="1" applyBorder="1" applyAlignment="1">
      <alignment horizontal="center" vertical="center"/>
    </xf>
    <xf numFmtId="0" fontId="18" fillId="0" borderId="58" xfId="3" applyFont="1" applyBorder="1" applyAlignment="1">
      <alignment horizontal="center" vertical="center"/>
    </xf>
    <xf numFmtId="0" fontId="29" fillId="0" borderId="61" xfId="3" applyFont="1" applyFill="1" applyBorder="1" applyAlignment="1">
      <alignment horizontal="center" vertical="center"/>
    </xf>
    <xf numFmtId="0" fontId="18" fillId="0" borderId="61" xfId="3" applyFont="1" applyBorder="1" applyAlignment="1">
      <alignment horizontal="center" vertical="center"/>
    </xf>
    <xf numFmtId="0" fontId="18" fillId="0" borderId="22" xfId="3" applyFont="1" applyBorder="1" applyAlignment="1">
      <alignment horizontal="center" vertical="center"/>
    </xf>
    <xf numFmtId="0" fontId="27" fillId="0" borderId="7" xfId="3" applyFont="1" applyFill="1" applyBorder="1" applyAlignment="1">
      <alignment vertical="top"/>
    </xf>
    <xf numFmtId="0" fontId="18" fillId="0" borderId="0" xfId="3" applyFont="1" applyBorder="1" applyAlignment="1">
      <alignment vertical="top"/>
    </xf>
    <xf numFmtId="0" fontId="18" fillId="0" borderId="29" xfId="3" applyFont="1" applyBorder="1" applyAlignment="1">
      <alignment vertical="top"/>
    </xf>
    <xf numFmtId="0" fontId="28" fillId="0" borderId="97" xfId="3" applyFont="1" applyFill="1" applyBorder="1" applyAlignment="1">
      <alignment horizontal="left" vertical="top" wrapText="1"/>
    </xf>
    <xf numFmtId="0" fontId="28" fillId="0" borderId="0" xfId="3" applyFont="1" applyFill="1" applyBorder="1" applyAlignment="1">
      <alignment horizontal="left" vertical="top" wrapText="1"/>
    </xf>
    <xf numFmtId="0" fontId="28" fillId="0" borderId="8" xfId="3" applyFont="1" applyFill="1" applyBorder="1" applyAlignment="1">
      <alignment horizontal="left" vertical="top" wrapText="1"/>
    </xf>
    <xf numFmtId="0" fontId="34" fillId="0" borderId="101" xfId="3" applyFont="1" applyFill="1" applyBorder="1" applyAlignment="1">
      <alignment horizontal="left" vertical="center"/>
    </xf>
    <xf numFmtId="0" fontId="34" fillId="0" borderId="62" xfId="3" applyFont="1" applyFill="1" applyBorder="1" applyAlignment="1">
      <alignment horizontal="left" vertical="center"/>
    </xf>
    <xf numFmtId="0" fontId="34" fillId="0" borderId="102" xfId="3" applyFont="1" applyFill="1" applyBorder="1" applyAlignment="1">
      <alignment horizontal="left" vertical="center"/>
    </xf>
    <xf numFmtId="0" fontId="27" fillId="0" borderId="13" xfId="3" applyFont="1" applyFill="1" applyBorder="1" applyAlignment="1">
      <alignment vertical="top"/>
    </xf>
    <xf numFmtId="0" fontId="18" fillId="0" borderId="24" xfId="3" applyFont="1" applyBorder="1" applyAlignment="1">
      <alignment vertical="top"/>
    </xf>
    <xf numFmtId="0" fontId="18" fillId="0" borderId="12" xfId="3" applyFont="1" applyBorder="1" applyAlignment="1">
      <alignment vertical="top"/>
    </xf>
    <xf numFmtId="0" fontId="34" fillId="0" borderId="97" xfId="3" applyFont="1" applyFill="1" applyBorder="1" applyAlignment="1">
      <alignment horizontal="left" vertical="center"/>
    </xf>
    <xf numFmtId="0" fontId="34" fillId="0" borderId="0" xfId="3" applyFont="1" applyFill="1" applyBorder="1" applyAlignment="1">
      <alignment horizontal="left" vertical="center"/>
    </xf>
    <xf numFmtId="0" fontId="34" fillId="0" borderId="8" xfId="3" applyFont="1" applyFill="1" applyBorder="1" applyAlignment="1">
      <alignment horizontal="left" vertical="center"/>
    </xf>
    <xf numFmtId="0" fontId="27" fillId="0" borderId="60" xfId="3" applyFont="1" applyFill="1" applyBorder="1" applyAlignment="1">
      <alignment horizontal="left" vertical="top" wrapText="1"/>
    </xf>
    <xf numFmtId="0" fontId="27" fillId="0" borderId="29" xfId="3" applyFont="1" applyFill="1" applyBorder="1" applyAlignment="1">
      <alignment horizontal="left" vertical="top" wrapText="1"/>
    </xf>
    <xf numFmtId="0" fontId="27" fillId="0" borderId="70" xfId="3" applyFont="1" applyFill="1" applyBorder="1" applyAlignment="1">
      <alignment horizontal="left" vertical="top"/>
    </xf>
    <xf numFmtId="0" fontId="18" fillId="0" borderId="71" xfId="3" applyFont="1" applyBorder="1" applyAlignment="1">
      <alignment horizontal="left" vertical="top"/>
    </xf>
    <xf numFmtId="0" fontId="18" fillId="0" borderId="72" xfId="3" applyFont="1" applyBorder="1" applyAlignment="1">
      <alignment horizontal="left" vertical="top"/>
    </xf>
    <xf numFmtId="0" fontId="27" fillId="0" borderId="13" xfId="3" applyFont="1" applyFill="1" applyBorder="1" applyAlignment="1">
      <alignment horizontal="center" vertical="center" wrapText="1"/>
    </xf>
    <xf numFmtId="0" fontId="27" fillId="0" borderId="12" xfId="3" applyFont="1" applyFill="1" applyBorder="1" applyAlignment="1">
      <alignment horizontal="center" vertical="center" wrapText="1"/>
    </xf>
    <xf numFmtId="0" fontId="26" fillId="0" borderId="101" xfId="3" applyFont="1" applyFill="1" applyBorder="1" applyAlignment="1">
      <alignment horizontal="left" vertical="center"/>
    </xf>
    <xf numFmtId="0" fontId="26" fillId="0" borderId="62" xfId="3" applyFont="1" applyFill="1" applyBorder="1" applyAlignment="1">
      <alignment horizontal="left" vertical="center"/>
    </xf>
    <xf numFmtId="0" fontId="26" fillId="0" borderId="102" xfId="3" applyFont="1" applyFill="1" applyBorder="1" applyAlignment="1">
      <alignment horizontal="left" vertical="center"/>
    </xf>
    <xf numFmtId="0" fontId="27" fillId="0" borderId="61" xfId="3" applyFont="1" applyFill="1" applyBorder="1" applyAlignment="1">
      <alignment horizontal="left" vertical="top" wrapText="1"/>
    </xf>
    <xf numFmtId="0" fontId="27" fillId="0" borderId="64" xfId="3" applyFont="1" applyFill="1" applyBorder="1" applyAlignment="1">
      <alignment horizontal="left" vertical="top" wrapText="1"/>
    </xf>
    <xf numFmtId="0" fontId="27" fillId="0" borderId="22" xfId="3" applyFont="1" applyFill="1" applyBorder="1" applyAlignment="1">
      <alignment horizontal="left" vertical="top" wrapText="1"/>
    </xf>
    <xf numFmtId="0" fontId="27" fillId="0" borderId="34" xfId="3" applyFont="1" applyFill="1" applyBorder="1" applyAlignment="1">
      <alignment horizontal="left" vertical="top" wrapText="1" shrinkToFit="1"/>
    </xf>
    <xf numFmtId="0" fontId="27" fillId="0" borderId="103" xfId="3" applyFont="1" applyFill="1" applyBorder="1" applyAlignment="1">
      <alignment horizontal="left" vertical="top" wrapText="1" shrinkToFit="1"/>
    </xf>
    <xf numFmtId="0" fontId="27" fillId="0" borderId="63" xfId="3" applyFont="1" applyFill="1" applyBorder="1" applyAlignment="1">
      <alignment vertical="top"/>
    </xf>
    <xf numFmtId="0" fontId="18" fillId="0" borderId="62" xfId="3" applyFont="1" applyBorder="1" applyAlignment="1">
      <alignment vertical="top"/>
    </xf>
    <xf numFmtId="0" fontId="18" fillId="0" borderId="60" xfId="3" applyFont="1" applyBorder="1" applyAlignment="1">
      <alignment vertical="top"/>
    </xf>
    <xf numFmtId="0" fontId="27" fillId="0" borderId="67" xfId="3" applyFont="1" applyFill="1" applyBorder="1" applyAlignment="1">
      <alignment vertical="top"/>
    </xf>
    <xf numFmtId="0" fontId="18" fillId="0" borderId="68" xfId="3" applyFont="1" applyBorder="1" applyAlignment="1">
      <alignment vertical="top"/>
    </xf>
    <xf numFmtId="0" fontId="18" fillId="0" borderId="69" xfId="3" applyFont="1" applyBorder="1" applyAlignment="1">
      <alignment vertical="top"/>
    </xf>
    <xf numFmtId="0" fontId="27" fillId="0" borderId="70" xfId="3" applyFont="1" applyFill="1" applyBorder="1" applyAlignment="1">
      <alignment vertical="top"/>
    </xf>
    <xf numFmtId="0" fontId="18" fillId="0" borderId="71" xfId="3" applyFont="1" applyBorder="1" applyAlignment="1">
      <alignment vertical="top"/>
    </xf>
    <xf numFmtId="0" fontId="18" fillId="0" borderId="72" xfId="3" applyFont="1" applyBorder="1" applyAlignment="1">
      <alignment vertical="top"/>
    </xf>
    <xf numFmtId="0" fontId="27" fillId="0" borderId="7" xfId="3" applyFont="1" applyFill="1" applyBorder="1" applyAlignment="1">
      <alignment horizontal="left" vertical="top" wrapText="1"/>
    </xf>
    <xf numFmtId="0" fontId="27" fillId="0" borderId="73" xfId="3" applyFont="1" applyFill="1" applyBorder="1" applyAlignment="1">
      <alignment horizontal="center" vertical="center"/>
    </xf>
    <xf numFmtId="0" fontId="27" fillId="0" borderId="74" xfId="3" applyFont="1" applyFill="1" applyBorder="1" applyAlignment="1">
      <alignment horizontal="center" vertical="center"/>
    </xf>
    <xf numFmtId="0" fontId="27" fillId="0" borderId="77" xfId="3" applyFont="1" applyFill="1" applyBorder="1" applyAlignment="1">
      <alignment horizontal="center" vertical="center"/>
    </xf>
    <xf numFmtId="0" fontId="27" fillId="0" borderId="79" xfId="3" applyFont="1" applyFill="1" applyBorder="1" applyAlignment="1">
      <alignment horizontal="center" vertical="center"/>
    </xf>
    <xf numFmtId="0" fontId="35" fillId="0" borderId="13" xfId="3" applyFont="1" applyFill="1" applyBorder="1" applyAlignment="1">
      <alignment wrapText="1"/>
    </xf>
    <xf numFmtId="0" fontId="18" fillId="0" borderId="24" xfId="3" applyFont="1" applyBorder="1" applyAlignment="1">
      <alignment vertical="center"/>
    </xf>
    <xf numFmtId="0" fontId="27" fillId="0" borderId="70" xfId="3" applyFont="1" applyFill="1" applyBorder="1" applyAlignment="1">
      <alignment horizontal="center" vertical="center"/>
    </xf>
    <xf numFmtId="0" fontId="27" fillId="0" borderId="72" xfId="3" applyFont="1" applyFill="1" applyBorder="1" applyAlignment="1">
      <alignment horizontal="center" vertical="center"/>
    </xf>
    <xf numFmtId="0" fontId="27" fillId="0" borderId="75" xfId="3" applyFont="1" applyFill="1" applyBorder="1" applyAlignment="1">
      <alignment vertical="top"/>
    </xf>
    <xf numFmtId="0" fontId="18" fillId="0" borderId="81" xfId="3" applyFont="1" applyBorder="1" applyAlignment="1">
      <alignment vertical="top"/>
    </xf>
    <xf numFmtId="0" fontId="18" fillId="0" borderId="65" xfId="3" applyFont="1" applyBorder="1" applyAlignment="1">
      <alignment vertical="top"/>
    </xf>
    <xf numFmtId="0" fontId="27" fillId="0" borderId="23" xfId="3" applyFont="1" applyFill="1" applyBorder="1" applyAlignment="1">
      <alignment vertical="top"/>
    </xf>
    <xf numFmtId="0" fontId="18" fillId="0" borderId="59" xfId="3" applyFont="1" applyBorder="1" applyAlignment="1">
      <alignment vertical="top"/>
    </xf>
    <xf numFmtId="0" fontId="18" fillId="0" borderId="58" xfId="3" applyFont="1" applyBorder="1" applyAlignment="1">
      <alignment vertical="top"/>
    </xf>
    <xf numFmtId="0" fontId="27" fillId="0" borderId="13" xfId="3" applyFont="1" applyFill="1" applyBorder="1" applyAlignment="1">
      <alignment horizontal="left" vertical="top"/>
    </xf>
    <xf numFmtId="0" fontId="18" fillId="0" borderId="24" xfId="3" applyFont="1" applyBorder="1" applyAlignment="1">
      <alignment horizontal="left" vertical="top"/>
    </xf>
    <xf numFmtId="0" fontId="18" fillId="0" borderId="12" xfId="3" applyFont="1" applyBorder="1" applyAlignment="1">
      <alignment horizontal="left" vertical="top"/>
    </xf>
    <xf numFmtId="0" fontId="35" fillId="0" borderId="63" xfId="3" applyFont="1" applyBorder="1" applyAlignment="1">
      <alignment wrapText="1"/>
    </xf>
    <xf numFmtId="0" fontId="18" fillId="0" borderId="62" xfId="3" applyFont="1" applyBorder="1" applyAlignment="1">
      <alignment vertical="center"/>
    </xf>
    <xf numFmtId="0" fontId="27" fillId="0" borderId="77" xfId="3" applyFont="1" applyFill="1" applyBorder="1" applyAlignment="1">
      <alignment vertical="top"/>
    </xf>
    <xf numFmtId="0" fontId="18" fillId="0" borderId="78" xfId="3" applyFont="1" applyBorder="1" applyAlignment="1">
      <alignment vertical="top"/>
    </xf>
    <xf numFmtId="0" fontId="18" fillId="0" borderId="79" xfId="3" applyFont="1" applyBorder="1" applyAlignment="1">
      <alignment vertical="top"/>
    </xf>
    <xf numFmtId="0" fontId="27" fillId="0" borderId="73" xfId="3" applyFont="1" applyFill="1" applyBorder="1" applyAlignment="1">
      <alignment vertical="top"/>
    </xf>
    <xf numFmtId="0" fontId="18" fillId="0" borderId="83" xfId="3" applyFont="1" applyBorder="1" applyAlignment="1">
      <alignment vertical="top"/>
    </xf>
    <xf numFmtId="0" fontId="18" fillId="0" borderId="74" xfId="3" applyFont="1" applyBorder="1" applyAlignment="1">
      <alignment vertical="top"/>
    </xf>
    <xf numFmtId="0" fontId="27" fillId="0" borderId="13" xfId="4" applyFont="1" applyFill="1" applyBorder="1" applyAlignment="1">
      <alignment horizontal="left" vertical="center" wrapText="1"/>
    </xf>
    <xf numFmtId="0" fontId="27" fillId="0" borderId="24" xfId="4" applyFont="1" applyFill="1" applyBorder="1" applyAlignment="1">
      <alignment horizontal="left" vertical="center" wrapText="1"/>
    </xf>
    <xf numFmtId="0" fontId="27" fillId="0" borderId="63" xfId="3" applyFont="1" applyFill="1" applyBorder="1" applyAlignment="1">
      <alignment horizontal="center" vertical="center" wrapText="1"/>
    </xf>
    <xf numFmtId="0" fontId="27" fillId="0" borderId="60" xfId="3" applyFont="1" applyFill="1" applyBorder="1" applyAlignment="1">
      <alignment horizontal="center" vertical="center" wrapText="1"/>
    </xf>
    <xf numFmtId="0" fontId="27" fillId="0" borderId="73" xfId="3" applyFont="1" applyFill="1" applyBorder="1" applyAlignment="1">
      <alignment horizontal="center" vertical="center" wrapText="1"/>
    </xf>
    <xf numFmtId="0" fontId="27" fillId="0" borderId="74" xfId="3" applyFont="1" applyFill="1" applyBorder="1" applyAlignment="1">
      <alignment horizontal="center" vertical="center" wrapText="1"/>
    </xf>
    <xf numFmtId="0" fontId="35" fillId="0" borderId="77" xfId="3" applyFont="1" applyFill="1" applyBorder="1" applyAlignment="1">
      <alignment horizontal="left" vertical="center" wrapText="1"/>
    </xf>
    <xf numFmtId="0" fontId="35" fillId="0" borderId="78" xfId="3" applyFont="1" applyFill="1" applyBorder="1" applyAlignment="1">
      <alignment horizontal="left" vertical="center" wrapText="1"/>
    </xf>
    <xf numFmtId="0" fontId="27" fillId="0" borderId="107" xfId="3" applyFont="1" applyFill="1" applyBorder="1" applyAlignment="1">
      <alignment horizontal="left" vertical="top" wrapText="1"/>
    </xf>
    <xf numFmtId="0" fontId="27" fillId="0" borderId="100" xfId="3" applyFont="1" applyFill="1" applyBorder="1" applyAlignment="1">
      <alignment horizontal="left" vertical="top" wrapText="1"/>
    </xf>
    <xf numFmtId="0" fontId="27" fillId="0" borderId="69" xfId="3" applyFont="1" applyFill="1" applyBorder="1" applyAlignment="1">
      <alignment horizontal="left" vertical="top" wrapText="1"/>
    </xf>
    <xf numFmtId="0" fontId="27" fillId="0" borderId="58" xfId="3" applyFont="1" applyFill="1" applyBorder="1" applyAlignment="1">
      <alignment horizontal="left" vertical="top" wrapText="1"/>
    </xf>
    <xf numFmtId="0" fontId="27" fillId="0" borderId="103" xfId="3" applyFont="1" applyFill="1" applyBorder="1" applyAlignment="1">
      <alignment horizontal="left" vertical="top" wrapText="1"/>
    </xf>
    <xf numFmtId="0" fontId="27" fillId="0" borderId="0" xfId="3" applyFont="1" applyFill="1" applyBorder="1" applyAlignment="1">
      <alignment horizontal="left" vertical="top"/>
    </xf>
    <xf numFmtId="0" fontId="27" fillId="0" borderId="29" xfId="3" applyFont="1" applyFill="1" applyBorder="1" applyAlignment="1">
      <alignment horizontal="left" vertical="top"/>
    </xf>
    <xf numFmtId="0" fontId="27" fillId="0" borderId="59" xfId="3" applyFont="1" applyFill="1" applyBorder="1" applyAlignment="1">
      <alignment horizontal="left" vertical="top"/>
    </xf>
    <xf numFmtId="0" fontId="27" fillId="0" borderId="58" xfId="3" applyFont="1" applyFill="1" applyBorder="1" applyAlignment="1">
      <alignment horizontal="left" vertical="top"/>
    </xf>
    <xf numFmtId="0" fontId="27" fillId="0" borderId="13" xfId="4" applyFont="1" applyFill="1" applyBorder="1" applyAlignment="1">
      <alignment vertical="center" wrapText="1"/>
    </xf>
    <xf numFmtId="0" fontId="27" fillId="0" borderId="24" xfId="4" applyFont="1" applyFill="1" applyBorder="1" applyAlignment="1">
      <alignment vertical="center" wrapText="1"/>
    </xf>
    <xf numFmtId="0" fontId="27" fillId="0" borderId="12" xfId="4" applyFont="1" applyFill="1" applyBorder="1" applyAlignment="1">
      <alignment vertical="center" wrapText="1"/>
    </xf>
    <xf numFmtId="0" fontId="27" fillId="0" borderId="13" xfId="3" applyFont="1" applyFill="1" applyBorder="1" applyAlignment="1">
      <alignment horizontal="center" vertical="center"/>
    </xf>
    <xf numFmtId="0" fontId="27" fillId="0" borderId="12" xfId="3" applyFont="1" applyFill="1" applyBorder="1" applyAlignment="1">
      <alignment horizontal="center" vertical="center"/>
    </xf>
    <xf numFmtId="0" fontId="27" fillId="0" borderId="0" xfId="3" applyFont="1" applyFill="1" applyBorder="1" applyAlignment="1">
      <alignment vertical="top"/>
    </xf>
    <xf numFmtId="0" fontId="27" fillId="0" borderId="29" xfId="3" applyFont="1" applyFill="1" applyBorder="1" applyAlignment="1">
      <alignment vertical="top"/>
    </xf>
    <xf numFmtId="0" fontId="35" fillId="0" borderId="13" xfId="3" applyFont="1" applyFill="1" applyBorder="1" applyAlignment="1">
      <alignment horizontal="left" vertical="top" wrapText="1"/>
    </xf>
    <xf numFmtId="0" fontId="35" fillId="0" borderId="24" xfId="3" applyFont="1" applyFill="1" applyBorder="1" applyAlignment="1">
      <alignment horizontal="left" vertical="top" wrapText="1"/>
    </xf>
    <xf numFmtId="0" fontId="35" fillId="0" borderId="12" xfId="3" applyFont="1" applyFill="1" applyBorder="1" applyAlignment="1">
      <alignment horizontal="left" vertical="top" wrapText="1"/>
    </xf>
    <xf numFmtId="0" fontId="27" fillId="0" borderId="7" xfId="4" applyFont="1" applyFill="1" applyBorder="1" applyAlignment="1">
      <alignment horizontal="left" vertical="center" wrapText="1"/>
    </xf>
    <xf numFmtId="0" fontId="27" fillId="0" borderId="0" xfId="4" applyFont="1" applyFill="1" applyBorder="1" applyAlignment="1">
      <alignment horizontal="left" vertical="center" wrapText="1"/>
    </xf>
    <xf numFmtId="0" fontId="27" fillId="0" borderId="29" xfId="4" applyFont="1" applyFill="1" applyBorder="1" applyAlignment="1">
      <alignment horizontal="left" vertical="center" wrapText="1"/>
    </xf>
    <xf numFmtId="0" fontId="27" fillId="0" borderId="23" xfId="4" applyFont="1" applyFill="1" applyBorder="1" applyAlignment="1">
      <alignment vertical="center" wrapText="1"/>
    </xf>
    <xf numFmtId="0" fontId="27" fillId="0" borderId="59" xfId="4" applyFont="1" applyFill="1" applyBorder="1" applyAlignment="1">
      <alignment vertical="center" wrapText="1"/>
    </xf>
    <xf numFmtId="0" fontId="27" fillId="0" borderId="7" xfId="4" applyFont="1" applyFill="1" applyBorder="1" applyAlignment="1">
      <alignment horizontal="left" vertical="top" wrapText="1"/>
    </xf>
    <xf numFmtId="0" fontId="27" fillId="0" borderId="0" xfId="4" applyFont="1" applyFill="1" applyBorder="1" applyAlignment="1">
      <alignment horizontal="left" vertical="top" wrapText="1"/>
    </xf>
    <xf numFmtId="0" fontId="27" fillId="0" borderId="29" xfId="4" applyFont="1" applyFill="1" applyBorder="1" applyAlignment="1">
      <alignment horizontal="left" vertical="top" wrapText="1"/>
    </xf>
    <xf numFmtId="0" fontId="27" fillId="0" borderId="70" xfId="3" applyFont="1" applyFill="1" applyBorder="1" applyAlignment="1">
      <alignment horizontal="center" vertical="top" wrapText="1"/>
    </xf>
    <xf numFmtId="0" fontId="27" fillId="0" borderId="72" xfId="3" applyFont="1" applyFill="1" applyBorder="1" applyAlignment="1">
      <alignment horizontal="center" vertical="top" wrapText="1"/>
    </xf>
    <xf numFmtId="0" fontId="27" fillId="0" borderId="73" xfId="3" applyFont="1" applyFill="1" applyBorder="1" applyAlignment="1">
      <alignment horizontal="center" vertical="top" wrapText="1"/>
    </xf>
    <xf numFmtId="0" fontId="27" fillId="0" borderId="74" xfId="3" applyFont="1" applyFill="1" applyBorder="1" applyAlignment="1">
      <alignment horizontal="center" vertical="top" wrapText="1"/>
    </xf>
    <xf numFmtId="0" fontId="27" fillId="0" borderId="77" xfId="3" applyFont="1" applyFill="1" applyBorder="1" applyAlignment="1">
      <alignment horizontal="center" vertical="top" wrapText="1"/>
    </xf>
    <xf numFmtId="0" fontId="27" fillId="0" borderId="79" xfId="3" applyFont="1" applyFill="1" applyBorder="1" applyAlignment="1">
      <alignment horizontal="center" vertical="top" wrapText="1"/>
    </xf>
    <xf numFmtId="0" fontId="27" fillId="0" borderId="71" xfId="3" applyFont="1" applyFill="1" applyBorder="1" applyAlignment="1">
      <alignment vertical="top"/>
    </xf>
    <xf numFmtId="0" fontId="27" fillId="0" borderId="72" xfId="3" applyFont="1" applyFill="1" applyBorder="1" applyAlignment="1">
      <alignment vertical="top"/>
    </xf>
    <xf numFmtId="0" fontId="27" fillId="0" borderId="83" xfId="3" applyFont="1" applyFill="1" applyBorder="1" applyAlignment="1">
      <alignment vertical="top"/>
    </xf>
    <xf numFmtId="0" fontId="27" fillId="0" borderId="74" xfId="3" applyFont="1" applyFill="1" applyBorder="1" applyAlignment="1">
      <alignment vertical="top"/>
    </xf>
    <xf numFmtId="0" fontId="27" fillId="0" borderId="78" xfId="3" applyFont="1" applyFill="1" applyBorder="1" applyAlignment="1">
      <alignment vertical="top"/>
    </xf>
    <xf numFmtId="0" fontId="27" fillId="0" borderId="79" xfId="3" applyFont="1" applyFill="1" applyBorder="1" applyAlignment="1">
      <alignment vertical="top"/>
    </xf>
    <xf numFmtId="0" fontId="27" fillId="0" borderId="7" xfId="3" applyFont="1" applyFill="1" applyBorder="1" applyAlignment="1">
      <alignment horizontal="center" vertical="top"/>
    </xf>
    <xf numFmtId="0" fontId="27" fillId="0" borderId="0" xfId="3" applyFont="1" applyFill="1" applyBorder="1" applyAlignment="1">
      <alignment horizontal="center" vertical="top"/>
    </xf>
    <xf numFmtId="0" fontId="27" fillId="0" borderId="29" xfId="3" applyFont="1" applyFill="1" applyBorder="1" applyAlignment="1">
      <alignment horizontal="center" vertical="top"/>
    </xf>
    <xf numFmtId="0" fontId="27" fillId="0" borderId="23" xfId="3" applyFont="1" applyFill="1" applyBorder="1" applyAlignment="1">
      <alignment horizontal="center" vertical="top"/>
    </xf>
    <xf numFmtId="0" fontId="27" fillId="0" borderId="59" xfId="3" applyFont="1" applyFill="1" applyBorder="1" applyAlignment="1">
      <alignment horizontal="center" vertical="top"/>
    </xf>
    <xf numFmtId="0" fontId="27" fillId="0" borderId="58" xfId="3" applyFont="1" applyFill="1" applyBorder="1" applyAlignment="1">
      <alignment horizontal="center" vertical="top"/>
    </xf>
    <xf numFmtId="0" fontId="27" fillId="0" borderId="81" xfId="3" applyFont="1" applyFill="1" applyBorder="1" applyAlignment="1">
      <alignment vertical="top"/>
    </xf>
    <xf numFmtId="0" fontId="27" fillId="0" borderId="65" xfId="3" applyFont="1" applyFill="1" applyBorder="1" applyAlignment="1">
      <alignment vertical="top"/>
    </xf>
    <xf numFmtId="0" fontId="27" fillId="0" borderId="62" xfId="3" applyFont="1" applyFill="1" applyBorder="1" applyAlignment="1">
      <alignment vertical="top"/>
    </xf>
    <xf numFmtId="0" fontId="27" fillId="0" borderId="60" xfId="3" applyFont="1" applyFill="1" applyBorder="1" applyAlignment="1">
      <alignment vertical="top"/>
    </xf>
    <xf numFmtId="0" fontId="27" fillId="0" borderId="60" xfId="4" applyNumberFormat="1" applyFont="1" applyFill="1" applyBorder="1" applyAlignment="1">
      <alignment horizontal="left" vertical="top" wrapText="1"/>
    </xf>
    <xf numFmtId="0" fontId="27" fillId="0" borderId="29" xfId="4" applyNumberFormat="1" applyFont="1" applyFill="1" applyBorder="1" applyAlignment="1">
      <alignment horizontal="left" vertical="top" wrapText="1"/>
    </xf>
    <xf numFmtId="0" fontId="27" fillId="0" borderId="71" xfId="3" applyFont="1" applyFill="1" applyBorder="1" applyAlignment="1">
      <alignment horizontal="left" vertical="top"/>
    </xf>
    <xf numFmtId="0" fontId="27" fillId="0" borderId="72" xfId="3" applyFont="1" applyFill="1" applyBorder="1" applyAlignment="1">
      <alignment horizontal="left" vertical="top"/>
    </xf>
    <xf numFmtId="0" fontId="27" fillId="0" borderId="107" xfId="4" applyFont="1" applyFill="1" applyBorder="1" applyAlignment="1">
      <alignment horizontal="left" vertical="top" wrapText="1"/>
    </xf>
    <xf numFmtId="0" fontId="27" fillId="0" borderId="103" xfId="4" applyFont="1" applyFill="1" applyBorder="1" applyAlignment="1">
      <alignment horizontal="left" vertical="top" wrapText="1"/>
    </xf>
    <xf numFmtId="0" fontId="27" fillId="0" borderId="65" xfId="3" applyFont="1" applyFill="1" applyBorder="1" applyAlignment="1">
      <alignment horizontal="left" vertical="top" wrapText="1"/>
    </xf>
    <xf numFmtId="0" fontId="27" fillId="0" borderId="67" xfId="3" applyFont="1" applyFill="1" applyBorder="1" applyAlignment="1">
      <alignment horizontal="left" vertical="top"/>
    </xf>
    <xf numFmtId="0" fontId="27" fillId="0" borderId="68" xfId="3" applyFont="1" applyFill="1" applyBorder="1" applyAlignment="1">
      <alignment horizontal="left" vertical="top"/>
    </xf>
    <xf numFmtId="0" fontId="27" fillId="0" borderId="69" xfId="3" applyFont="1" applyFill="1" applyBorder="1" applyAlignment="1">
      <alignment horizontal="left" vertical="top"/>
    </xf>
    <xf numFmtId="0" fontId="27" fillId="0" borderId="7" xfId="3" applyFont="1" applyFill="1" applyBorder="1" applyAlignment="1">
      <alignment horizontal="left" vertical="top"/>
    </xf>
    <xf numFmtId="0" fontId="27" fillId="0" borderId="75" xfId="3" applyFont="1" applyFill="1" applyBorder="1" applyAlignment="1">
      <alignment horizontal="left" vertical="top"/>
    </xf>
    <xf numFmtId="0" fontId="27" fillId="0" borderId="81" xfId="3" applyFont="1" applyFill="1" applyBorder="1" applyAlignment="1">
      <alignment horizontal="left" vertical="top"/>
    </xf>
    <xf numFmtId="0" fontId="27" fillId="0" borderId="65" xfId="3" applyFont="1" applyFill="1" applyBorder="1" applyAlignment="1">
      <alignment horizontal="left" vertical="top"/>
    </xf>
    <xf numFmtId="0" fontId="27" fillId="0" borderId="75" xfId="3" applyFont="1" applyFill="1" applyBorder="1" applyAlignment="1">
      <alignment horizontal="center" vertical="top"/>
    </xf>
    <xf numFmtId="0" fontId="27" fillId="0" borderId="81" xfId="3" applyFont="1" applyFill="1" applyBorder="1" applyAlignment="1">
      <alignment horizontal="center" vertical="top"/>
    </xf>
    <xf numFmtId="0" fontId="27" fillId="0" borderId="65" xfId="3" applyFont="1" applyFill="1" applyBorder="1" applyAlignment="1">
      <alignment horizontal="center" vertical="top"/>
    </xf>
    <xf numFmtId="0" fontId="27" fillId="0" borderId="59" xfId="3" applyFont="1" applyFill="1" applyBorder="1" applyAlignment="1">
      <alignment vertical="top"/>
    </xf>
    <xf numFmtId="0" fontId="27" fillId="0" borderId="58" xfId="3" applyFont="1" applyFill="1" applyBorder="1" applyAlignment="1">
      <alignment vertical="top"/>
    </xf>
    <xf numFmtId="0" fontId="27" fillId="0" borderId="62" xfId="3" applyFont="1" applyFill="1" applyBorder="1" applyAlignment="1">
      <alignment horizontal="center" vertical="center"/>
    </xf>
    <xf numFmtId="0" fontId="27" fillId="0" borderId="73" xfId="3" applyFont="1" applyFill="1" applyBorder="1" applyAlignment="1">
      <alignment horizontal="left" vertical="top"/>
    </xf>
    <xf numFmtId="0" fontId="27" fillId="0" borderId="83" xfId="3" applyFont="1" applyFill="1" applyBorder="1" applyAlignment="1">
      <alignment horizontal="left" vertical="top"/>
    </xf>
    <xf numFmtId="0" fontId="27" fillId="0" borderId="74" xfId="3" applyFont="1" applyFill="1" applyBorder="1" applyAlignment="1">
      <alignment horizontal="left" vertical="top"/>
    </xf>
    <xf numFmtId="0" fontId="27" fillId="0" borderId="23" xfId="3" applyFont="1" applyFill="1" applyBorder="1" applyAlignment="1">
      <alignment horizontal="left" vertical="top"/>
    </xf>
    <xf numFmtId="0" fontId="7" fillId="2" borderId="1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xf numFmtId="0" fontId="4" fillId="3" borderId="0" xfId="0" applyFont="1" applyFill="1" applyAlignment="1">
      <alignment horizontal="left" vertical="center"/>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28" fillId="0" borderId="93" xfId="5" applyFont="1" applyFill="1" applyBorder="1" applyAlignment="1">
      <alignment horizontal="center" vertical="center"/>
    </xf>
    <xf numFmtId="0" fontId="28" fillId="0" borderId="85" xfId="5" applyFont="1" applyFill="1" applyBorder="1" applyAlignment="1">
      <alignment horizontal="center" vertical="center"/>
    </xf>
    <xf numFmtId="0" fontId="28" fillId="0" borderId="94" xfId="5" applyFont="1" applyFill="1" applyBorder="1" applyAlignment="1">
      <alignment horizontal="left" vertical="center" shrinkToFit="1"/>
    </xf>
    <xf numFmtId="0" fontId="28" fillId="0" borderId="84" xfId="5" applyFont="1" applyFill="1" applyBorder="1" applyAlignment="1">
      <alignment horizontal="left" vertical="center" shrinkToFit="1"/>
    </xf>
    <xf numFmtId="0" fontId="36" fillId="0" borderId="0" xfId="5" applyFont="1" applyAlignment="1">
      <alignment horizontal="center" vertical="center"/>
    </xf>
    <xf numFmtId="0" fontId="34" fillId="6" borderId="13" xfId="6" applyFont="1" applyFill="1" applyBorder="1" applyAlignment="1">
      <alignment horizontal="center" vertical="center" wrapText="1"/>
    </xf>
    <xf numFmtId="0" fontId="34" fillId="6" borderId="24" xfId="6" applyFont="1" applyFill="1" applyBorder="1" applyAlignment="1">
      <alignment horizontal="center" vertical="center" wrapText="1"/>
    </xf>
    <xf numFmtId="0" fontId="36" fillId="0" borderId="10" xfId="6" applyFont="1" applyBorder="1" applyAlignment="1">
      <alignment horizontal="left" vertical="center"/>
    </xf>
    <xf numFmtId="0" fontId="28" fillId="0" borderId="61" xfId="7" applyFont="1" applyBorder="1" applyAlignment="1">
      <alignment horizontal="left" vertical="top" wrapText="1"/>
    </xf>
    <xf numFmtId="0" fontId="28" fillId="0" borderId="22" xfId="7" applyFont="1" applyBorder="1" applyAlignment="1">
      <alignment horizontal="left" vertical="top" wrapText="1"/>
    </xf>
    <xf numFmtId="0" fontId="28" fillId="0" borderId="64" xfId="7" applyFont="1" applyBorder="1" applyAlignment="1">
      <alignment horizontal="left" vertical="top" wrapText="1"/>
    </xf>
    <xf numFmtId="0" fontId="28" fillId="7" borderId="61" xfId="7" applyFont="1" applyFill="1" applyBorder="1" applyAlignment="1">
      <alignment horizontal="left" vertical="center" wrapText="1"/>
    </xf>
    <xf numFmtId="0" fontId="28" fillId="7" borderId="80" xfId="7" applyFont="1" applyFill="1" applyBorder="1" applyAlignment="1">
      <alignment horizontal="left" vertical="center" wrapText="1"/>
    </xf>
    <xf numFmtId="0" fontId="28" fillId="0" borderId="61" xfId="7" applyFont="1" applyFill="1" applyBorder="1" applyAlignment="1">
      <alignment horizontal="left" vertical="top" wrapText="1"/>
    </xf>
    <xf numFmtId="0" fontId="28" fillId="0" borderId="64" xfId="7" applyFont="1" applyFill="1" applyBorder="1" applyAlignment="1">
      <alignment horizontal="left" vertical="top" wrapText="1"/>
    </xf>
    <xf numFmtId="0" fontId="28" fillId="0" borderId="22" xfId="7" applyFont="1" applyFill="1" applyBorder="1" applyAlignment="1">
      <alignment horizontal="left" vertical="top" wrapText="1"/>
    </xf>
    <xf numFmtId="0" fontId="40" fillId="0" borderId="61" xfId="7" applyFont="1" applyFill="1" applyBorder="1" applyAlignment="1">
      <alignment horizontal="left" vertical="top" wrapText="1"/>
    </xf>
    <xf numFmtId="0" fontId="40" fillId="0" borderId="64" xfId="7" applyFont="1" applyFill="1" applyBorder="1" applyAlignment="1">
      <alignment horizontal="left" vertical="top" wrapText="1"/>
    </xf>
    <xf numFmtId="0" fontId="40" fillId="0" borderId="22" xfId="7" applyFont="1" applyFill="1" applyBorder="1" applyAlignment="1">
      <alignment horizontal="left" vertical="top" wrapText="1"/>
    </xf>
    <xf numFmtId="0" fontId="40" fillId="0" borderId="61" xfId="7" applyFont="1" applyBorder="1" applyAlignment="1">
      <alignment horizontal="left" vertical="top" wrapText="1"/>
    </xf>
    <xf numFmtId="0" fontId="40" fillId="0" borderId="64" xfId="7" applyFont="1" applyBorder="1" applyAlignment="1">
      <alignment horizontal="left" vertical="top" wrapText="1"/>
    </xf>
    <xf numFmtId="0" fontId="40" fillId="0" borderId="22" xfId="7" applyFont="1" applyBorder="1" applyAlignment="1">
      <alignment horizontal="left" vertical="top" wrapText="1"/>
    </xf>
  </cellXfs>
  <cellStyles count="11">
    <cellStyle name="桁区切り" xfId="1" builtinId="6"/>
    <cellStyle name="標準" xfId="0" builtinId="0"/>
    <cellStyle name="標準 2" xfId="3"/>
    <cellStyle name="標準 3" xfId="10"/>
    <cellStyle name="標準_101 訪問介護費" xfId="7"/>
    <cellStyle name="標準_102 訪問入浴介護費" xfId="6"/>
    <cellStyle name="標準_110 特定施設入居者生活介護費" xfId="8"/>
    <cellStyle name="標準_120306 H24介護老人福祉施設等 事前提出資料記載例" xfId="9"/>
    <cellStyle name="標準_301 介護福祉施設サービス" xfId="5"/>
    <cellStyle name="標準_Book1" xfId="4"/>
    <cellStyle name="標準_第1号様式　事前提出資料（訪問介護）修正中120223" xfId="2"/>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C44DA7BE-C237-4382-915A-C5F064DCB01F}"/>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正方形/長方形 1">
          <a:extLst>
            <a:ext uri="{FF2B5EF4-FFF2-40B4-BE49-F238E27FC236}">
              <a16:creationId xmlns:a16="http://schemas.microsoft.com/office/drawing/2014/main" id="{DB6B3D58-F8F6-491A-888E-CACB4E4B70BC}"/>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正方形/長方形 1">
          <a:extLst>
            <a:ext uri="{FF2B5EF4-FFF2-40B4-BE49-F238E27FC236}">
              <a16:creationId xmlns:a16="http://schemas.microsoft.com/office/drawing/2014/main" id="{2B32AF50-B1A9-4421-9003-6E68D5AF5FB2}"/>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10</xdr:col>
      <xdr:colOff>0</xdr:colOff>
      <xdr:row>0</xdr:row>
      <xdr:rowOff>0</xdr:rowOff>
    </xdr:from>
    <xdr:to>
      <xdr:col>10</xdr:col>
      <xdr:colOff>0</xdr:colOff>
      <xdr:row>0</xdr:row>
      <xdr:rowOff>0</xdr:rowOff>
    </xdr:to>
    <xdr:sp macro="" textlink="">
      <xdr:nvSpPr>
        <xdr:cNvPr id="5" name="正方形/長方形 1">
          <a:extLst>
            <a:ext uri="{FF2B5EF4-FFF2-40B4-BE49-F238E27FC236}">
              <a16:creationId xmlns:a16="http://schemas.microsoft.com/office/drawing/2014/main" id="{7A06889A-AF2A-47EE-9D41-14C6108C01AB}"/>
            </a:ext>
          </a:extLst>
        </xdr:cNvPr>
        <xdr:cNvSpPr>
          <a:spLocks noChangeArrowheads="1"/>
        </xdr:cNvSpPr>
      </xdr:nvSpPr>
      <xdr:spPr bwMode="auto">
        <a:xfrm>
          <a:off x="677545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88900</xdr:colOff>
          <xdr:row>6</xdr:row>
          <xdr:rowOff>0</xdr:rowOff>
        </xdr:from>
        <xdr:to>
          <xdr:col>7</xdr:col>
          <xdr:colOff>19050</xdr:colOff>
          <xdr:row>7</xdr:row>
          <xdr:rowOff>19050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xdr:row>
          <xdr:rowOff>0</xdr:rowOff>
        </xdr:from>
        <xdr:to>
          <xdr:col>8</xdr:col>
          <xdr:colOff>19050</xdr:colOff>
          <xdr:row>7</xdr:row>
          <xdr:rowOff>19050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xdr:row>
          <xdr:rowOff>31750</xdr:rowOff>
        </xdr:from>
        <xdr:to>
          <xdr:col>7</xdr:col>
          <xdr:colOff>19050</xdr:colOff>
          <xdr:row>13</xdr:row>
          <xdr:rowOff>336550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xdr:row>
          <xdr:rowOff>38100</xdr:rowOff>
        </xdr:from>
        <xdr:to>
          <xdr:col>8</xdr:col>
          <xdr:colOff>19050</xdr:colOff>
          <xdr:row>13</xdr:row>
          <xdr:rowOff>342900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xdr:row>
          <xdr:rowOff>0</xdr:rowOff>
        </xdr:from>
        <xdr:to>
          <xdr:col>7</xdr:col>
          <xdr:colOff>19050</xdr:colOff>
          <xdr:row>16</xdr:row>
          <xdr:rowOff>19050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xdr:row>
          <xdr:rowOff>0</xdr:rowOff>
        </xdr:from>
        <xdr:to>
          <xdr:col>8</xdr:col>
          <xdr:colOff>19050</xdr:colOff>
          <xdr:row>16</xdr:row>
          <xdr:rowOff>19050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107950</xdr:rowOff>
        </xdr:from>
        <xdr:to>
          <xdr:col>7</xdr:col>
          <xdr:colOff>19050</xdr:colOff>
          <xdr:row>16</xdr:row>
          <xdr:rowOff>412750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xdr:row>
          <xdr:rowOff>114300</xdr:rowOff>
        </xdr:from>
        <xdr:to>
          <xdr:col>8</xdr:col>
          <xdr:colOff>19050</xdr:colOff>
          <xdr:row>16</xdr:row>
          <xdr:rowOff>419100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xdr:row>
          <xdr:rowOff>0</xdr:rowOff>
        </xdr:from>
        <xdr:to>
          <xdr:col>7</xdr:col>
          <xdr:colOff>19050</xdr:colOff>
          <xdr:row>19</xdr:row>
          <xdr:rowOff>304800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0</xdr:rowOff>
        </xdr:from>
        <xdr:to>
          <xdr:col>8</xdr:col>
          <xdr:colOff>19050</xdr:colOff>
          <xdr:row>19</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152400</xdr:rowOff>
        </xdr:from>
        <xdr:to>
          <xdr:col>7</xdr:col>
          <xdr:colOff>19050</xdr:colOff>
          <xdr:row>30</xdr:row>
          <xdr:rowOff>457200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146050</xdr:rowOff>
        </xdr:from>
        <xdr:to>
          <xdr:col>8</xdr:col>
          <xdr:colOff>19050</xdr:colOff>
          <xdr:row>30</xdr:row>
          <xdr:rowOff>450850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304800</xdr:rowOff>
        </xdr:from>
        <xdr:to>
          <xdr:col>7</xdr:col>
          <xdr:colOff>19050</xdr:colOff>
          <xdr:row>33</xdr:row>
          <xdr:rowOff>609600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323850</xdr:rowOff>
        </xdr:from>
        <xdr:to>
          <xdr:col>8</xdr:col>
          <xdr:colOff>19050</xdr:colOff>
          <xdr:row>33</xdr:row>
          <xdr:rowOff>628650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49</xdr:row>
          <xdr:rowOff>107950</xdr:rowOff>
        </xdr:from>
        <xdr:to>
          <xdr:col>7</xdr:col>
          <xdr:colOff>12700</xdr:colOff>
          <xdr:row>49</xdr:row>
          <xdr:rowOff>412750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49</xdr:row>
          <xdr:rowOff>114300</xdr:rowOff>
        </xdr:from>
        <xdr:to>
          <xdr:col>8</xdr:col>
          <xdr:colOff>19050</xdr:colOff>
          <xdr:row>49</xdr:row>
          <xdr:rowOff>419100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52</xdr:row>
          <xdr:rowOff>247650</xdr:rowOff>
        </xdr:from>
        <xdr:to>
          <xdr:col>7</xdr:col>
          <xdr:colOff>19050</xdr:colOff>
          <xdr:row>52</xdr:row>
          <xdr:rowOff>552450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52</xdr:row>
          <xdr:rowOff>260350</xdr:rowOff>
        </xdr:from>
        <xdr:to>
          <xdr:col>8</xdr:col>
          <xdr:colOff>19050</xdr:colOff>
          <xdr:row>52</xdr:row>
          <xdr:rowOff>565150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53</xdr:row>
          <xdr:rowOff>222250</xdr:rowOff>
        </xdr:from>
        <xdr:to>
          <xdr:col>7</xdr:col>
          <xdr:colOff>19050</xdr:colOff>
          <xdr:row>53</xdr:row>
          <xdr:rowOff>527050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53</xdr:row>
          <xdr:rowOff>247650</xdr:rowOff>
        </xdr:from>
        <xdr:to>
          <xdr:col>8</xdr:col>
          <xdr:colOff>31750</xdr:colOff>
          <xdr:row>53</xdr:row>
          <xdr:rowOff>552450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54</xdr:row>
          <xdr:rowOff>133350</xdr:rowOff>
        </xdr:from>
        <xdr:to>
          <xdr:col>7</xdr:col>
          <xdr:colOff>19050</xdr:colOff>
          <xdr:row>54</xdr:row>
          <xdr:rowOff>438150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54</xdr:row>
          <xdr:rowOff>146050</xdr:rowOff>
        </xdr:from>
        <xdr:to>
          <xdr:col>8</xdr:col>
          <xdr:colOff>19050</xdr:colOff>
          <xdr:row>54</xdr:row>
          <xdr:rowOff>450850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146050</xdr:rowOff>
        </xdr:from>
        <xdr:to>
          <xdr:col>7</xdr:col>
          <xdr:colOff>19050</xdr:colOff>
          <xdr:row>55</xdr:row>
          <xdr:rowOff>450850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55</xdr:row>
          <xdr:rowOff>171450</xdr:rowOff>
        </xdr:from>
        <xdr:to>
          <xdr:col>8</xdr:col>
          <xdr:colOff>19050</xdr:colOff>
          <xdr:row>55</xdr:row>
          <xdr:rowOff>476250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56</xdr:row>
          <xdr:rowOff>152400</xdr:rowOff>
        </xdr:from>
        <xdr:to>
          <xdr:col>7</xdr:col>
          <xdr:colOff>19050</xdr:colOff>
          <xdr:row>56</xdr:row>
          <xdr:rowOff>457200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56</xdr:row>
          <xdr:rowOff>171450</xdr:rowOff>
        </xdr:from>
        <xdr:to>
          <xdr:col>8</xdr:col>
          <xdr:colOff>19050</xdr:colOff>
          <xdr:row>56</xdr:row>
          <xdr:rowOff>476250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57</xdr:row>
          <xdr:rowOff>247650</xdr:rowOff>
        </xdr:from>
        <xdr:to>
          <xdr:col>7</xdr:col>
          <xdr:colOff>31750</xdr:colOff>
          <xdr:row>57</xdr:row>
          <xdr:rowOff>552450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57</xdr:row>
          <xdr:rowOff>279400</xdr:rowOff>
        </xdr:from>
        <xdr:to>
          <xdr:col>8</xdr:col>
          <xdr:colOff>19050</xdr:colOff>
          <xdr:row>57</xdr:row>
          <xdr:rowOff>584200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58</xdr:row>
          <xdr:rowOff>298450</xdr:rowOff>
        </xdr:from>
        <xdr:to>
          <xdr:col>7</xdr:col>
          <xdr:colOff>19050</xdr:colOff>
          <xdr:row>58</xdr:row>
          <xdr:rowOff>603250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58</xdr:row>
          <xdr:rowOff>304800</xdr:rowOff>
        </xdr:from>
        <xdr:to>
          <xdr:col>8</xdr:col>
          <xdr:colOff>19050</xdr:colOff>
          <xdr:row>58</xdr:row>
          <xdr:rowOff>609600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59</xdr:row>
          <xdr:rowOff>304800</xdr:rowOff>
        </xdr:from>
        <xdr:to>
          <xdr:col>7</xdr:col>
          <xdr:colOff>19050</xdr:colOff>
          <xdr:row>59</xdr:row>
          <xdr:rowOff>609600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59</xdr:row>
          <xdr:rowOff>304800</xdr:rowOff>
        </xdr:from>
        <xdr:to>
          <xdr:col>8</xdr:col>
          <xdr:colOff>19050</xdr:colOff>
          <xdr:row>59</xdr:row>
          <xdr:rowOff>609600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304800</xdr:rowOff>
        </xdr:from>
        <xdr:to>
          <xdr:col>7</xdr:col>
          <xdr:colOff>19050</xdr:colOff>
          <xdr:row>60</xdr:row>
          <xdr:rowOff>609600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60</xdr:row>
          <xdr:rowOff>304800</xdr:rowOff>
        </xdr:from>
        <xdr:to>
          <xdr:col>8</xdr:col>
          <xdr:colOff>19050</xdr:colOff>
          <xdr:row>60</xdr:row>
          <xdr:rowOff>609600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61</xdr:row>
          <xdr:rowOff>647700</xdr:rowOff>
        </xdr:from>
        <xdr:to>
          <xdr:col>7</xdr:col>
          <xdr:colOff>12700</xdr:colOff>
          <xdr:row>61</xdr:row>
          <xdr:rowOff>952500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61</xdr:row>
          <xdr:rowOff>660400</xdr:rowOff>
        </xdr:from>
        <xdr:to>
          <xdr:col>8</xdr:col>
          <xdr:colOff>19050</xdr:colOff>
          <xdr:row>61</xdr:row>
          <xdr:rowOff>965200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63</xdr:row>
          <xdr:rowOff>641350</xdr:rowOff>
        </xdr:from>
        <xdr:to>
          <xdr:col>7</xdr:col>
          <xdr:colOff>19050</xdr:colOff>
          <xdr:row>63</xdr:row>
          <xdr:rowOff>946150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63</xdr:row>
          <xdr:rowOff>628650</xdr:rowOff>
        </xdr:from>
        <xdr:to>
          <xdr:col>8</xdr:col>
          <xdr:colOff>19050</xdr:colOff>
          <xdr:row>63</xdr:row>
          <xdr:rowOff>933450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64</xdr:row>
          <xdr:rowOff>165100</xdr:rowOff>
        </xdr:from>
        <xdr:to>
          <xdr:col>7</xdr:col>
          <xdr:colOff>19050</xdr:colOff>
          <xdr:row>64</xdr:row>
          <xdr:rowOff>469900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64</xdr:row>
          <xdr:rowOff>171450</xdr:rowOff>
        </xdr:from>
        <xdr:to>
          <xdr:col>8</xdr:col>
          <xdr:colOff>19050</xdr:colOff>
          <xdr:row>64</xdr:row>
          <xdr:rowOff>476250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66</xdr:row>
          <xdr:rowOff>171450</xdr:rowOff>
        </xdr:from>
        <xdr:to>
          <xdr:col>7</xdr:col>
          <xdr:colOff>19050</xdr:colOff>
          <xdr:row>66</xdr:row>
          <xdr:rowOff>476250</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66</xdr:row>
          <xdr:rowOff>184150</xdr:rowOff>
        </xdr:from>
        <xdr:to>
          <xdr:col>8</xdr:col>
          <xdr:colOff>19050</xdr:colOff>
          <xdr:row>66</xdr:row>
          <xdr:rowOff>488950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67</xdr:row>
          <xdr:rowOff>361950</xdr:rowOff>
        </xdr:from>
        <xdr:to>
          <xdr:col>7</xdr:col>
          <xdr:colOff>19050</xdr:colOff>
          <xdr:row>67</xdr:row>
          <xdr:rowOff>666750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67</xdr:row>
          <xdr:rowOff>361950</xdr:rowOff>
        </xdr:from>
        <xdr:to>
          <xdr:col>8</xdr:col>
          <xdr:colOff>19050</xdr:colOff>
          <xdr:row>67</xdr:row>
          <xdr:rowOff>666750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68</xdr:row>
          <xdr:rowOff>152400</xdr:rowOff>
        </xdr:from>
        <xdr:to>
          <xdr:col>7</xdr:col>
          <xdr:colOff>19050</xdr:colOff>
          <xdr:row>68</xdr:row>
          <xdr:rowOff>457200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68</xdr:row>
          <xdr:rowOff>165100</xdr:rowOff>
        </xdr:from>
        <xdr:to>
          <xdr:col>8</xdr:col>
          <xdr:colOff>19050</xdr:colOff>
          <xdr:row>68</xdr:row>
          <xdr:rowOff>469900</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69</xdr:row>
          <xdr:rowOff>133350</xdr:rowOff>
        </xdr:from>
        <xdr:to>
          <xdr:col>7</xdr:col>
          <xdr:colOff>19050</xdr:colOff>
          <xdr:row>69</xdr:row>
          <xdr:rowOff>438150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69</xdr:row>
          <xdr:rowOff>171450</xdr:rowOff>
        </xdr:from>
        <xdr:to>
          <xdr:col>7</xdr:col>
          <xdr:colOff>298450</xdr:colOff>
          <xdr:row>69</xdr:row>
          <xdr:rowOff>431800</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304800</xdr:rowOff>
        </xdr:from>
        <xdr:to>
          <xdr:col>7</xdr:col>
          <xdr:colOff>19050</xdr:colOff>
          <xdr:row>70</xdr:row>
          <xdr:rowOff>609600</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70</xdr:row>
          <xdr:rowOff>304800</xdr:rowOff>
        </xdr:from>
        <xdr:to>
          <xdr:col>8</xdr:col>
          <xdr:colOff>19050</xdr:colOff>
          <xdr:row>70</xdr:row>
          <xdr:rowOff>609600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72</xdr:row>
          <xdr:rowOff>247650</xdr:rowOff>
        </xdr:from>
        <xdr:to>
          <xdr:col>7</xdr:col>
          <xdr:colOff>12700</xdr:colOff>
          <xdr:row>72</xdr:row>
          <xdr:rowOff>552450</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72</xdr:row>
          <xdr:rowOff>247650</xdr:rowOff>
        </xdr:from>
        <xdr:to>
          <xdr:col>8</xdr:col>
          <xdr:colOff>19050</xdr:colOff>
          <xdr:row>72</xdr:row>
          <xdr:rowOff>552450</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304800</xdr:rowOff>
        </xdr:from>
        <xdr:to>
          <xdr:col>7</xdr:col>
          <xdr:colOff>19050</xdr:colOff>
          <xdr:row>76</xdr:row>
          <xdr:rowOff>609600</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76</xdr:row>
          <xdr:rowOff>304800</xdr:rowOff>
        </xdr:from>
        <xdr:to>
          <xdr:col>8</xdr:col>
          <xdr:colOff>19050</xdr:colOff>
          <xdr:row>76</xdr:row>
          <xdr:rowOff>609600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78</xdr:row>
          <xdr:rowOff>133350</xdr:rowOff>
        </xdr:from>
        <xdr:to>
          <xdr:col>7</xdr:col>
          <xdr:colOff>12700</xdr:colOff>
          <xdr:row>78</xdr:row>
          <xdr:rowOff>438150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78</xdr:row>
          <xdr:rowOff>133350</xdr:rowOff>
        </xdr:from>
        <xdr:to>
          <xdr:col>8</xdr:col>
          <xdr:colOff>19050</xdr:colOff>
          <xdr:row>78</xdr:row>
          <xdr:rowOff>438150</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76200</xdr:rowOff>
        </xdr:from>
        <xdr:to>
          <xdr:col>7</xdr:col>
          <xdr:colOff>19050</xdr:colOff>
          <xdr:row>79</xdr:row>
          <xdr:rowOff>381000</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79</xdr:row>
          <xdr:rowOff>88900</xdr:rowOff>
        </xdr:from>
        <xdr:to>
          <xdr:col>8</xdr:col>
          <xdr:colOff>19050</xdr:colOff>
          <xdr:row>79</xdr:row>
          <xdr:rowOff>393700</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80</xdr:row>
          <xdr:rowOff>190500</xdr:rowOff>
        </xdr:from>
        <xdr:to>
          <xdr:col>7</xdr:col>
          <xdr:colOff>19050</xdr:colOff>
          <xdr:row>80</xdr:row>
          <xdr:rowOff>495300</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80</xdr:row>
          <xdr:rowOff>190500</xdr:rowOff>
        </xdr:from>
        <xdr:to>
          <xdr:col>8</xdr:col>
          <xdr:colOff>19050</xdr:colOff>
          <xdr:row>80</xdr:row>
          <xdr:rowOff>495300</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81</xdr:row>
          <xdr:rowOff>190500</xdr:rowOff>
        </xdr:from>
        <xdr:to>
          <xdr:col>7</xdr:col>
          <xdr:colOff>19050</xdr:colOff>
          <xdr:row>81</xdr:row>
          <xdr:rowOff>495300</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81</xdr:row>
          <xdr:rowOff>203200</xdr:rowOff>
        </xdr:from>
        <xdr:to>
          <xdr:col>8</xdr:col>
          <xdr:colOff>31750</xdr:colOff>
          <xdr:row>81</xdr:row>
          <xdr:rowOff>508000</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82</xdr:row>
          <xdr:rowOff>146050</xdr:rowOff>
        </xdr:from>
        <xdr:to>
          <xdr:col>7</xdr:col>
          <xdr:colOff>19050</xdr:colOff>
          <xdr:row>82</xdr:row>
          <xdr:rowOff>450850</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82</xdr:row>
          <xdr:rowOff>133350</xdr:rowOff>
        </xdr:from>
        <xdr:to>
          <xdr:col>8</xdr:col>
          <xdr:colOff>19050</xdr:colOff>
          <xdr:row>82</xdr:row>
          <xdr:rowOff>438150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171450</xdr:rowOff>
        </xdr:from>
        <xdr:to>
          <xdr:col>7</xdr:col>
          <xdr:colOff>19050</xdr:colOff>
          <xdr:row>83</xdr:row>
          <xdr:rowOff>476250</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83</xdr:row>
          <xdr:rowOff>171450</xdr:rowOff>
        </xdr:from>
        <xdr:to>
          <xdr:col>8</xdr:col>
          <xdr:colOff>19050</xdr:colOff>
          <xdr:row>83</xdr:row>
          <xdr:rowOff>476250</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84</xdr:row>
          <xdr:rowOff>127000</xdr:rowOff>
        </xdr:from>
        <xdr:to>
          <xdr:col>7</xdr:col>
          <xdr:colOff>19050</xdr:colOff>
          <xdr:row>84</xdr:row>
          <xdr:rowOff>431800</xdr:rowOff>
        </xdr:to>
        <xdr:sp macro="" textlink="">
          <xdr:nvSpPr>
            <xdr:cNvPr id="12355" name="Check Box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84</xdr:row>
          <xdr:rowOff>133350</xdr:rowOff>
        </xdr:from>
        <xdr:to>
          <xdr:col>8</xdr:col>
          <xdr:colOff>19050</xdr:colOff>
          <xdr:row>84</xdr:row>
          <xdr:rowOff>438150</xdr:rowOff>
        </xdr:to>
        <xdr:sp macro="" textlink="">
          <xdr:nvSpPr>
            <xdr:cNvPr id="12356" name="Check Box 68" hidden="1">
              <a:extLst>
                <a:ext uri="{63B3BB69-23CF-44E3-9099-C40C66FF867C}">
                  <a14:compatExt spid="_x0000_s1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85</xdr:row>
          <xdr:rowOff>222250</xdr:rowOff>
        </xdr:from>
        <xdr:to>
          <xdr:col>7</xdr:col>
          <xdr:colOff>31750</xdr:colOff>
          <xdr:row>85</xdr:row>
          <xdr:rowOff>527050</xdr:rowOff>
        </xdr:to>
        <xdr:sp macro="" textlink="">
          <xdr:nvSpPr>
            <xdr:cNvPr id="12357" name="Check Box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85</xdr:row>
          <xdr:rowOff>228600</xdr:rowOff>
        </xdr:from>
        <xdr:to>
          <xdr:col>8</xdr:col>
          <xdr:colOff>57150</xdr:colOff>
          <xdr:row>85</xdr:row>
          <xdr:rowOff>527050</xdr:rowOff>
        </xdr:to>
        <xdr:sp macro="" textlink="">
          <xdr:nvSpPr>
            <xdr:cNvPr id="12358" name="Check Box 70" hidden="1">
              <a:extLst>
                <a:ext uri="{63B3BB69-23CF-44E3-9099-C40C66FF867C}">
                  <a14:compatExt spid="_x0000_s1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87</xdr:row>
          <xdr:rowOff>285750</xdr:rowOff>
        </xdr:from>
        <xdr:to>
          <xdr:col>7</xdr:col>
          <xdr:colOff>19050</xdr:colOff>
          <xdr:row>87</xdr:row>
          <xdr:rowOff>590550</xdr:rowOff>
        </xdr:to>
        <xdr:sp macro="" textlink="">
          <xdr:nvSpPr>
            <xdr:cNvPr id="12359" name="Check Box 71" hidden="1">
              <a:extLst>
                <a:ext uri="{63B3BB69-23CF-44E3-9099-C40C66FF867C}">
                  <a14:compatExt spid="_x0000_s1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87</xdr:row>
          <xdr:rowOff>285750</xdr:rowOff>
        </xdr:from>
        <xdr:to>
          <xdr:col>8</xdr:col>
          <xdr:colOff>19050</xdr:colOff>
          <xdr:row>87</xdr:row>
          <xdr:rowOff>590550</xdr:rowOff>
        </xdr:to>
        <xdr:sp macro="" textlink="">
          <xdr:nvSpPr>
            <xdr:cNvPr id="12360" name="Check Box 72" hidden="1">
              <a:extLst>
                <a:ext uri="{63B3BB69-23CF-44E3-9099-C40C66FF867C}">
                  <a14:compatExt spid="_x0000_s1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88</xdr:row>
          <xdr:rowOff>342900</xdr:rowOff>
        </xdr:from>
        <xdr:to>
          <xdr:col>7</xdr:col>
          <xdr:colOff>19050</xdr:colOff>
          <xdr:row>88</xdr:row>
          <xdr:rowOff>647700</xdr:rowOff>
        </xdr:to>
        <xdr:sp macro="" textlink="">
          <xdr:nvSpPr>
            <xdr:cNvPr id="12361" name="Check Box 73" hidden="1">
              <a:extLst>
                <a:ext uri="{63B3BB69-23CF-44E3-9099-C40C66FF867C}">
                  <a14:compatExt spid="_x0000_s1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88</xdr:row>
          <xdr:rowOff>355600</xdr:rowOff>
        </xdr:from>
        <xdr:to>
          <xdr:col>8</xdr:col>
          <xdr:colOff>19050</xdr:colOff>
          <xdr:row>88</xdr:row>
          <xdr:rowOff>660400</xdr:rowOff>
        </xdr:to>
        <xdr:sp macro="" textlink="">
          <xdr:nvSpPr>
            <xdr:cNvPr id="12362" name="Check Box 74" hidden="1">
              <a:extLst>
                <a:ext uri="{63B3BB69-23CF-44E3-9099-C40C66FF867C}">
                  <a14:compatExt spid="_x0000_s1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89</xdr:row>
          <xdr:rowOff>133350</xdr:rowOff>
        </xdr:from>
        <xdr:to>
          <xdr:col>7</xdr:col>
          <xdr:colOff>19050</xdr:colOff>
          <xdr:row>89</xdr:row>
          <xdr:rowOff>438150</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89</xdr:row>
          <xdr:rowOff>146050</xdr:rowOff>
        </xdr:from>
        <xdr:to>
          <xdr:col>8</xdr:col>
          <xdr:colOff>12700</xdr:colOff>
          <xdr:row>89</xdr:row>
          <xdr:rowOff>450850</xdr:rowOff>
        </xdr:to>
        <xdr:sp macro="" textlink="">
          <xdr:nvSpPr>
            <xdr:cNvPr id="12364" name="Check Box 76" hidden="1">
              <a:extLst>
                <a:ext uri="{63B3BB69-23CF-44E3-9099-C40C66FF867C}">
                  <a14:compatExt spid="_x0000_s1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92</xdr:row>
          <xdr:rowOff>241300</xdr:rowOff>
        </xdr:from>
        <xdr:to>
          <xdr:col>7</xdr:col>
          <xdr:colOff>19050</xdr:colOff>
          <xdr:row>92</xdr:row>
          <xdr:rowOff>546100</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92</xdr:row>
          <xdr:rowOff>241300</xdr:rowOff>
        </xdr:from>
        <xdr:to>
          <xdr:col>8</xdr:col>
          <xdr:colOff>31750</xdr:colOff>
          <xdr:row>92</xdr:row>
          <xdr:rowOff>546100</xdr:rowOff>
        </xdr:to>
        <xdr:sp macro="" textlink="">
          <xdr:nvSpPr>
            <xdr:cNvPr id="12366" name="Check Box 78" hidden="1">
              <a:extLst>
                <a:ext uri="{63B3BB69-23CF-44E3-9099-C40C66FF867C}">
                  <a14:compatExt spid="_x0000_s1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93</xdr:row>
          <xdr:rowOff>152400</xdr:rowOff>
        </xdr:from>
        <xdr:to>
          <xdr:col>7</xdr:col>
          <xdr:colOff>19050</xdr:colOff>
          <xdr:row>93</xdr:row>
          <xdr:rowOff>457200</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93</xdr:row>
          <xdr:rowOff>165100</xdr:rowOff>
        </xdr:from>
        <xdr:to>
          <xdr:col>8</xdr:col>
          <xdr:colOff>19050</xdr:colOff>
          <xdr:row>93</xdr:row>
          <xdr:rowOff>469900</xdr:rowOff>
        </xdr:to>
        <xdr:sp macro="" textlink="">
          <xdr:nvSpPr>
            <xdr:cNvPr id="12368" name="Check Box 80" hidden="1">
              <a:extLst>
                <a:ext uri="{63B3BB69-23CF-44E3-9099-C40C66FF867C}">
                  <a14:compatExt spid="_x0000_s1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94</xdr:row>
          <xdr:rowOff>12700</xdr:rowOff>
        </xdr:from>
        <xdr:to>
          <xdr:col>7</xdr:col>
          <xdr:colOff>19050</xdr:colOff>
          <xdr:row>95</xdr:row>
          <xdr:rowOff>31750</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94</xdr:row>
          <xdr:rowOff>19050</xdr:rowOff>
        </xdr:from>
        <xdr:to>
          <xdr:col>8</xdr:col>
          <xdr:colOff>19050</xdr:colOff>
          <xdr:row>95</xdr:row>
          <xdr:rowOff>38100</xdr:rowOff>
        </xdr:to>
        <xdr:sp macro="" textlink="">
          <xdr:nvSpPr>
            <xdr:cNvPr id="12370" name="Check Box 82" hidden="1">
              <a:extLst>
                <a:ext uri="{63B3BB69-23CF-44E3-9099-C40C66FF867C}">
                  <a14:compatExt spid="_x0000_s1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105</xdr:row>
          <xdr:rowOff>222250</xdr:rowOff>
        </xdr:from>
        <xdr:to>
          <xdr:col>7</xdr:col>
          <xdr:colOff>19050</xdr:colOff>
          <xdr:row>105</xdr:row>
          <xdr:rowOff>527050</xdr:rowOff>
        </xdr:to>
        <xdr:sp macro="" textlink="">
          <xdr:nvSpPr>
            <xdr:cNvPr id="12371" name="Check Box 83" hidden="1">
              <a:extLst>
                <a:ext uri="{63B3BB69-23CF-44E3-9099-C40C66FF867C}">
                  <a14:compatExt spid="_x0000_s1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105</xdr:row>
          <xdr:rowOff>209550</xdr:rowOff>
        </xdr:from>
        <xdr:to>
          <xdr:col>8</xdr:col>
          <xdr:colOff>19050</xdr:colOff>
          <xdr:row>105</xdr:row>
          <xdr:rowOff>514350</xdr:rowOff>
        </xdr:to>
        <xdr:sp macro="" textlink="">
          <xdr:nvSpPr>
            <xdr:cNvPr id="12372" name="Check Box 84" hidden="1">
              <a:extLst>
                <a:ext uri="{63B3BB69-23CF-44E3-9099-C40C66FF867C}">
                  <a14:compatExt spid="_x0000_s1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106</xdr:row>
          <xdr:rowOff>76200</xdr:rowOff>
        </xdr:from>
        <xdr:to>
          <xdr:col>7</xdr:col>
          <xdr:colOff>19050</xdr:colOff>
          <xdr:row>106</xdr:row>
          <xdr:rowOff>381000</xdr:rowOff>
        </xdr:to>
        <xdr:sp macro="" textlink="">
          <xdr:nvSpPr>
            <xdr:cNvPr id="12373" name="Check Box 85" hidden="1">
              <a:extLst>
                <a:ext uri="{63B3BB69-23CF-44E3-9099-C40C66FF867C}">
                  <a14:compatExt spid="_x0000_s1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106</xdr:row>
          <xdr:rowOff>76200</xdr:rowOff>
        </xdr:from>
        <xdr:to>
          <xdr:col>8</xdr:col>
          <xdr:colOff>19050</xdr:colOff>
          <xdr:row>106</xdr:row>
          <xdr:rowOff>381000</xdr:rowOff>
        </xdr:to>
        <xdr:sp macro="" textlink="">
          <xdr:nvSpPr>
            <xdr:cNvPr id="12374" name="Check Box 86" hidden="1">
              <a:extLst>
                <a:ext uri="{63B3BB69-23CF-44E3-9099-C40C66FF867C}">
                  <a14:compatExt spid="_x0000_s1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108</xdr:row>
          <xdr:rowOff>57150</xdr:rowOff>
        </xdr:from>
        <xdr:to>
          <xdr:col>7</xdr:col>
          <xdr:colOff>19050</xdr:colOff>
          <xdr:row>108</xdr:row>
          <xdr:rowOff>361950</xdr:rowOff>
        </xdr:to>
        <xdr:sp macro="" textlink="">
          <xdr:nvSpPr>
            <xdr:cNvPr id="12375" name="Check Box 87" hidden="1">
              <a:extLst>
                <a:ext uri="{63B3BB69-23CF-44E3-9099-C40C66FF867C}">
                  <a14:compatExt spid="_x0000_s1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108</xdr:row>
          <xdr:rowOff>57150</xdr:rowOff>
        </xdr:from>
        <xdr:to>
          <xdr:col>8</xdr:col>
          <xdr:colOff>12700</xdr:colOff>
          <xdr:row>108</xdr:row>
          <xdr:rowOff>361950</xdr:rowOff>
        </xdr:to>
        <xdr:sp macro="" textlink="">
          <xdr:nvSpPr>
            <xdr:cNvPr id="12376" name="Check Box 88" hidden="1">
              <a:extLst>
                <a:ext uri="{63B3BB69-23CF-44E3-9099-C40C66FF867C}">
                  <a14:compatExt spid="_x0000_s1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109</xdr:row>
          <xdr:rowOff>228600</xdr:rowOff>
        </xdr:from>
        <xdr:to>
          <xdr:col>7</xdr:col>
          <xdr:colOff>19050</xdr:colOff>
          <xdr:row>109</xdr:row>
          <xdr:rowOff>533400</xdr:rowOff>
        </xdr:to>
        <xdr:sp macro="" textlink="">
          <xdr:nvSpPr>
            <xdr:cNvPr id="12377" name="Check Box 89" hidden="1">
              <a:extLst>
                <a:ext uri="{63B3BB69-23CF-44E3-9099-C40C66FF867C}">
                  <a14:compatExt spid="_x0000_s1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109</xdr:row>
          <xdr:rowOff>228600</xdr:rowOff>
        </xdr:from>
        <xdr:to>
          <xdr:col>8</xdr:col>
          <xdr:colOff>19050</xdr:colOff>
          <xdr:row>109</xdr:row>
          <xdr:rowOff>533400</xdr:rowOff>
        </xdr:to>
        <xdr:sp macro="" textlink="">
          <xdr:nvSpPr>
            <xdr:cNvPr id="12378" name="Check Box 90" hidden="1">
              <a:extLst>
                <a:ext uri="{63B3BB69-23CF-44E3-9099-C40C66FF867C}">
                  <a14:compatExt spid="_x0000_s1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110</xdr:row>
          <xdr:rowOff>31750</xdr:rowOff>
        </xdr:from>
        <xdr:to>
          <xdr:col>7</xdr:col>
          <xdr:colOff>19050</xdr:colOff>
          <xdr:row>110</xdr:row>
          <xdr:rowOff>336550</xdr:rowOff>
        </xdr:to>
        <xdr:sp macro="" textlink="">
          <xdr:nvSpPr>
            <xdr:cNvPr id="12379" name="Check Box 91" hidden="1">
              <a:extLst>
                <a:ext uri="{63B3BB69-23CF-44E3-9099-C40C66FF867C}">
                  <a14:compatExt spid="_x0000_s1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110</xdr:row>
          <xdr:rowOff>38100</xdr:rowOff>
        </xdr:from>
        <xdr:to>
          <xdr:col>8</xdr:col>
          <xdr:colOff>19050</xdr:colOff>
          <xdr:row>110</xdr:row>
          <xdr:rowOff>342900</xdr:rowOff>
        </xdr:to>
        <xdr:sp macro="" textlink="">
          <xdr:nvSpPr>
            <xdr:cNvPr id="12380" name="Check Box 92" hidden="1">
              <a:extLst>
                <a:ext uri="{63B3BB69-23CF-44E3-9099-C40C66FF867C}">
                  <a14:compatExt spid="_x0000_s1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118</xdr:row>
          <xdr:rowOff>323850</xdr:rowOff>
        </xdr:from>
        <xdr:to>
          <xdr:col>7</xdr:col>
          <xdr:colOff>19050</xdr:colOff>
          <xdr:row>118</xdr:row>
          <xdr:rowOff>628650</xdr:rowOff>
        </xdr:to>
        <xdr:sp macro="" textlink="">
          <xdr:nvSpPr>
            <xdr:cNvPr id="12381" name="Check Box 93" hidden="1">
              <a:extLst>
                <a:ext uri="{63B3BB69-23CF-44E3-9099-C40C66FF867C}">
                  <a14:compatExt spid="_x0000_s1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118</xdr:row>
          <xdr:rowOff>323850</xdr:rowOff>
        </xdr:from>
        <xdr:to>
          <xdr:col>8</xdr:col>
          <xdr:colOff>19050</xdr:colOff>
          <xdr:row>118</xdr:row>
          <xdr:rowOff>628650</xdr:rowOff>
        </xdr:to>
        <xdr:sp macro="" textlink="">
          <xdr:nvSpPr>
            <xdr:cNvPr id="12382" name="Check Box 94" hidden="1">
              <a:extLst>
                <a:ext uri="{63B3BB69-23CF-44E3-9099-C40C66FF867C}">
                  <a14:compatExt spid="_x0000_s1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131</xdr:row>
          <xdr:rowOff>76200</xdr:rowOff>
        </xdr:from>
        <xdr:to>
          <xdr:col>7</xdr:col>
          <xdr:colOff>19050</xdr:colOff>
          <xdr:row>132</xdr:row>
          <xdr:rowOff>19050</xdr:rowOff>
        </xdr:to>
        <xdr:sp macro="" textlink="">
          <xdr:nvSpPr>
            <xdr:cNvPr id="12383" name="Check Box 95" hidden="1">
              <a:extLst>
                <a:ext uri="{63B3BB69-23CF-44E3-9099-C40C66FF867C}">
                  <a14:compatExt spid="_x0000_s1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131</xdr:row>
          <xdr:rowOff>76200</xdr:rowOff>
        </xdr:from>
        <xdr:to>
          <xdr:col>8</xdr:col>
          <xdr:colOff>19050</xdr:colOff>
          <xdr:row>132</xdr:row>
          <xdr:rowOff>19050</xdr:rowOff>
        </xdr:to>
        <xdr:sp macro="" textlink="">
          <xdr:nvSpPr>
            <xdr:cNvPr id="12384" name="Check Box 96" hidden="1">
              <a:extLst>
                <a:ext uri="{63B3BB69-23CF-44E3-9099-C40C66FF867C}">
                  <a14:compatExt spid="_x0000_s1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132</xdr:row>
          <xdr:rowOff>76200</xdr:rowOff>
        </xdr:from>
        <xdr:to>
          <xdr:col>7</xdr:col>
          <xdr:colOff>19050</xdr:colOff>
          <xdr:row>133</xdr:row>
          <xdr:rowOff>19050</xdr:rowOff>
        </xdr:to>
        <xdr:sp macro="" textlink="">
          <xdr:nvSpPr>
            <xdr:cNvPr id="12385" name="Check Box 97" hidden="1">
              <a:extLst>
                <a:ext uri="{63B3BB69-23CF-44E3-9099-C40C66FF867C}">
                  <a14:compatExt spid="_x0000_s1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132</xdr:row>
          <xdr:rowOff>76200</xdr:rowOff>
        </xdr:from>
        <xdr:to>
          <xdr:col>8</xdr:col>
          <xdr:colOff>19050</xdr:colOff>
          <xdr:row>133</xdr:row>
          <xdr:rowOff>19050</xdr:rowOff>
        </xdr:to>
        <xdr:sp macro="" textlink="">
          <xdr:nvSpPr>
            <xdr:cNvPr id="12386" name="Check Box 98" hidden="1">
              <a:extLst>
                <a:ext uri="{63B3BB69-23CF-44E3-9099-C40C66FF867C}">
                  <a14:compatExt spid="_x0000_s1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133</xdr:row>
          <xdr:rowOff>76200</xdr:rowOff>
        </xdr:from>
        <xdr:to>
          <xdr:col>7</xdr:col>
          <xdr:colOff>19050</xdr:colOff>
          <xdr:row>133</xdr:row>
          <xdr:rowOff>381000</xdr:rowOff>
        </xdr:to>
        <xdr:sp macro="" textlink="">
          <xdr:nvSpPr>
            <xdr:cNvPr id="12387" name="Check Box 99" hidden="1">
              <a:extLst>
                <a:ext uri="{63B3BB69-23CF-44E3-9099-C40C66FF867C}">
                  <a14:compatExt spid="_x0000_s1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133</xdr:row>
          <xdr:rowOff>76200</xdr:rowOff>
        </xdr:from>
        <xdr:to>
          <xdr:col>8</xdr:col>
          <xdr:colOff>19050</xdr:colOff>
          <xdr:row>133</xdr:row>
          <xdr:rowOff>381000</xdr:rowOff>
        </xdr:to>
        <xdr:sp macro="" textlink="">
          <xdr:nvSpPr>
            <xdr:cNvPr id="12388" name="Check Box 100" hidden="1">
              <a:extLst>
                <a:ext uri="{63B3BB69-23CF-44E3-9099-C40C66FF867C}">
                  <a14:compatExt spid="_x0000_s1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134</xdr:row>
          <xdr:rowOff>184150</xdr:rowOff>
        </xdr:from>
        <xdr:to>
          <xdr:col>7</xdr:col>
          <xdr:colOff>38100</xdr:colOff>
          <xdr:row>134</xdr:row>
          <xdr:rowOff>488950</xdr:rowOff>
        </xdr:to>
        <xdr:sp macro="" textlink="">
          <xdr:nvSpPr>
            <xdr:cNvPr id="12389" name="Check Box 101" hidden="1">
              <a:extLst>
                <a:ext uri="{63B3BB69-23CF-44E3-9099-C40C66FF867C}">
                  <a14:compatExt spid="_x0000_s1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134</xdr:row>
          <xdr:rowOff>190500</xdr:rowOff>
        </xdr:from>
        <xdr:to>
          <xdr:col>8</xdr:col>
          <xdr:colOff>38100</xdr:colOff>
          <xdr:row>134</xdr:row>
          <xdr:rowOff>495300</xdr:rowOff>
        </xdr:to>
        <xdr:sp macro="" textlink="">
          <xdr:nvSpPr>
            <xdr:cNvPr id="12390" name="Check Box 102" hidden="1">
              <a:extLst>
                <a:ext uri="{63B3BB69-23CF-44E3-9099-C40C66FF867C}">
                  <a14:compatExt spid="_x0000_s1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136</xdr:row>
          <xdr:rowOff>152400</xdr:rowOff>
        </xdr:from>
        <xdr:to>
          <xdr:col>7</xdr:col>
          <xdr:colOff>19050</xdr:colOff>
          <xdr:row>136</xdr:row>
          <xdr:rowOff>457200</xdr:rowOff>
        </xdr:to>
        <xdr:sp macro="" textlink="">
          <xdr:nvSpPr>
            <xdr:cNvPr id="12391" name="Check Box 103" hidden="1">
              <a:extLst>
                <a:ext uri="{63B3BB69-23CF-44E3-9099-C40C66FF867C}">
                  <a14:compatExt spid="_x0000_s1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136</xdr:row>
          <xdr:rowOff>146050</xdr:rowOff>
        </xdr:from>
        <xdr:to>
          <xdr:col>8</xdr:col>
          <xdr:colOff>19050</xdr:colOff>
          <xdr:row>136</xdr:row>
          <xdr:rowOff>450850</xdr:rowOff>
        </xdr:to>
        <xdr:sp macro="" textlink="">
          <xdr:nvSpPr>
            <xdr:cNvPr id="12392" name="Check Box 104" hidden="1">
              <a:extLst>
                <a:ext uri="{63B3BB69-23CF-44E3-9099-C40C66FF867C}">
                  <a14:compatExt spid="_x0000_s1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137</xdr:row>
          <xdr:rowOff>190500</xdr:rowOff>
        </xdr:from>
        <xdr:to>
          <xdr:col>7</xdr:col>
          <xdr:colOff>19050</xdr:colOff>
          <xdr:row>137</xdr:row>
          <xdr:rowOff>495300</xdr:rowOff>
        </xdr:to>
        <xdr:sp macro="" textlink="">
          <xdr:nvSpPr>
            <xdr:cNvPr id="12393" name="Check Box 105" hidden="1">
              <a:extLst>
                <a:ext uri="{63B3BB69-23CF-44E3-9099-C40C66FF867C}">
                  <a14:compatExt spid="_x0000_s1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137</xdr:row>
          <xdr:rowOff>209550</xdr:rowOff>
        </xdr:from>
        <xdr:to>
          <xdr:col>8</xdr:col>
          <xdr:colOff>19050</xdr:colOff>
          <xdr:row>137</xdr:row>
          <xdr:rowOff>514350</xdr:rowOff>
        </xdr:to>
        <xdr:sp macro="" textlink="">
          <xdr:nvSpPr>
            <xdr:cNvPr id="12394" name="Check Box 106" hidden="1">
              <a:extLst>
                <a:ext uri="{63B3BB69-23CF-44E3-9099-C40C66FF867C}">
                  <a14:compatExt spid="_x0000_s1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138</xdr:row>
          <xdr:rowOff>76200</xdr:rowOff>
        </xdr:from>
        <xdr:to>
          <xdr:col>7</xdr:col>
          <xdr:colOff>19050</xdr:colOff>
          <xdr:row>138</xdr:row>
          <xdr:rowOff>381000</xdr:rowOff>
        </xdr:to>
        <xdr:sp macro="" textlink="">
          <xdr:nvSpPr>
            <xdr:cNvPr id="12395" name="Check Box 107" hidden="1">
              <a:extLst>
                <a:ext uri="{63B3BB69-23CF-44E3-9099-C40C66FF867C}">
                  <a14:compatExt spid="_x0000_s1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138</xdr:row>
          <xdr:rowOff>76200</xdr:rowOff>
        </xdr:from>
        <xdr:to>
          <xdr:col>8</xdr:col>
          <xdr:colOff>19050</xdr:colOff>
          <xdr:row>138</xdr:row>
          <xdr:rowOff>381000</xdr:rowOff>
        </xdr:to>
        <xdr:sp macro="" textlink="">
          <xdr:nvSpPr>
            <xdr:cNvPr id="12396" name="Check Box 108" hidden="1">
              <a:extLst>
                <a:ext uri="{63B3BB69-23CF-44E3-9099-C40C66FF867C}">
                  <a14:compatExt spid="_x0000_s1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139</xdr:row>
          <xdr:rowOff>76200</xdr:rowOff>
        </xdr:from>
        <xdr:to>
          <xdr:col>7</xdr:col>
          <xdr:colOff>19050</xdr:colOff>
          <xdr:row>139</xdr:row>
          <xdr:rowOff>381000</xdr:rowOff>
        </xdr:to>
        <xdr:sp macro="" textlink="">
          <xdr:nvSpPr>
            <xdr:cNvPr id="12397" name="Check Box 109" hidden="1">
              <a:extLst>
                <a:ext uri="{63B3BB69-23CF-44E3-9099-C40C66FF867C}">
                  <a14:compatExt spid="_x0000_s1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139</xdr:row>
          <xdr:rowOff>76200</xdr:rowOff>
        </xdr:from>
        <xdr:to>
          <xdr:col>8</xdr:col>
          <xdr:colOff>19050</xdr:colOff>
          <xdr:row>139</xdr:row>
          <xdr:rowOff>381000</xdr:rowOff>
        </xdr:to>
        <xdr:sp macro="" textlink="">
          <xdr:nvSpPr>
            <xdr:cNvPr id="12398" name="Check Box 110" hidden="1">
              <a:extLst>
                <a:ext uri="{63B3BB69-23CF-44E3-9099-C40C66FF867C}">
                  <a14:compatExt spid="_x0000_s1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140</xdr:row>
          <xdr:rowOff>76200</xdr:rowOff>
        </xdr:from>
        <xdr:to>
          <xdr:col>7</xdr:col>
          <xdr:colOff>19050</xdr:colOff>
          <xdr:row>140</xdr:row>
          <xdr:rowOff>381000</xdr:rowOff>
        </xdr:to>
        <xdr:sp macro="" textlink="">
          <xdr:nvSpPr>
            <xdr:cNvPr id="12399" name="Check Box 111" hidden="1">
              <a:extLst>
                <a:ext uri="{63B3BB69-23CF-44E3-9099-C40C66FF867C}">
                  <a14:compatExt spid="_x0000_s1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140</xdr:row>
          <xdr:rowOff>76200</xdr:rowOff>
        </xdr:from>
        <xdr:to>
          <xdr:col>8</xdr:col>
          <xdr:colOff>19050</xdr:colOff>
          <xdr:row>140</xdr:row>
          <xdr:rowOff>381000</xdr:rowOff>
        </xdr:to>
        <xdr:sp macro="" textlink="">
          <xdr:nvSpPr>
            <xdr:cNvPr id="12400" name="Check Box 112" hidden="1">
              <a:extLst>
                <a:ext uri="{63B3BB69-23CF-44E3-9099-C40C66FF867C}">
                  <a14:compatExt spid="_x0000_s1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141</xdr:row>
          <xdr:rowOff>171450</xdr:rowOff>
        </xdr:from>
        <xdr:to>
          <xdr:col>7</xdr:col>
          <xdr:colOff>19050</xdr:colOff>
          <xdr:row>141</xdr:row>
          <xdr:rowOff>476250</xdr:rowOff>
        </xdr:to>
        <xdr:sp macro="" textlink="">
          <xdr:nvSpPr>
            <xdr:cNvPr id="12401" name="Check Box 113" hidden="1">
              <a:extLst>
                <a:ext uri="{63B3BB69-23CF-44E3-9099-C40C66FF867C}">
                  <a14:compatExt spid="_x0000_s1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141</xdr:row>
          <xdr:rowOff>171450</xdr:rowOff>
        </xdr:from>
        <xdr:to>
          <xdr:col>8</xdr:col>
          <xdr:colOff>19050</xdr:colOff>
          <xdr:row>141</xdr:row>
          <xdr:rowOff>476250</xdr:rowOff>
        </xdr:to>
        <xdr:sp macro="" textlink="">
          <xdr:nvSpPr>
            <xdr:cNvPr id="12402" name="Check Box 114" hidden="1">
              <a:extLst>
                <a:ext uri="{63B3BB69-23CF-44E3-9099-C40C66FF867C}">
                  <a14:compatExt spid="_x0000_s1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142</xdr:row>
          <xdr:rowOff>171450</xdr:rowOff>
        </xdr:from>
        <xdr:to>
          <xdr:col>7</xdr:col>
          <xdr:colOff>19050</xdr:colOff>
          <xdr:row>142</xdr:row>
          <xdr:rowOff>476250</xdr:rowOff>
        </xdr:to>
        <xdr:sp macro="" textlink="">
          <xdr:nvSpPr>
            <xdr:cNvPr id="12403" name="Check Box 115" hidden="1">
              <a:extLst>
                <a:ext uri="{63B3BB69-23CF-44E3-9099-C40C66FF867C}">
                  <a14:compatExt spid="_x0000_s1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142</xdr:row>
          <xdr:rowOff>171450</xdr:rowOff>
        </xdr:from>
        <xdr:to>
          <xdr:col>8</xdr:col>
          <xdr:colOff>19050</xdr:colOff>
          <xdr:row>142</xdr:row>
          <xdr:rowOff>476250</xdr:rowOff>
        </xdr:to>
        <xdr:sp macro="" textlink="">
          <xdr:nvSpPr>
            <xdr:cNvPr id="12404" name="Check Box 116" hidden="1">
              <a:extLst>
                <a:ext uri="{63B3BB69-23CF-44E3-9099-C40C66FF867C}">
                  <a14:compatExt spid="_x0000_s1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148</xdr:row>
          <xdr:rowOff>323850</xdr:rowOff>
        </xdr:from>
        <xdr:to>
          <xdr:col>7</xdr:col>
          <xdr:colOff>19050</xdr:colOff>
          <xdr:row>148</xdr:row>
          <xdr:rowOff>628650</xdr:rowOff>
        </xdr:to>
        <xdr:sp macro="" textlink="">
          <xdr:nvSpPr>
            <xdr:cNvPr id="12405" name="Check Box 117" hidden="1">
              <a:extLst>
                <a:ext uri="{63B3BB69-23CF-44E3-9099-C40C66FF867C}">
                  <a14:compatExt spid="_x0000_s1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148</xdr:row>
          <xdr:rowOff>323850</xdr:rowOff>
        </xdr:from>
        <xdr:to>
          <xdr:col>8</xdr:col>
          <xdr:colOff>38100</xdr:colOff>
          <xdr:row>148</xdr:row>
          <xdr:rowOff>628650</xdr:rowOff>
        </xdr:to>
        <xdr:sp macro="" textlink="">
          <xdr:nvSpPr>
            <xdr:cNvPr id="12406" name="Check Box 118" hidden="1">
              <a:extLst>
                <a:ext uri="{63B3BB69-23CF-44E3-9099-C40C66FF867C}">
                  <a14:compatExt spid="_x0000_s1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149</xdr:row>
          <xdr:rowOff>171450</xdr:rowOff>
        </xdr:from>
        <xdr:to>
          <xdr:col>7</xdr:col>
          <xdr:colOff>19050</xdr:colOff>
          <xdr:row>149</xdr:row>
          <xdr:rowOff>476250</xdr:rowOff>
        </xdr:to>
        <xdr:sp macro="" textlink="">
          <xdr:nvSpPr>
            <xdr:cNvPr id="12407" name="Check Box 119" hidden="1">
              <a:extLst>
                <a:ext uri="{63B3BB69-23CF-44E3-9099-C40C66FF867C}">
                  <a14:compatExt spid="_x0000_s1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149</xdr:row>
          <xdr:rowOff>171450</xdr:rowOff>
        </xdr:from>
        <xdr:to>
          <xdr:col>8</xdr:col>
          <xdr:colOff>19050</xdr:colOff>
          <xdr:row>149</xdr:row>
          <xdr:rowOff>476250</xdr:rowOff>
        </xdr:to>
        <xdr:sp macro="" textlink="">
          <xdr:nvSpPr>
            <xdr:cNvPr id="12408" name="Check Box 120" hidden="1">
              <a:extLst>
                <a:ext uri="{63B3BB69-23CF-44E3-9099-C40C66FF867C}">
                  <a14:compatExt spid="_x0000_s1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151</xdr:row>
          <xdr:rowOff>95250</xdr:rowOff>
        </xdr:from>
        <xdr:to>
          <xdr:col>7</xdr:col>
          <xdr:colOff>38100</xdr:colOff>
          <xdr:row>151</xdr:row>
          <xdr:rowOff>400050</xdr:rowOff>
        </xdr:to>
        <xdr:sp macro="" textlink="">
          <xdr:nvSpPr>
            <xdr:cNvPr id="12409" name="Check Box 121" hidden="1">
              <a:extLst>
                <a:ext uri="{63B3BB69-23CF-44E3-9099-C40C66FF867C}">
                  <a14:compatExt spid="_x0000_s1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151</xdr:row>
          <xdr:rowOff>95250</xdr:rowOff>
        </xdr:from>
        <xdr:to>
          <xdr:col>8</xdr:col>
          <xdr:colOff>31750</xdr:colOff>
          <xdr:row>151</xdr:row>
          <xdr:rowOff>400050</xdr:rowOff>
        </xdr:to>
        <xdr:sp macro="" textlink="">
          <xdr:nvSpPr>
            <xdr:cNvPr id="12410" name="Check Box 122" hidden="1">
              <a:extLst>
                <a:ext uri="{63B3BB69-23CF-44E3-9099-C40C66FF867C}">
                  <a14:compatExt spid="_x0000_s1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153</xdr:row>
          <xdr:rowOff>228600</xdr:rowOff>
        </xdr:from>
        <xdr:to>
          <xdr:col>7</xdr:col>
          <xdr:colOff>19050</xdr:colOff>
          <xdr:row>153</xdr:row>
          <xdr:rowOff>533400</xdr:rowOff>
        </xdr:to>
        <xdr:sp macro="" textlink="">
          <xdr:nvSpPr>
            <xdr:cNvPr id="12411" name="Check Box 123" hidden="1">
              <a:extLst>
                <a:ext uri="{63B3BB69-23CF-44E3-9099-C40C66FF867C}">
                  <a14:compatExt spid="_x0000_s1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153</xdr:row>
          <xdr:rowOff>241300</xdr:rowOff>
        </xdr:from>
        <xdr:to>
          <xdr:col>8</xdr:col>
          <xdr:colOff>31750</xdr:colOff>
          <xdr:row>153</xdr:row>
          <xdr:rowOff>546100</xdr:rowOff>
        </xdr:to>
        <xdr:sp macro="" textlink="">
          <xdr:nvSpPr>
            <xdr:cNvPr id="12412" name="Check Box 124" hidden="1">
              <a:extLst>
                <a:ext uri="{63B3BB69-23CF-44E3-9099-C40C66FF867C}">
                  <a14:compatExt spid="_x0000_s1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155</xdr:row>
          <xdr:rowOff>323850</xdr:rowOff>
        </xdr:from>
        <xdr:to>
          <xdr:col>7</xdr:col>
          <xdr:colOff>19050</xdr:colOff>
          <xdr:row>155</xdr:row>
          <xdr:rowOff>628650</xdr:rowOff>
        </xdr:to>
        <xdr:sp macro="" textlink="">
          <xdr:nvSpPr>
            <xdr:cNvPr id="12413" name="Check Box 125" hidden="1">
              <a:extLst>
                <a:ext uri="{63B3BB69-23CF-44E3-9099-C40C66FF867C}">
                  <a14:compatExt spid="_x0000_s1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155</xdr:row>
          <xdr:rowOff>317500</xdr:rowOff>
        </xdr:from>
        <xdr:to>
          <xdr:col>8</xdr:col>
          <xdr:colOff>19050</xdr:colOff>
          <xdr:row>155</xdr:row>
          <xdr:rowOff>622300</xdr:rowOff>
        </xdr:to>
        <xdr:sp macro="" textlink="">
          <xdr:nvSpPr>
            <xdr:cNvPr id="12414" name="Check Box 126" hidden="1">
              <a:extLst>
                <a:ext uri="{63B3BB69-23CF-44E3-9099-C40C66FF867C}">
                  <a14:compatExt spid="_x0000_s1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156</xdr:row>
          <xdr:rowOff>69850</xdr:rowOff>
        </xdr:from>
        <xdr:to>
          <xdr:col>7</xdr:col>
          <xdr:colOff>19050</xdr:colOff>
          <xdr:row>156</xdr:row>
          <xdr:rowOff>374650</xdr:rowOff>
        </xdr:to>
        <xdr:sp macro="" textlink="">
          <xdr:nvSpPr>
            <xdr:cNvPr id="12415" name="Check Box 127" hidden="1">
              <a:extLst>
                <a:ext uri="{63B3BB69-23CF-44E3-9099-C40C66FF867C}">
                  <a14:compatExt spid="_x0000_s1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156</xdr:row>
          <xdr:rowOff>76200</xdr:rowOff>
        </xdr:from>
        <xdr:to>
          <xdr:col>8</xdr:col>
          <xdr:colOff>19050</xdr:colOff>
          <xdr:row>156</xdr:row>
          <xdr:rowOff>381000</xdr:rowOff>
        </xdr:to>
        <xdr:sp macro="" textlink="">
          <xdr:nvSpPr>
            <xdr:cNvPr id="12416" name="Check Box 128" hidden="1">
              <a:extLst>
                <a:ext uri="{63B3BB69-23CF-44E3-9099-C40C66FF867C}">
                  <a14:compatExt spid="_x0000_s1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157</xdr:row>
          <xdr:rowOff>95250</xdr:rowOff>
        </xdr:from>
        <xdr:to>
          <xdr:col>7</xdr:col>
          <xdr:colOff>19050</xdr:colOff>
          <xdr:row>157</xdr:row>
          <xdr:rowOff>400050</xdr:rowOff>
        </xdr:to>
        <xdr:sp macro="" textlink="">
          <xdr:nvSpPr>
            <xdr:cNvPr id="12417" name="Check Box 129" hidden="1">
              <a:extLst>
                <a:ext uri="{63B3BB69-23CF-44E3-9099-C40C66FF867C}">
                  <a14:compatExt spid="_x0000_s1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157</xdr:row>
          <xdr:rowOff>127000</xdr:rowOff>
        </xdr:from>
        <xdr:to>
          <xdr:col>8</xdr:col>
          <xdr:colOff>31750</xdr:colOff>
          <xdr:row>157</xdr:row>
          <xdr:rowOff>431800</xdr:rowOff>
        </xdr:to>
        <xdr:sp macro="" textlink="">
          <xdr:nvSpPr>
            <xdr:cNvPr id="12418" name="Check Box 130" hidden="1">
              <a:extLst>
                <a:ext uri="{63B3BB69-23CF-44E3-9099-C40C66FF867C}">
                  <a14:compatExt spid="_x0000_s1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159</xdr:row>
          <xdr:rowOff>203200</xdr:rowOff>
        </xdr:from>
        <xdr:to>
          <xdr:col>7</xdr:col>
          <xdr:colOff>31750</xdr:colOff>
          <xdr:row>159</xdr:row>
          <xdr:rowOff>508000</xdr:rowOff>
        </xdr:to>
        <xdr:sp macro="" textlink="">
          <xdr:nvSpPr>
            <xdr:cNvPr id="12419" name="Check Box 131" hidden="1">
              <a:extLst>
                <a:ext uri="{63B3BB69-23CF-44E3-9099-C40C66FF867C}">
                  <a14:compatExt spid="_x0000_s1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159</xdr:row>
          <xdr:rowOff>209550</xdr:rowOff>
        </xdr:from>
        <xdr:to>
          <xdr:col>8</xdr:col>
          <xdr:colOff>19050</xdr:colOff>
          <xdr:row>159</xdr:row>
          <xdr:rowOff>514350</xdr:rowOff>
        </xdr:to>
        <xdr:sp macro="" textlink="">
          <xdr:nvSpPr>
            <xdr:cNvPr id="12420" name="Check Box 132" hidden="1">
              <a:extLst>
                <a:ext uri="{63B3BB69-23CF-44E3-9099-C40C66FF867C}">
                  <a14:compatExt spid="_x0000_s1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160</xdr:row>
          <xdr:rowOff>260350</xdr:rowOff>
        </xdr:from>
        <xdr:to>
          <xdr:col>7</xdr:col>
          <xdr:colOff>19050</xdr:colOff>
          <xdr:row>160</xdr:row>
          <xdr:rowOff>565150</xdr:rowOff>
        </xdr:to>
        <xdr:sp macro="" textlink="">
          <xdr:nvSpPr>
            <xdr:cNvPr id="12421" name="Check Box 133" hidden="1">
              <a:extLst>
                <a:ext uri="{63B3BB69-23CF-44E3-9099-C40C66FF867C}">
                  <a14:compatExt spid="_x0000_s1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160</xdr:row>
          <xdr:rowOff>279400</xdr:rowOff>
        </xdr:from>
        <xdr:to>
          <xdr:col>8</xdr:col>
          <xdr:colOff>19050</xdr:colOff>
          <xdr:row>160</xdr:row>
          <xdr:rowOff>584200</xdr:rowOff>
        </xdr:to>
        <xdr:sp macro="" textlink="">
          <xdr:nvSpPr>
            <xdr:cNvPr id="12422" name="Check Box 134" hidden="1">
              <a:extLst>
                <a:ext uri="{63B3BB69-23CF-44E3-9099-C40C66FF867C}">
                  <a14:compatExt spid="_x0000_s1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162</xdr:row>
          <xdr:rowOff>323850</xdr:rowOff>
        </xdr:from>
        <xdr:to>
          <xdr:col>7</xdr:col>
          <xdr:colOff>12700</xdr:colOff>
          <xdr:row>162</xdr:row>
          <xdr:rowOff>628650</xdr:rowOff>
        </xdr:to>
        <xdr:sp macro="" textlink="">
          <xdr:nvSpPr>
            <xdr:cNvPr id="12423" name="Check Box 135" hidden="1">
              <a:extLst>
                <a:ext uri="{63B3BB69-23CF-44E3-9099-C40C66FF867C}">
                  <a14:compatExt spid="_x0000_s1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162</xdr:row>
          <xdr:rowOff>342900</xdr:rowOff>
        </xdr:from>
        <xdr:to>
          <xdr:col>8</xdr:col>
          <xdr:colOff>19050</xdr:colOff>
          <xdr:row>162</xdr:row>
          <xdr:rowOff>647700</xdr:rowOff>
        </xdr:to>
        <xdr:sp macro="" textlink="">
          <xdr:nvSpPr>
            <xdr:cNvPr id="12424" name="Check Box 136" hidden="1">
              <a:extLst>
                <a:ext uri="{63B3BB69-23CF-44E3-9099-C40C66FF867C}">
                  <a14:compatExt spid="_x0000_s1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163</xdr:row>
          <xdr:rowOff>133350</xdr:rowOff>
        </xdr:from>
        <xdr:to>
          <xdr:col>7</xdr:col>
          <xdr:colOff>19050</xdr:colOff>
          <xdr:row>163</xdr:row>
          <xdr:rowOff>438150</xdr:rowOff>
        </xdr:to>
        <xdr:sp macro="" textlink="">
          <xdr:nvSpPr>
            <xdr:cNvPr id="12425" name="Check Box 137" hidden="1">
              <a:extLst>
                <a:ext uri="{63B3BB69-23CF-44E3-9099-C40C66FF867C}">
                  <a14:compatExt spid="_x0000_s1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163</xdr:row>
          <xdr:rowOff>133350</xdr:rowOff>
        </xdr:from>
        <xdr:to>
          <xdr:col>8</xdr:col>
          <xdr:colOff>19050</xdr:colOff>
          <xdr:row>163</xdr:row>
          <xdr:rowOff>438150</xdr:rowOff>
        </xdr:to>
        <xdr:sp macro="" textlink="">
          <xdr:nvSpPr>
            <xdr:cNvPr id="12426" name="Check Box 138" hidden="1">
              <a:extLst>
                <a:ext uri="{63B3BB69-23CF-44E3-9099-C40C66FF867C}">
                  <a14:compatExt spid="_x0000_s1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164</xdr:row>
          <xdr:rowOff>127000</xdr:rowOff>
        </xdr:from>
        <xdr:to>
          <xdr:col>7</xdr:col>
          <xdr:colOff>31750</xdr:colOff>
          <xdr:row>164</xdr:row>
          <xdr:rowOff>431800</xdr:rowOff>
        </xdr:to>
        <xdr:sp macro="" textlink="">
          <xdr:nvSpPr>
            <xdr:cNvPr id="12427" name="Check Box 139" hidden="1">
              <a:extLst>
                <a:ext uri="{63B3BB69-23CF-44E3-9099-C40C66FF867C}">
                  <a14:compatExt spid="_x0000_s1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164</xdr:row>
          <xdr:rowOff>133350</xdr:rowOff>
        </xdr:from>
        <xdr:to>
          <xdr:col>8</xdr:col>
          <xdr:colOff>31750</xdr:colOff>
          <xdr:row>164</xdr:row>
          <xdr:rowOff>438150</xdr:rowOff>
        </xdr:to>
        <xdr:sp macro="" textlink="">
          <xdr:nvSpPr>
            <xdr:cNvPr id="12428" name="Check Box 140" hidden="1">
              <a:extLst>
                <a:ext uri="{63B3BB69-23CF-44E3-9099-C40C66FF867C}">
                  <a14:compatExt spid="_x0000_s1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165</xdr:row>
          <xdr:rowOff>0</xdr:rowOff>
        </xdr:from>
        <xdr:to>
          <xdr:col>7</xdr:col>
          <xdr:colOff>19050</xdr:colOff>
          <xdr:row>165</xdr:row>
          <xdr:rowOff>304800</xdr:rowOff>
        </xdr:to>
        <xdr:sp macro="" textlink="">
          <xdr:nvSpPr>
            <xdr:cNvPr id="12429" name="Check Box 141" hidden="1">
              <a:extLst>
                <a:ext uri="{63B3BB69-23CF-44E3-9099-C40C66FF867C}">
                  <a14:compatExt spid="_x0000_s1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165</xdr:row>
          <xdr:rowOff>0</xdr:rowOff>
        </xdr:from>
        <xdr:to>
          <xdr:col>8</xdr:col>
          <xdr:colOff>38100</xdr:colOff>
          <xdr:row>165</xdr:row>
          <xdr:rowOff>304800</xdr:rowOff>
        </xdr:to>
        <xdr:sp macro="" textlink="">
          <xdr:nvSpPr>
            <xdr:cNvPr id="12430" name="Check Box 142" hidden="1">
              <a:extLst>
                <a:ext uri="{63B3BB69-23CF-44E3-9099-C40C66FF867C}">
                  <a14:compatExt spid="_x0000_s1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165</xdr:row>
          <xdr:rowOff>171450</xdr:rowOff>
        </xdr:from>
        <xdr:to>
          <xdr:col>7</xdr:col>
          <xdr:colOff>19050</xdr:colOff>
          <xdr:row>165</xdr:row>
          <xdr:rowOff>476250</xdr:rowOff>
        </xdr:to>
        <xdr:sp macro="" textlink="">
          <xdr:nvSpPr>
            <xdr:cNvPr id="12431" name="Check Box 143" hidden="1">
              <a:extLst>
                <a:ext uri="{63B3BB69-23CF-44E3-9099-C40C66FF867C}">
                  <a14:compatExt spid="_x0000_s1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165</xdr:row>
          <xdr:rowOff>171450</xdr:rowOff>
        </xdr:from>
        <xdr:to>
          <xdr:col>8</xdr:col>
          <xdr:colOff>19050</xdr:colOff>
          <xdr:row>165</xdr:row>
          <xdr:rowOff>476250</xdr:rowOff>
        </xdr:to>
        <xdr:sp macro="" textlink="">
          <xdr:nvSpPr>
            <xdr:cNvPr id="12432" name="Check Box 144" hidden="1">
              <a:extLst>
                <a:ext uri="{63B3BB69-23CF-44E3-9099-C40C66FF867C}">
                  <a14:compatExt spid="_x0000_s1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165</xdr:row>
          <xdr:rowOff>552450</xdr:rowOff>
        </xdr:from>
        <xdr:to>
          <xdr:col>7</xdr:col>
          <xdr:colOff>19050</xdr:colOff>
          <xdr:row>167</xdr:row>
          <xdr:rowOff>69850</xdr:rowOff>
        </xdr:to>
        <xdr:sp macro="" textlink="">
          <xdr:nvSpPr>
            <xdr:cNvPr id="12433" name="Check Box 145" hidden="1">
              <a:extLst>
                <a:ext uri="{63B3BB69-23CF-44E3-9099-C40C66FF867C}">
                  <a14:compatExt spid="_x0000_s1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165</xdr:row>
          <xdr:rowOff>565150</xdr:rowOff>
        </xdr:from>
        <xdr:to>
          <xdr:col>8</xdr:col>
          <xdr:colOff>19050</xdr:colOff>
          <xdr:row>167</xdr:row>
          <xdr:rowOff>88900</xdr:rowOff>
        </xdr:to>
        <xdr:sp macro="" textlink="">
          <xdr:nvSpPr>
            <xdr:cNvPr id="12434" name="Check Box 146" hidden="1">
              <a:extLst>
                <a:ext uri="{63B3BB69-23CF-44E3-9099-C40C66FF867C}">
                  <a14:compatExt spid="_x0000_s1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179</xdr:row>
          <xdr:rowOff>133350</xdr:rowOff>
        </xdr:from>
        <xdr:to>
          <xdr:col>7</xdr:col>
          <xdr:colOff>31750</xdr:colOff>
          <xdr:row>179</xdr:row>
          <xdr:rowOff>438150</xdr:rowOff>
        </xdr:to>
        <xdr:sp macro="" textlink="">
          <xdr:nvSpPr>
            <xdr:cNvPr id="12435" name="Check Box 147" hidden="1">
              <a:extLst>
                <a:ext uri="{63B3BB69-23CF-44E3-9099-C40C66FF867C}">
                  <a14:compatExt spid="_x0000_s1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179</xdr:row>
          <xdr:rowOff>133350</xdr:rowOff>
        </xdr:from>
        <xdr:to>
          <xdr:col>8</xdr:col>
          <xdr:colOff>19050</xdr:colOff>
          <xdr:row>179</xdr:row>
          <xdr:rowOff>438150</xdr:rowOff>
        </xdr:to>
        <xdr:sp macro="" textlink="">
          <xdr:nvSpPr>
            <xdr:cNvPr id="12436" name="Check Box 148" hidden="1">
              <a:extLst>
                <a:ext uri="{63B3BB69-23CF-44E3-9099-C40C66FF867C}">
                  <a14:compatExt spid="_x0000_s1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180</xdr:row>
          <xdr:rowOff>95250</xdr:rowOff>
        </xdr:from>
        <xdr:to>
          <xdr:col>7</xdr:col>
          <xdr:colOff>31750</xdr:colOff>
          <xdr:row>180</xdr:row>
          <xdr:rowOff>400050</xdr:rowOff>
        </xdr:to>
        <xdr:sp macro="" textlink="">
          <xdr:nvSpPr>
            <xdr:cNvPr id="12437" name="Check Box 149" hidden="1">
              <a:extLst>
                <a:ext uri="{63B3BB69-23CF-44E3-9099-C40C66FF867C}">
                  <a14:compatExt spid="_x0000_s1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180</xdr:row>
          <xdr:rowOff>95250</xdr:rowOff>
        </xdr:from>
        <xdr:to>
          <xdr:col>8</xdr:col>
          <xdr:colOff>19050</xdr:colOff>
          <xdr:row>180</xdr:row>
          <xdr:rowOff>400050</xdr:rowOff>
        </xdr:to>
        <xdr:sp macro="" textlink="">
          <xdr:nvSpPr>
            <xdr:cNvPr id="12438" name="Check Box 150" hidden="1">
              <a:extLst>
                <a:ext uri="{63B3BB69-23CF-44E3-9099-C40C66FF867C}">
                  <a14:compatExt spid="_x0000_s1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181</xdr:row>
          <xdr:rowOff>171450</xdr:rowOff>
        </xdr:from>
        <xdr:to>
          <xdr:col>7</xdr:col>
          <xdr:colOff>19050</xdr:colOff>
          <xdr:row>181</xdr:row>
          <xdr:rowOff>476250</xdr:rowOff>
        </xdr:to>
        <xdr:sp macro="" textlink="">
          <xdr:nvSpPr>
            <xdr:cNvPr id="12439" name="Check Box 151" hidden="1">
              <a:extLst>
                <a:ext uri="{63B3BB69-23CF-44E3-9099-C40C66FF867C}">
                  <a14:compatExt spid="_x0000_s1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181</xdr:row>
          <xdr:rowOff>171450</xdr:rowOff>
        </xdr:from>
        <xdr:to>
          <xdr:col>8</xdr:col>
          <xdr:colOff>19050</xdr:colOff>
          <xdr:row>181</xdr:row>
          <xdr:rowOff>476250</xdr:rowOff>
        </xdr:to>
        <xdr:sp macro="" textlink="">
          <xdr:nvSpPr>
            <xdr:cNvPr id="12440" name="Check Box 152" hidden="1">
              <a:extLst>
                <a:ext uri="{63B3BB69-23CF-44E3-9099-C40C66FF867C}">
                  <a14:compatExt spid="_x0000_s1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182</xdr:row>
          <xdr:rowOff>88900</xdr:rowOff>
        </xdr:from>
        <xdr:to>
          <xdr:col>7</xdr:col>
          <xdr:colOff>31750</xdr:colOff>
          <xdr:row>182</xdr:row>
          <xdr:rowOff>393700</xdr:rowOff>
        </xdr:to>
        <xdr:sp macro="" textlink="">
          <xdr:nvSpPr>
            <xdr:cNvPr id="12441" name="Check Box 153" hidden="1">
              <a:extLst>
                <a:ext uri="{63B3BB69-23CF-44E3-9099-C40C66FF867C}">
                  <a14:compatExt spid="_x0000_s1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182</xdr:row>
          <xdr:rowOff>76200</xdr:rowOff>
        </xdr:from>
        <xdr:to>
          <xdr:col>8</xdr:col>
          <xdr:colOff>19050</xdr:colOff>
          <xdr:row>182</xdr:row>
          <xdr:rowOff>381000</xdr:rowOff>
        </xdr:to>
        <xdr:sp macro="" textlink="">
          <xdr:nvSpPr>
            <xdr:cNvPr id="12442" name="Check Box 154" hidden="1">
              <a:extLst>
                <a:ext uri="{63B3BB69-23CF-44E3-9099-C40C66FF867C}">
                  <a14:compatExt spid="_x0000_s1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183</xdr:row>
          <xdr:rowOff>209550</xdr:rowOff>
        </xdr:from>
        <xdr:to>
          <xdr:col>7</xdr:col>
          <xdr:colOff>38100</xdr:colOff>
          <xdr:row>183</xdr:row>
          <xdr:rowOff>514350</xdr:rowOff>
        </xdr:to>
        <xdr:sp macro="" textlink="">
          <xdr:nvSpPr>
            <xdr:cNvPr id="12443" name="Check Box 155" hidden="1">
              <a:extLst>
                <a:ext uri="{63B3BB69-23CF-44E3-9099-C40C66FF867C}">
                  <a14:compatExt spid="_x0000_s1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183</xdr:row>
          <xdr:rowOff>209550</xdr:rowOff>
        </xdr:from>
        <xdr:to>
          <xdr:col>8</xdr:col>
          <xdr:colOff>19050</xdr:colOff>
          <xdr:row>183</xdr:row>
          <xdr:rowOff>514350</xdr:rowOff>
        </xdr:to>
        <xdr:sp macro="" textlink="">
          <xdr:nvSpPr>
            <xdr:cNvPr id="12444" name="Check Box 156" hidden="1">
              <a:extLst>
                <a:ext uri="{63B3BB69-23CF-44E3-9099-C40C66FF867C}">
                  <a14:compatExt spid="_x0000_s1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184</xdr:row>
          <xdr:rowOff>171450</xdr:rowOff>
        </xdr:from>
        <xdr:to>
          <xdr:col>7</xdr:col>
          <xdr:colOff>19050</xdr:colOff>
          <xdr:row>184</xdr:row>
          <xdr:rowOff>476250</xdr:rowOff>
        </xdr:to>
        <xdr:sp macro="" textlink="">
          <xdr:nvSpPr>
            <xdr:cNvPr id="12445" name="Check Box 157" hidden="1">
              <a:extLst>
                <a:ext uri="{63B3BB69-23CF-44E3-9099-C40C66FF867C}">
                  <a14:compatExt spid="_x0000_s1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184</xdr:row>
          <xdr:rowOff>171450</xdr:rowOff>
        </xdr:from>
        <xdr:to>
          <xdr:col>8</xdr:col>
          <xdr:colOff>19050</xdr:colOff>
          <xdr:row>184</xdr:row>
          <xdr:rowOff>476250</xdr:rowOff>
        </xdr:to>
        <xdr:sp macro="" textlink="">
          <xdr:nvSpPr>
            <xdr:cNvPr id="12446" name="Check Box 158" hidden="1">
              <a:extLst>
                <a:ext uri="{63B3BB69-23CF-44E3-9099-C40C66FF867C}">
                  <a14:compatExt spid="_x0000_s1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185</xdr:row>
          <xdr:rowOff>95250</xdr:rowOff>
        </xdr:from>
        <xdr:to>
          <xdr:col>7</xdr:col>
          <xdr:colOff>19050</xdr:colOff>
          <xdr:row>185</xdr:row>
          <xdr:rowOff>400050</xdr:rowOff>
        </xdr:to>
        <xdr:sp macro="" textlink="">
          <xdr:nvSpPr>
            <xdr:cNvPr id="12447" name="Check Box 159" hidden="1">
              <a:extLst>
                <a:ext uri="{63B3BB69-23CF-44E3-9099-C40C66FF867C}">
                  <a14:compatExt spid="_x0000_s1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185</xdr:row>
          <xdr:rowOff>95250</xdr:rowOff>
        </xdr:from>
        <xdr:to>
          <xdr:col>8</xdr:col>
          <xdr:colOff>31750</xdr:colOff>
          <xdr:row>185</xdr:row>
          <xdr:rowOff>400050</xdr:rowOff>
        </xdr:to>
        <xdr:sp macro="" textlink="">
          <xdr:nvSpPr>
            <xdr:cNvPr id="12448" name="Check Box 160" hidden="1">
              <a:extLst>
                <a:ext uri="{63B3BB69-23CF-44E3-9099-C40C66FF867C}">
                  <a14:compatExt spid="_x0000_s1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355600</xdr:rowOff>
        </xdr:from>
        <xdr:to>
          <xdr:col>1</xdr:col>
          <xdr:colOff>323850</xdr:colOff>
          <xdr:row>4</xdr:row>
          <xdr:rowOff>660400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279400</xdr:rowOff>
        </xdr:from>
        <xdr:to>
          <xdr:col>3</xdr:col>
          <xdr:colOff>31750</xdr:colOff>
          <xdr:row>4</xdr:row>
          <xdr:rowOff>584200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xdr:row>
          <xdr:rowOff>666750</xdr:rowOff>
        </xdr:from>
        <xdr:to>
          <xdr:col>3</xdr:col>
          <xdr:colOff>38100</xdr:colOff>
          <xdr:row>6</xdr:row>
          <xdr:rowOff>57150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209550</xdr:rowOff>
        </xdr:from>
        <xdr:to>
          <xdr:col>3</xdr:col>
          <xdr:colOff>31750</xdr:colOff>
          <xdr:row>6</xdr:row>
          <xdr:rowOff>514350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57150</xdr:rowOff>
        </xdr:from>
        <xdr:to>
          <xdr:col>3</xdr:col>
          <xdr:colOff>19050</xdr:colOff>
          <xdr:row>8</xdr:row>
          <xdr:rowOff>19050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xdr:row>
          <xdr:rowOff>114300</xdr:rowOff>
        </xdr:from>
        <xdr:to>
          <xdr:col>3</xdr:col>
          <xdr:colOff>38100</xdr:colOff>
          <xdr:row>8</xdr:row>
          <xdr:rowOff>419100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133350</xdr:rowOff>
        </xdr:from>
        <xdr:to>
          <xdr:col>3</xdr:col>
          <xdr:colOff>31750</xdr:colOff>
          <xdr:row>9</xdr:row>
          <xdr:rowOff>438150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xdr:row>
          <xdr:rowOff>19050</xdr:rowOff>
        </xdr:from>
        <xdr:to>
          <xdr:col>3</xdr:col>
          <xdr:colOff>38100</xdr:colOff>
          <xdr:row>11</xdr:row>
          <xdr:rowOff>19050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xdr:row>
          <xdr:rowOff>57150</xdr:rowOff>
        </xdr:from>
        <xdr:to>
          <xdr:col>3</xdr:col>
          <xdr:colOff>38100</xdr:colOff>
          <xdr:row>11</xdr:row>
          <xdr:rowOff>361950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xdr:row>
          <xdr:rowOff>38100</xdr:rowOff>
        </xdr:from>
        <xdr:to>
          <xdr:col>3</xdr:col>
          <xdr:colOff>38100</xdr:colOff>
          <xdr:row>12</xdr:row>
          <xdr:rowOff>342900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228600</xdr:rowOff>
        </xdr:from>
        <xdr:to>
          <xdr:col>3</xdr:col>
          <xdr:colOff>50800</xdr:colOff>
          <xdr:row>13</xdr:row>
          <xdr:rowOff>533400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342900</xdr:rowOff>
        </xdr:from>
        <xdr:to>
          <xdr:col>3</xdr:col>
          <xdr:colOff>31750</xdr:colOff>
          <xdr:row>14</xdr:row>
          <xdr:rowOff>647700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127000</xdr:rowOff>
        </xdr:from>
        <xdr:to>
          <xdr:col>3</xdr:col>
          <xdr:colOff>19050</xdr:colOff>
          <xdr:row>15</xdr:row>
          <xdr:rowOff>431800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xdr:row>
          <xdr:rowOff>69850</xdr:rowOff>
        </xdr:from>
        <xdr:to>
          <xdr:col>3</xdr:col>
          <xdr:colOff>38100</xdr:colOff>
          <xdr:row>16</xdr:row>
          <xdr:rowOff>374650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17</xdr:row>
          <xdr:rowOff>152400</xdr:rowOff>
        </xdr:from>
        <xdr:to>
          <xdr:col>3</xdr:col>
          <xdr:colOff>19050</xdr:colOff>
          <xdr:row>17</xdr:row>
          <xdr:rowOff>457200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552450</xdr:rowOff>
        </xdr:from>
        <xdr:to>
          <xdr:col>3</xdr:col>
          <xdr:colOff>31750</xdr:colOff>
          <xdr:row>19</xdr:row>
          <xdr:rowOff>57150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438150</xdr:rowOff>
        </xdr:from>
        <xdr:to>
          <xdr:col>3</xdr:col>
          <xdr:colOff>19050</xdr:colOff>
          <xdr:row>19</xdr:row>
          <xdr:rowOff>742950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57150</xdr:rowOff>
        </xdr:from>
        <xdr:to>
          <xdr:col>3</xdr:col>
          <xdr:colOff>38100</xdr:colOff>
          <xdr:row>20</xdr:row>
          <xdr:rowOff>361950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133350</xdr:rowOff>
        </xdr:from>
        <xdr:to>
          <xdr:col>3</xdr:col>
          <xdr:colOff>31750</xdr:colOff>
          <xdr:row>21</xdr:row>
          <xdr:rowOff>438150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571500</xdr:rowOff>
        </xdr:from>
        <xdr:to>
          <xdr:col>3</xdr:col>
          <xdr:colOff>31750</xdr:colOff>
          <xdr:row>23</xdr:row>
          <xdr:rowOff>57150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412750</xdr:rowOff>
        </xdr:from>
        <xdr:to>
          <xdr:col>3</xdr:col>
          <xdr:colOff>38100</xdr:colOff>
          <xdr:row>23</xdr:row>
          <xdr:rowOff>717550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57150</xdr:rowOff>
        </xdr:from>
        <xdr:to>
          <xdr:col>3</xdr:col>
          <xdr:colOff>31750</xdr:colOff>
          <xdr:row>24</xdr:row>
          <xdr:rowOff>361950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57150</xdr:rowOff>
        </xdr:from>
        <xdr:to>
          <xdr:col>3</xdr:col>
          <xdr:colOff>50800</xdr:colOff>
          <xdr:row>25</xdr:row>
          <xdr:rowOff>361950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76200</xdr:rowOff>
        </xdr:from>
        <xdr:to>
          <xdr:col>3</xdr:col>
          <xdr:colOff>38100</xdr:colOff>
          <xdr:row>26</xdr:row>
          <xdr:rowOff>381000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323850</xdr:rowOff>
        </xdr:from>
        <xdr:to>
          <xdr:col>3</xdr:col>
          <xdr:colOff>31750</xdr:colOff>
          <xdr:row>28</xdr:row>
          <xdr:rowOff>76200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279400</xdr:rowOff>
        </xdr:from>
        <xdr:to>
          <xdr:col>3</xdr:col>
          <xdr:colOff>31750</xdr:colOff>
          <xdr:row>28</xdr:row>
          <xdr:rowOff>584200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50800</xdr:rowOff>
        </xdr:from>
        <xdr:to>
          <xdr:col>3</xdr:col>
          <xdr:colOff>38100</xdr:colOff>
          <xdr:row>30</xdr:row>
          <xdr:rowOff>19050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31750</xdr:rowOff>
        </xdr:from>
        <xdr:to>
          <xdr:col>3</xdr:col>
          <xdr:colOff>50800</xdr:colOff>
          <xdr:row>31</xdr:row>
          <xdr:rowOff>12700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266700</xdr:rowOff>
        </xdr:from>
        <xdr:to>
          <xdr:col>3</xdr:col>
          <xdr:colOff>38100</xdr:colOff>
          <xdr:row>32</xdr:row>
          <xdr:rowOff>76200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114300</xdr:rowOff>
        </xdr:from>
        <xdr:to>
          <xdr:col>3</xdr:col>
          <xdr:colOff>38100</xdr:colOff>
          <xdr:row>33</xdr:row>
          <xdr:rowOff>95250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107950</xdr:rowOff>
        </xdr:from>
        <xdr:to>
          <xdr:col>3</xdr:col>
          <xdr:colOff>19050</xdr:colOff>
          <xdr:row>39</xdr:row>
          <xdr:rowOff>88900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39</xdr:row>
          <xdr:rowOff>19050</xdr:rowOff>
        </xdr:from>
        <xdr:to>
          <xdr:col>3</xdr:col>
          <xdr:colOff>19050</xdr:colOff>
          <xdr:row>39</xdr:row>
          <xdr:rowOff>323850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19050</xdr:rowOff>
        </xdr:from>
        <xdr:to>
          <xdr:col>3</xdr:col>
          <xdr:colOff>31750</xdr:colOff>
          <xdr:row>40</xdr:row>
          <xdr:rowOff>323850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42</xdr:row>
          <xdr:rowOff>107950</xdr:rowOff>
        </xdr:from>
        <xdr:to>
          <xdr:col>3</xdr:col>
          <xdr:colOff>38100</xdr:colOff>
          <xdr:row>42</xdr:row>
          <xdr:rowOff>412750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xdr:row>
          <xdr:rowOff>19050</xdr:rowOff>
        </xdr:from>
        <xdr:to>
          <xdr:col>3</xdr:col>
          <xdr:colOff>50800</xdr:colOff>
          <xdr:row>43</xdr:row>
          <xdr:rowOff>323850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298450</xdr:rowOff>
        </xdr:from>
        <xdr:to>
          <xdr:col>3</xdr:col>
          <xdr:colOff>31750</xdr:colOff>
          <xdr:row>45</xdr:row>
          <xdr:rowOff>57150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12700</xdr:rowOff>
        </xdr:from>
        <xdr:to>
          <xdr:col>3</xdr:col>
          <xdr:colOff>31750</xdr:colOff>
          <xdr:row>48</xdr:row>
          <xdr:rowOff>38100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1238250</xdr:rowOff>
        </xdr:from>
        <xdr:to>
          <xdr:col>3</xdr:col>
          <xdr:colOff>31750</xdr:colOff>
          <xdr:row>51</xdr:row>
          <xdr:rowOff>1543050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52</xdr:row>
          <xdr:rowOff>190500</xdr:rowOff>
        </xdr:from>
        <xdr:to>
          <xdr:col>3</xdr:col>
          <xdr:colOff>38100</xdr:colOff>
          <xdr:row>52</xdr:row>
          <xdr:rowOff>495300</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xdr:row>
          <xdr:rowOff>107950</xdr:rowOff>
        </xdr:from>
        <xdr:to>
          <xdr:col>3</xdr:col>
          <xdr:colOff>50800</xdr:colOff>
          <xdr:row>53</xdr:row>
          <xdr:rowOff>412750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54</xdr:row>
          <xdr:rowOff>57150</xdr:rowOff>
        </xdr:from>
        <xdr:to>
          <xdr:col>3</xdr:col>
          <xdr:colOff>50800</xdr:colOff>
          <xdr:row>54</xdr:row>
          <xdr:rowOff>361950</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55</xdr:row>
          <xdr:rowOff>57150</xdr:rowOff>
        </xdr:from>
        <xdr:to>
          <xdr:col>3</xdr:col>
          <xdr:colOff>50800</xdr:colOff>
          <xdr:row>55</xdr:row>
          <xdr:rowOff>361950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55</xdr:row>
          <xdr:rowOff>450850</xdr:rowOff>
        </xdr:from>
        <xdr:to>
          <xdr:col>3</xdr:col>
          <xdr:colOff>50800</xdr:colOff>
          <xdr:row>57</xdr:row>
          <xdr:rowOff>50800</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171450</xdr:rowOff>
        </xdr:from>
        <xdr:to>
          <xdr:col>3</xdr:col>
          <xdr:colOff>50800</xdr:colOff>
          <xdr:row>59</xdr:row>
          <xdr:rowOff>476250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60</xdr:row>
          <xdr:rowOff>209550</xdr:rowOff>
        </xdr:from>
        <xdr:to>
          <xdr:col>3</xdr:col>
          <xdr:colOff>38100</xdr:colOff>
          <xdr:row>60</xdr:row>
          <xdr:rowOff>514350</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61</xdr:row>
          <xdr:rowOff>222250</xdr:rowOff>
        </xdr:from>
        <xdr:to>
          <xdr:col>3</xdr:col>
          <xdr:colOff>57150</xdr:colOff>
          <xdr:row>61</xdr:row>
          <xdr:rowOff>527050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xdr:row>
          <xdr:rowOff>19050</xdr:rowOff>
        </xdr:from>
        <xdr:to>
          <xdr:col>3</xdr:col>
          <xdr:colOff>38100</xdr:colOff>
          <xdr:row>58</xdr:row>
          <xdr:rowOff>323850</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171450</xdr:rowOff>
        </xdr:from>
        <xdr:to>
          <xdr:col>2</xdr:col>
          <xdr:colOff>279400</xdr:colOff>
          <xdr:row>62</xdr:row>
          <xdr:rowOff>527050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63</xdr:row>
          <xdr:rowOff>171450</xdr:rowOff>
        </xdr:from>
        <xdr:to>
          <xdr:col>2</xdr:col>
          <xdr:colOff>279400</xdr:colOff>
          <xdr:row>63</xdr:row>
          <xdr:rowOff>527050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127000</xdr:rowOff>
        </xdr:from>
        <xdr:to>
          <xdr:col>2</xdr:col>
          <xdr:colOff>247650</xdr:colOff>
          <xdr:row>64</xdr:row>
          <xdr:rowOff>476250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127000</xdr:rowOff>
        </xdr:from>
        <xdr:to>
          <xdr:col>2</xdr:col>
          <xdr:colOff>247650</xdr:colOff>
          <xdr:row>65</xdr:row>
          <xdr:rowOff>476250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66</xdr:row>
          <xdr:rowOff>127000</xdr:rowOff>
        </xdr:from>
        <xdr:to>
          <xdr:col>2</xdr:col>
          <xdr:colOff>247650</xdr:colOff>
          <xdr:row>66</xdr:row>
          <xdr:rowOff>476250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107950</xdr:rowOff>
        </xdr:from>
        <xdr:to>
          <xdr:col>3</xdr:col>
          <xdr:colOff>38100</xdr:colOff>
          <xdr:row>35</xdr:row>
          <xdr:rowOff>88900</xdr:rowOff>
        </xdr:to>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114300</xdr:rowOff>
        </xdr:from>
        <xdr:to>
          <xdr:col>3</xdr:col>
          <xdr:colOff>50800</xdr:colOff>
          <xdr:row>36</xdr:row>
          <xdr:rowOff>95250</xdr:rowOff>
        </xdr:to>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36</xdr:row>
          <xdr:rowOff>19050</xdr:rowOff>
        </xdr:from>
        <xdr:to>
          <xdr:col>3</xdr:col>
          <xdr:colOff>38100</xdr:colOff>
          <xdr:row>37</xdr:row>
          <xdr:rowOff>0</xdr:rowOff>
        </xdr:to>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30475;&#35703;&#33258;&#24049;&#28857;&#26908;&#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20837;&#28020;&#20171;&#35703;&#33258;&#24049;&#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記入方法"/>
      <sheetName val="プルダウン・リスト"/>
      <sheetName val="【記載例】勤務表"/>
      <sheetName val="自己点検表(加算等)"/>
      <sheetName val="Sheet1"/>
    </sheetNames>
    <sheetDataSet>
      <sheetData sheetId="0" refreshError="1"/>
      <sheetData sheetId="1"/>
      <sheetData sheetId="2" refreshError="1"/>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プルダウン・リスト"/>
      <sheetName val="記入方法"/>
      <sheetName val="【記載例】勤務表"/>
      <sheetName val="自己点検表（加算等）"/>
    </sheetNames>
    <sheetDataSet>
      <sheetData sheetId="0"/>
      <sheetData sheetId="1"/>
      <sheetData sheetId="2"/>
      <sheetData sheetId="3"/>
      <sheetData sheetId="4">
        <row r="12">
          <cell r="C12" t="str">
            <v>管理者</v>
          </cell>
          <cell r="D12" t="str">
            <v>看護職員</v>
          </cell>
          <cell r="E12" t="str">
            <v>介護職員</v>
          </cell>
          <cell r="F12" t="str">
            <v>ー</v>
          </cell>
          <cell r="G12" t="str">
            <v>ー</v>
          </cell>
          <cell r="H12" t="str">
            <v>ー</v>
          </cell>
          <cell r="I12" t="str">
            <v>ー</v>
          </cell>
          <cell r="J12" t="str">
            <v>ー</v>
          </cell>
          <cell r="K12" t="str">
            <v>ー</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70.xml"/><Relationship Id="rId18" Type="http://schemas.openxmlformats.org/officeDocument/2006/relationships/ctrlProp" Target="../ctrlProps/ctrlProp175.xml"/><Relationship Id="rId26" Type="http://schemas.openxmlformats.org/officeDocument/2006/relationships/ctrlProp" Target="../ctrlProps/ctrlProp183.xml"/><Relationship Id="rId39" Type="http://schemas.openxmlformats.org/officeDocument/2006/relationships/ctrlProp" Target="../ctrlProps/ctrlProp196.xml"/><Relationship Id="rId21" Type="http://schemas.openxmlformats.org/officeDocument/2006/relationships/ctrlProp" Target="../ctrlProps/ctrlProp178.xml"/><Relationship Id="rId34" Type="http://schemas.openxmlformats.org/officeDocument/2006/relationships/ctrlProp" Target="../ctrlProps/ctrlProp191.xml"/><Relationship Id="rId42" Type="http://schemas.openxmlformats.org/officeDocument/2006/relationships/ctrlProp" Target="../ctrlProps/ctrlProp199.xml"/><Relationship Id="rId47" Type="http://schemas.openxmlformats.org/officeDocument/2006/relationships/ctrlProp" Target="../ctrlProps/ctrlProp204.xml"/><Relationship Id="rId50" Type="http://schemas.openxmlformats.org/officeDocument/2006/relationships/ctrlProp" Target="../ctrlProps/ctrlProp207.xml"/><Relationship Id="rId55" Type="http://schemas.openxmlformats.org/officeDocument/2006/relationships/ctrlProp" Target="../ctrlProps/ctrlProp212.xml"/><Relationship Id="rId7" Type="http://schemas.openxmlformats.org/officeDocument/2006/relationships/ctrlProp" Target="../ctrlProps/ctrlProp164.x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2" Type="http://schemas.openxmlformats.org/officeDocument/2006/relationships/drawing" Target="../drawings/drawing4.xml"/><Relationship Id="rId16" Type="http://schemas.openxmlformats.org/officeDocument/2006/relationships/ctrlProp" Target="../ctrlProps/ctrlProp173.xml"/><Relationship Id="rId20" Type="http://schemas.openxmlformats.org/officeDocument/2006/relationships/ctrlProp" Target="../ctrlProps/ctrlProp177.xml"/><Relationship Id="rId29" Type="http://schemas.openxmlformats.org/officeDocument/2006/relationships/ctrlProp" Target="../ctrlProps/ctrlProp186.xml"/><Relationship Id="rId41" Type="http://schemas.openxmlformats.org/officeDocument/2006/relationships/ctrlProp" Target="../ctrlProps/ctrlProp198.xml"/><Relationship Id="rId54" Type="http://schemas.openxmlformats.org/officeDocument/2006/relationships/ctrlProp" Target="../ctrlProps/ctrlProp211.xml"/><Relationship Id="rId1" Type="http://schemas.openxmlformats.org/officeDocument/2006/relationships/printerSettings" Target="../printerSettings/printerSettings8.bin"/><Relationship Id="rId6" Type="http://schemas.openxmlformats.org/officeDocument/2006/relationships/ctrlProp" Target="../ctrlProps/ctrlProp163.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5" Type="http://schemas.openxmlformats.org/officeDocument/2006/relationships/ctrlProp" Target="../ctrlProps/ctrlProp162.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10" Type="http://schemas.openxmlformats.org/officeDocument/2006/relationships/ctrlProp" Target="../ctrlProps/ctrlProp167.xml"/><Relationship Id="rId19" Type="http://schemas.openxmlformats.org/officeDocument/2006/relationships/ctrlProp" Target="../ctrlProps/ctrlProp176.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4" Type="http://schemas.openxmlformats.org/officeDocument/2006/relationships/ctrlProp" Target="../ctrlProps/ctrlProp161.xml"/><Relationship Id="rId9" Type="http://schemas.openxmlformats.org/officeDocument/2006/relationships/ctrlProp" Target="../ctrlProps/ctrlProp16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8" Type="http://schemas.openxmlformats.org/officeDocument/2006/relationships/ctrlProp" Target="../ctrlProps/ctrlProp165.xml"/><Relationship Id="rId51" Type="http://schemas.openxmlformats.org/officeDocument/2006/relationships/ctrlProp" Target="../ctrlProps/ctrlProp208.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U42"/>
  <sheetViews>
    <sheetView tabSelected="1" view="pageBreakPreview" zoomScaleNormal="100" zoomScaleSheetLayoutView="100" workbookViewId="0">
      <selection activeCell="AA8" sqref="AA8:BR8"/>
    </sheetView>
  </sheetViews>
  <sheetFormatPr defaultColWidth="1.75" defaultRowHeight="13" x14ac:dyDescent="0.55000000000000004"/>
  <cols>
    <col min="1" max="16384" width="1.75" style="130"/>
  </cols>
  <sheetData>
    <row r="1" spans="1:73" s="421" customFormat="1" ht="21.4" customHeight="1" x14ac:dyDescent="0.55000000000000004">
      <c r="B1" s="576"/>
    </row>
    <row r="2" spans="1:73" s="421" customFormat="1" ht="6" customHeight="1" x14ac:dyDescent="0.55000000000000004">
      <c r="BB2" s="577"/>
    </row>
    <row r="3" spans="1:73" s="421" customFormat="1" ht="33.75" customHeight="1" x14ac:dyDescent="0.55000000000000004">
      <c r="A3" s="578"/>
      <c r="B3" s="578"/>
      <c r="C3" s="578"/>
      <c r="D3" s="578"/>
      <c r="E3" s="578"/>
      <c r="F3" s="578"/>
      <c r="G3" s="578"/>
      <c r="H3" s="578"/>
      <c r="I3" s="578"/>
      <c r="J3" s="578"/>
      <c r="K3" s="578"/>
      <c r="L3" s="578"/>
      <c r="M3" s="579"/>
      <c r="N3" s="579"/>
      <c r="O3" s="600" t="s">
        <v>598</v>
      </c>
      <c r="P3" s="600"/>
      <c r="Q3" s="600"/>
      <c r="R3" s="600"/>
      <c r="S3" s="600"/>
      <c r="T3" s="600"/>
      <c r="U3" s="600"/>
      <c r="V3" s="600"/>
      <c r="W3" s="600"/>
      <c r="X3" s="600"/>
      <c r="Y3" s="600"/>
      <c r="Z3" s="600"/>
      <c r="AA3" s="600"/>
      <c r="AB3" s="600"/>
      <c r="AC3" s="600"/>
      <c r="AD3" s="600"/>
      <c r="AE3" s="600"/>
      <c r="AF3" s="600"/>
      <c r="AG3" s="600"/>
      <c r="AH3" s="600"/>
      <c r="AI3" s="600"/>
      <c r="AJ3" s="600"/>
      <c r="AK3" s="600"/>
      <c r="AL3" s="600"/>
      <c r="AM3" s="600"/>
      <c r="AN3" s="600"/>
      <c r="AO3" s="600"/>
      <c r="AP3" s="600"/>
      <c r="AQ3" s="600"/>
      <c r="AR3" s="600"/>
      <c r="AS3" s="600"/>
      <c r="AT3" s="600"/>
      <c r="AU3" s="600"/>
      <c r="AV3" s="600"/>
      <c r="AW3" s="600"/>
      <c r="AX3" s="600"/>
      <c r="AY3" s="600"/>
      <c r="AZ3" s="600"/>
      <c r="BA3" s="600"/>
      <c r="BB3" s="600"/>
      <c r="BC3" s="600"/>
      <c r="BD3" s="600"/>
      <c r="BE3" s="600"/>
      <c r="BF3" s="600"/>
      <c r="BG3" s="579"/>
      <c r="BH3" s="579"/>
      <c r="BI3" s="578"/>
      <c r="BJ3" s="578"/>
      <c r="BK3" s="578"/>
      <c r="BL3" s="578"/>
      <c r="BM3" s="578"/>
      <c r="BN3" s="578"/>
      <c r="BO3" s="578"/>
      <c r="BP3" s="578"/>
      <c r="BQ3" s="578"/>
      <c r="BR3" s="578"/>
      <c r="BS3" s="578"/>
      <c r="BT3" s="578"/>
      <c r="BU3" s="578"/>
    </row>
    <row r="4" spans="1:73" s="421" customFormat="1" ht="9" customHeight="1" x14ac:dyDescent="0.55000000000000004"/>
    <row r="5" spans="1:73" s="421" customFormat="1" ht="33.75" customHeight="1" x14ac:dyDescent="0.55000000000000004">
      <c r="A5" s="578"/>
      <c r="B5" s="578"/>
      <c r="C5" s="578"/>
      <c r="E5" s="579"/>
      <c r="F5" s="579"/>
      <c r="G5" s="579"/>
      <c r="H5" s="579"/>
      <c r="I5" s="579"/>
      <c r="J5" s="579"/>
      <c r="K5" s="579"/>
      <c r="L5" s="579"/>
      <c r="M5" s="601" t="s">
        <v>535</v>
      </c>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1"/>
      <c r="AM5" s="601"/>
      <c r="AN5" s="601"/>
      <c r="AO5" s="601"/>
      <c r="AP5" s="601"/>
      <c r="AQ5" s="601"/>
      <c r="AR5" s="601"/>
      <c r="AS5" s="601"/>
      <c r="AT5" s="601"/>
      <c r="AU5" s="601"/>
      <c r="AV5" s="601"/>
      <c r="AW5" s="601"/>
      <c r="AX5" s="601"/>
      <c r="AY5" s="601"/>
      <c r="AZ5" s="601"/>
      <c r="BA5" s="601"/>
      <c r="BB5" s="601"/>
      <c r="BC5" s="601"/>
      <c r="BD5" s="601"/>
      <c r="BE5" s="601"/>
      <c r="BF5" s="601"/>
      <c r="BG5" s="601"/>
      <c r="BH5" s="601"/>
      <c r="BI5" s="579"/>
      <c r="BJ5" s="579"/>
      <c r="BK5" s="579"/>
      <c r="BL5" s="579"/>
      <c r="BM5" s="579"/>
      <c r="BN5" s="579"/>
      <c r="BO5" s="579"/>
      <c r="BP5" s="579"/>
      <c r="BQ5" s="579"/>
      <c r="BR5" s="579"/>
      <c r="BS5" s="578"/>
      <c r="BT5" s="578"/>
      <c r="BU5" s="578"/>
    </row>
    <row r="6" spans="1:73" s="421" customFormat="1" x14ac:dyDescent="0.55000000000000004"/>
    <row r="7" spans="1:73" s="421" customFormat="1" x14ac:dyDescent="0.55000000000000004"/>
    <row r="8" spans="1:73" s="421" customFormat="1" ht="32.25" customHeight="1" x14ac:dyDescent="0.55000000000000004">
      <c r="D8" s="593" t="s">
        <v>110</v>
      </c>
      <c r="E8" s="593"/>
      <c r="F8" s="593"/>
      <c r="G8" s="593"/>
      <c r="H8" s="593"/>
      <c r="I8" s="593"/>
      <c r="J8" s="593"/>
      <c r="K8" s="593"/>
      <c r="L8" s="593"/>
      <c r="M8" s="593"/>
      <c r="N8" s="593"/>
      <c r="O8" s="593"/>
      <c r="P8" s="593"/>
      <c r="Q8" s="593"/>
      <c r="R8" s="593"/>
      <c r="S8" s="593"/>
      <c r="T8" s="593"/>
      <c r="U8" s="593"/>
      <c r="V8" s="593"/>
      <c r="W8" s="593"/>
      <c r="X8" s="593"/>
      <c r="Y8" s="593"/>
      <c r="Z8" s="580" t="s">
        <v>111</v>
      </c>
      <c r="AA8" s="593"/>
      <c r="AB8" s="593"/>
      <c r="AC8" s="593"/>
      <c r="AD8" s="593"/>
      <c r="AE8" s="593"/>
      <c r="AF8" s="593"/>
      <c r="AG8" s="593"/>
      <c r="AH8" s="593"/>
      <c r="AI8" s="593"/>
      <c r="AJ8" s="593"/>
      <c r="AK8" s="593"/>
      <c r="AL8" s="593"/>
      <c r="AM8" s="593"/>
      <c r="AN8" s="593"/>
      <c r="AO8" s="593"/>
      <c r="AP8" s="593"/>
      <c r="AQ8" s="593"/>
      <c r="AR8" s="593"/>
      <c r="AS8" s="593"/>
      <c r="AT8" s="593"/>
      <c r="AU8" s="593"/>
      <c r="AV8" s="593"/>
      <c r="AW8" s="593"/>
      <c r="AX8" s="593"/>
      <c r="AY8" s="593"/>
      <c r="AZ8" s="593"/>
      <c r="BA8" s="593"/>
      <c r="BB8" s="593"/>
      <c r="BC8" s="593"/>
      <c r="BD8" s="593"/>
      <c r="BE8" s="593"/>
      <c r="BF8" s="593"/>
      <c r="BG8" s="593"/>
      <c r="BH8" s="593"/>
      <c r="BI8" s="593"/>
      <c r="BJ8" s="593"/>
      <c r="BK8" s="593"/>
      <c r="BL8" s="593"/>
      <c r="BM8" s="593"/>
      <c r="BN8" s="593"/>
      <c r="BO8" s="593"/>
      <c r="BP8" s="593"/>
      <c r="BQ8" s="593"/>
      <c r="BR8" s="593"/>
    </row>
    <row r="9" spans="1:73" s="421" customFormat="1" ht="7.5" customHeight="1" x14ac:dyDescent="0.55000000000000004">
      <c r="D9" s="581"/>
      <c r="E9" s="581"/>
      <c r="F9" s="581"/>
      <c r="G9" s="581"/>
      <c r="H9" s="581"/>
      <c r="I9" s="581"/>
      <c r="J9" s="581"/>
      <c r="K9" s="581"/>
      <c r="L9" s="581"/>
      <c r="M9" s="581"/>
      <c r="N9" s="581"/>
      <c r="O9" s="581"/>
      <c r="P9" s="581"/>
      <c r="Q9" s="581"/>
      <c r="R9" s="581"/>
      <c r="S9" s="581"/>
      <c r="T9" s="581"/>
      <c r="U9" s="581"/>
      <c r="V9" s="581"/>
      <c r="W9" s="581"/>
      <c r="X9" s="581"/>
      <c r="Y9" s="581"/>
      <c r="Z9" s="582"/>
      <c r="AA9" s="581"/>
      <c r="AB9" s="581"/>
      <c r="AC9" s="581"/>
      <c r="AD9" s="581"/>
      <c r="AE9" s="581"/>
      <c r="AF9" s="581"/>
      <c r="AG9" s="581"/>
      <c r="AH9" s="581"/>
      <c r="AI9" s="581"/>
      <c r="AJ9" s="581"/>
      <c r="AK9" s="581"/>
      <c r="AL9" s="581"/>
      <c r="AM9" s="581"/>
      <c r="AN9" s="581"/>
      <c r="AO9" s="581"/>
      <c r="AP9" s="581"/>
      <c r="AQ9" s="581"/>
      <c r="AR9" s="581"/>
      <c r="AS9" s="581"/>
      <c r="AT9" s="581"/>
      <c r="AU9" s="581"/>
      <c r="AV9" s="581"/>
      <c r="AW9" s="581"/>
      <c r="AX9" s="581"/>
      <c r="AY9" s="581"/>
      <c r="AZ9" s="581"/>
      <c r="BA9" s="581"/>
      <c r="BB9" s="581"/>
      <c r="BC9" s="581"/>
      <c r="BD9" s="581"/>
      <c r="BE9" s="581"/>
      <c r="BF9" s="581"/>
      <c r="BG9" s="581"/>
      <c r="BH9" s="581"/>
      <c r="BI9" s="581"/>
      <c r="BJ9" s="581"/>
      <c r="BK9" s="581"/>
      <c r="BL9" s="581"/>
      <c r="BM9" s="581"/>
      <c r="BN9" s="581"/>
      <c r="BO9" s="581"/>
      <c r="BP9" s="581"/>
      <c r="BQ9" s="581"/>
      <c r="BR9" s="581"/>
    </row>
    <row r="10" spans="1:73" s="421" customFormat="1" ht="32.25" customHeight="1" x14ac:dyDescent="0.55000000000000004">
      <c r="D10" s="593" t="s">
        <v>112</v>
      </c>
      <c r="E10" s="593"/>
      <c r="F10" s="593"/>
      <c r="G10" s="593"/>
      <c r="H10" s="593"/>
      <c r="I10" s="593"/>
      <c r="J10" s="593"/>
      <c r="K10" s="593"/>
      <c r="L10" s="593"/>
      <c r="M10" s="593"/>
      <c r="N10" s="593"/>
      <c r="O10" s="593"/>
      <c r="P10" s="593"/>
      <c r="Q10" s="593"/>
      <c r="R10" s="593"/>
      <c r="S10" s="593"/>
      <c r="T10" s="593"/>
      <c r="U10" s="593"/>
      <c r="V10" s="593"/>
      <c r="W10" s="593"/>
      <c r="X10" s="593"/>
      <c r="Y10" s="593"/>
      <c r="Z10" s="580" t="s">
        <v>111</v>
      </c>
      <c r="AA10" s="593"/>
      <c r="AB10" s="593"/>
      <c r="AC10" s="593"/>
      <c r="AD10" s="593"/>
      <c r="AE10" s="593"/>
      <c r="AF10" s="593"/>
      <c r="AG10" s="593"/>
      <c r="AH10" s="593"/>
      <c r="AI10" s="593"/>
      <c r="AJ10" s="593"/>
      <c r="AK10" s="593"/>
      <c r="AL10" s="593"/>
      <c r="AM10" s="593"/>
      <c r="AN10" s="593"/>
      <c r="AO10" s="593"/>
      <c r="AP10" s="593"/>
      <c r="AQ10" s="593"/>
      <c r="AR10" s="593"/>
      <c r="AS10" s="593"/>
      <c r="AT10" s="593"/>
      <c r="AU10" s="593"/>
      <c r="AV10" s="593"/>
      <c r="AW10" s="593"/>
      <c r="AX10" s="593"/>
      <c r="AY10" s="593"/>
      <c r="AZ10" s="593"/>
      <c r="BA10" s="593"/>
      <c r="BB10" s="593"/>
      <c r="BC10" s="593"/>
      <c r="BD10" s="593"/>
      <c r="BE10" s="593"/>
      <c r="BF10" s="593"/>
      <c r="BG10" s="593"/>
      <c r="BH10" s="593"/>
      <c r="BI10" s="593"/>
      <c r="BJ10" s="593"/>
      <c r="BK10" s="593"/>
      <c r="BL10" s="593"/>
      <c r="BM10" s="593"/>
      <c r="BN10" s="593"/>
      <c r="BO10" s="593"/>
      <c r="BP10" s="593"/>
      <c r="BQ10" s="593"/>
      <c r="BR10" s="593"/>
    </row>
    <row r="11" spans="1:73" s="421" customFormat="1" ht="7.5" customHeight="1" x14ac:dyDescent="0.55000000000000004">
      <c r="D11" s="581"/>
      <c r="E11" s="581"/>
      <c r="F11" s="581"/>
      <c r="G11" s="581"/>
      <c r="H11" s="581"/>
      <c r="I11" s="581"/>
      <c r="J11" s="581"/>
      <c r="K11" s="581"/>
      <c r="L11" s="581"/>
      <c r="M11" s="581"/>
      <c r="N11" s="581"/>
      <c r="O11" s="581"/>
      <c r="P11" s="581"/>
      <c r="Q11" s="581"/>
      <c r="R11" s="581"/>
      <c r="S11" s="581"/>
      <c r="T11" s="581"/>
      <c r="U11" s="581"/>
      <c r="V11" s="581"/>
      <c r="W11" s="581"/>
      <c r="X11" s="581"/>
      <c r="Y11" s="581"/>
      <c r="Z11" s="582"/>
      <c r="AA11" s="581"/>
      <c r="AB11" s="581"/>
      <c r="AC11" s="581"/>
      <c r="AD11" s="581"/>
      <c r="AE11" s="581"/>
      <c r="AF11" s="581"/>
      <c r="AG11" s="581"/>
      <c r="AH11" s="581"/>
      <c r="AI11" s="581"/>
      <c r="AJ11" s="581"/>
      <c r="AK11" s="581"/>
      <c r="AL11" s="581"/>
      <c r="AM11" s="581"/>
      <c r="AN11" s="581"/>
      <c r="AO11" s="581"/>
      <c r="AP11" s="581"/>
      <c r="AQ11" s="581"/>
      <c r="AR11" s="581"/>
      <c r="AS11" s="581"/>
      <c r="AT11" s="581"/>
      <c r="AU11" s="581"/>
      <c r="AV11" s="581"/>
      <c r="AW11" s="581"/>
      <c r="AX11" s="581"/>
      <c r="AY11" s="581"/>
      <c r="AZ11" s="581"/>
      <c r="BA11" s="581"/>
      <c r="BB11" s="581"/>
      <c r="BC11" s="581"/>
      <c r="BD11" s="581"/>
      <c r="BE11" s="581"/>
      <c r="BF11" s="581"/>
      <c r="BG11" s="581"/>
      <c r="BH11" s="581"/>
      <c r="BI11" s="581"/>
      <c r="BJ11" s="581"/>
      <c r="BK11" s="581"/>
      <c r="BL11" s="581"/>
      <c r="BM11" s="581"/>
      <c r="BN11" s="581"/>
      <c r="BO11" s="581"/>
      <c r="BP11" s="581"/>
      <c r="BQ11" s="581"/>
      <c r="BR11" s="581"/>
    </row>
    <row r="12" spans="1:73" s="421" customFormat="1" ht="32.25" customHeight="1" x14ac:dyDescent="0.55000000000000004">
      <c r="D12" s="593" t="s">
        <v>113</v>
      </c>
      <c r="E12" s="593"/>
      <c r="F12" s="593"/>
      <c r="G12" s="593"/>
      <c r="H12" s="593"/>
      <c r="I12" s="593"/>
      <c r="J12" s="593"/>
      <c r="K12" s="593"/>
      <c r="L12" s="593"/>
      <c r="M12" s="593"/>
      <c r="N12" s="593"/>
      <c r="O12" s="593"/>
      <c r="P12" s="593"/>
      <c r="Q12" s="593"/>
      <c r="R12" s="593"/>
      <c r="S12" s="593"/>
      <c r="T12" s="593"/>
      <c r="U12" s="593"/>
      <c r="V12" s="593"/>
      <c r="W12" s="593"/>
      <c r="X12" s="593"/>
      <c r="Y12" s="593"/>
      <c r="Z12" s="580" t="s">
        <v>111</v>
      </c>
      <c r="AA12" s="593"/>
      <c r="AB12" s="593"/>
      <c r="AC12" s="593"/>
      <c r="AD12" s="593"/>
      <c r="AE12" s="593"/>
      <c r="AF12" s="593"/>
      <c r="AG12" s="593"/>
      <c r="AH12" s="593"/>
      <c r="AI12" s="593"/>
      <c r="AJ12" s="593"/>
      <c r="AK12" s="593"/>
      <c r="AL12" s="593"/>
      <c r="AM12" s="593"/>
      <c r="AN12" s="593"/>
      <c r="AO12" s="593"/>
      <c r="AP12" s="593"/>
      <c r="AQ12" s="593"/>
      <c r="AR12" s="593"/>
      <c r="AS12" s="593"/>
      <c r="AT12" s="593"/>
      <c r="AU12" s="593"/>
      <c r="AV12" s="593"/>
      <c r="AW12" s="593"/>
      <c r="AX12" s="593"/>
      <c r="AY12" s="593"/>
      <c r="AZ12" s="593"/>
      <c r="BA12" s="593"/>
      <c r="BB12" s="593"/>
      <c r="BC12" s="593"/>
      <c r="BD12" s="593"/>
      <c r="BE12" s="593"/>
      <c r="BF12" s="593"/>
      <c r="BG12" s="593"/>
      <c r="BH12" s="593"/>
      <c r="BI12" s="593"/>
      <c r="BJ12" s="593"/>
      <c r="BK12" s="593"/>
      <c r="BL12" s="593"/>
      <c r="BM12" s="593"/>
      <c r="BN12" s="593"/>
      <c r="BO12" s="593"/>
      <c r="BP12" s="593"/>
      <c r="BQ12" s="593"/>
      <c r="BR12" s="593"/>
    </row>
    <row r="13" spans="1:73" s="421" customFormat="1" ht="7.5" customHeight="1" x14ac:dyDescent="0.55000000000000004">
      <c r="D13" s="583"/>
      <c r="E13" s="583"/>
      <c r="F13" s="583"/>
      <c r="G13" s="583"/>
      <c r="H13" s="583"/>
      <c r="I13" s="583"/>
      <c r="J13" s="583"/>
      <c r="K13" s="583"/>
      <c r="L13" s="583"/>
      <c r="M13" s="583"/>
      <c r="N13" s="583"/>
      <c r="O13" s="583"/>
      <c r="P13" s="583"/>
      <c r="Q13" s="583"/>
      <c r="R13" s="583"/>
      <c r="S13" s="583"/>
      <c r="T13" s="583"/>
      <c r="U13" s="583"/>
      <c r="V13" s="583"/>
      <c r="W13" s="583"/>
      <c r="X13" s="583"/>
      <c r="Y13" s="583"/>
      <c r="Z13" s="584"/>
      <c r="AA13" s="583"/>
      <c r="AB13" s="583"/>
      <c r="AC13" s="583"/>
      <c r="AD13" s="583"/>
      <c r="AE13" s="583"/>
      <c r="AF13" s="583"/>
      <c r="AG13" s="583"/>
      <c r="AH13" s="583"/>
      <c r="AI13" s="583"/>
      <c r="AJ13" s="583"/>
      <c r="AK13" s="583"/>
      <c r="AL13" s="583"/>
      <c r="AM13" s="583"/>
      <c r="AN13" s="583"/>
      <c r="AO13" s="583"/>
      <c r="AP13" s="583"/>
      <c r="AQ13" s="583"/>
      <c r="AR13" s="583"/>
      <c r="AS13" s="583"/>
      <c r="AT13" s="583"/>
      <c r="AU13" s="583"/>
      <c r="AV13" s="583"/>
      <c r="AW13" s="583"/>
      <c r="AX13" s="583"/>
      <c r="AY13" s="583"/>
      <c r="AZ13" s="583"/>
      <c r="BA13" s="583"/>
      <c r="BB13" s="583"/>
      <c r="BC13" s="583"/>
      <c r="BD13" s="583"/>
      <c r="BE13" s="583"/>
      <c r="BF13" s="583"/>
      <c r="BG13" s="583"/>
      <c r="BH13" s="583"/>
      <c r="BI13" s="583"/>
      <c r="BJ13" s="583"/>
      <c r="BK13" s="583"/>
      <c r="BL13" s="583"/>
      <c r="BM13" s="583"/>
      <c r="BN13" s="583"/>
      <c r="BO13" s="583"/>
      <c r="BP13" s="583"/>
      <c r="BQ13" s="583"/>
      <c r="BR13" s="583"/>
    </row>
    <row r="14" spans="1:73" s="421" customFormat="1" ht="31.9" customHeight="1" x14ac:dyDescent="0.55000000000000004">
      <c r="D14" s="604" t="s">
        <v>529</v>
      </c>
      <c r="E14" s="604"/>
      <c r="F14" s="604"/>
      <c r="G14" s="604"/>
      <c r="H14" s="604"/>
      <c r="I14" s="604"/>
      <c r="J14" s="604"/>
      <c r="K14" s="604"/>
      <c r="L14" s="604"/>
      <c r="M14" s="604"/>
      <c r="N14" s="604"/>
      <c r="O14" s="604"/>
      <c r="P14" s="604"/>
      <c r="Q14" s="604"/>
      <c r="R14" s="604"/>
      <c r="S14" s="604"/>
      <c r="T14" s="604"/>
      <c r="U14" s="604"/>
      <c r="V14" s="604"/>
      <c r="W14" s="604"/>
      <c r="X14" s="604"/>
      <c r="Y14" s="604"/>
      <c r="Z14" s="580" t="s">
        <v>111</v>
      </c>
      <c r="AA14" s="593"/>
      <c r="AB14" s="593"/>
      <c r="AC14" s="593"/>
      <c r="AD14" s="593"/>
      <c r="AE14" s="593"/>
      <c r="AF14" s="593"/>
      <c r="AG14" s="593"/>
      <c r="AH14" s="593"/>
      <c r="AI14" s="593"/>
      <c r="AJ14" s="593"/>
      <c r="AK14" s="593"/>
      <c r="AL14" s="593"/>
      <c r="AM14" s="593"/>
      <c r="AN14" s="593"/>
      <c r="AO14" s="593"/>
      <c r="AP14" s="593"/>
      <c r="AQ14" s="593"/>
      <c r="AR14" s="593"/>
      <c r="AS14" s="593"/>
      <c r="AT14" s="593"/>
      <c r="AU14" s="593"/>
      <c r="AV14" s="593"/>
      <c r="AW14" s="593"/>
      <c r="AX14" s="593"/>
      <c r="AY14" s="593"/>
      <c r="AZ14" s="593"/>
      <c r="BA14" s="593"/>
      <c r="BB14" s="593"/>
      <c r="BC14" s="593"/>
      <c r="BD14" s="593"/>
      <c r="BE14" s="593"/>
      <c r="BF14" s="593"/>
      <c r="BG14" s="593"/>
      <c r="BH14" s="593"/>
      <c r="BI14" s="593"/>
      <c r="BJ14" s="593"/>
      <c r="BK14" s="593"/>
      <c r="BL14" s="593"/>
      <c r="BM14" s="593"/>
      <c r="BN14" s="593"/>
      <c r="BO14" s="593"/>
      <c r="BP14" s="593"/>
      <c r="BQ14" s="593"/>
      <c r="BR14" s="593"/>
    </row>
    <row r="15" spans="1:73" s="421" customFormat="1" ht="7.5" customHeight="1" x14ac:dyDescent="0.55000000000000004">
      <c r="D15" s="581"/>
      <c r="E15" s="581"/>
      <c r="F15" s="581"/>
      <c r="G15" s="581"/>
      <c r="H15" s="581"/>
      <c r="I15" s="581"/>
      <c r="J15" s="581"/>
      <c r="K15" s="581"/>
      <c r="L15" s="581"/>
      <c r="M15" s="581"/>
      <c r="N15" s="581"/>
      <c r="O15" s="581"/>
      <c r="P15" s="581"/>
      <c r="Q15" s="581"/>
      <c r="R15" s="581"/>
      <c r="S15" s="581"/>
      <c r="T15" s="581"/>
      <c r="U15" s="581"/>
      <c r="V15" s="581"/>
      <c r="W15" s="581"/>
      <c r="X15" s="581"/>
      <c r="Y15" s="581"/>
      <c r="Z15" s="582"/>
    </row>
    <row r="16" spans="1:73" s="421" customFormat="1" ht="33" customHeight="1" x14ac:dyDescent="0.55000000000000004">
      <c r="D16" s="593" t="s">
        <v>530</v>
      </c>
      <c r="E16" s="593"/>
      <c r="F16" s="593"/>
      <c r="G16" s="593"/>
      <c r="H16" s="593"/>
      <c r="I16" s="593"/>
      <c r="J16" s="593"/>
      <c r="K16" s="593"/>
      <c r="L16" s="593"/>
      <c r="M16" s="593"/>
      <c r="N16" s="593"/>
      <c r="O16" s="593"/>
      <c r="P16" s="593"/>
      <c r="Q16" s="593"/>
      <c r="R16" s="593"/>
      <c r="S16" s="593"/>
      <c r="T16" s="593"/>
      <c r="U16" s="593"/>
      <c r="V16" s="593"/>
      <c r="W16" s="593"/>
      <c r="X16" s="593"/>
      <c r="Y16" s="593"/>
      <c r="Z16" s="580" t="s">
        <v>111</v>
      </c>
      <c r="AA16" s="593"/>
      <c r="AB16" s="593"/>
      <c r="AC16" s="593"/>
      <c r="AD16" s="593"/>
      <c r="AE16" s="593"/>
      <c r="AF16" s="593"/>
      <c r="AG16" s="593"/>
      <c r="AH16" s="593"/>
      <c r="AI16" s="593"/>
      <c r="AJ16" s="593"/>
      <c r="AK16" s="593"/>
      <c r="AL16" s="593"/>
      <c r="AM16" s="593"/>
      <c r="AN16" s="593"/>
      <c r="AO16" s="593"/>
      <c r="AP16" s="593"/>
      <c r="AQ16" s="593"/>
      <c r="AR16" s="593"/>
      <c r="AS16" s="593"/>
      <c r="AT16" s="593"/>
      <c r="AU16" s="593"/>
      <c r="AV16" s="593"/>
      <c r="AW16" s="605" t="s">
        <v>114</v>
      </c>
      <c r="AX16" s="605"/>
      <c r="AY16" s="605"/>
      <c r="AZ16" s="605"/>
      <c r="BA16" s="605"/>
      <c r="BB16" s="605"/>
      <c r="BC16" s="605"/>
      <c r="BD16" s="605"/>
      <c r="BE16" s="605"/>
      <c r="BF16" s="606"/>
      <c r="BG16" s="606"/>
      <c r="BH16" s="606"/>
      <c r="BI16" s="606"/>
      <c r="BJ16" s="606"/>
      <c r="BK16" s="606"/>
      <c r="BL16" s="606"/>
      <c r="BM16" s="606"/>
      <c r="BN16" s="606"/>
      <c r="BO16" s="606"/>
      <c r="BP16" s="606"/>
      <c r="BQ16" s="606"/>
      <c r="BR16" s="585" t="s">
        <v>115</v>
      </c>
    </row>
    <row r="17" spans="4:72" s="421" customFormat="1" ht="7.5" customHeight="1" x14ac:dyDescent="0.55000000000000004">
      <c r="D17" s="581"/>
      <c r="E17" s="581"/>
      <c r="F17" s="581"/>
      <c r="G17" s="581"/>
      <c r="H17" s="581"/>
      <c r="I17" s="581"/>
      <c r="J17" s="581"/>
      <c r="K17" s="581"/>
      <c r="L17" s="581"/>
      <c r="M17" s="581"/>
      <c r="N17" s="581"/>
      <c r="O17" s="581"/>
      <c r="P17" s="581"/>
      <c r="Q17" s="581"/>
      <c r="R17" s="581"/>
      <c r="S17" s="581"/>
      <c r="T17" s="581"/>
      <c r="U17" s="581"/>
      <c r="V17" s="581"/>
      <c r="W17" s="581"/>
      <c r="X17" s="581"/>
      <c r="Y17" s="581"/>
      <c r="Z17" s="582"/>
    </row>
    <row r="18" spans="4:72" s="421" customFormat="1" ht="33" customHeight="1" x14ac:dyDescent="0.55000000000000004">
      <c r="D18" s="593" t="s">
        <v>531</v>
      </c>
      <c r="E18" s="593"/>
      <c r="F18" s="593"/>
      <c r="G18" s="593"/>
      <c r="H18" s="593"/>
      <c r="I18" s="593"/>
      <c r="J18" s="593"/>
      <c r="K18" s="593"/>
      <c r="L18" s="593"/>
      <c r="M18" s="593"/>
      <c r="N18" s="593"/>
      <c r="O18" s="593"/>
      <c r="P18" s="593"/>
      <c r="Q18" s="593"/>
      <c r="R18" s="593"/>
      <c r="S18" s="593"/>
      <c r="T18" s="593"/>
      <c r="U18" s="593"/>
      <c r="V18" s="593"/>
      <c r="W18" s="593"/>
      <c r="X18" s="593"/>
      <c r="Y18" s="593"/>
      <c r="Z18" s="580" t="s">
        <v>111</v>
      </c>
      <c r="AA18" s="593"/>
      <c r="AB18" s="593"/>
      <c r="AC18" s="593"/>
      <c r="AD18" s="593"/>
      <c r="AE18" s="593"/>
      <c r="AF18" s="593"/>
      <c r="AG18" s="593"/>
      <c r="AH18" s="593"/>
      <c r="AI18" s="593"/>
      <c r="AJ18" s="593"/>
      <c r="AK18" s="593"/>
      <c r="AL18" s="593"/>
      <c r="AM18" s="593"/>
      <c r="AN18" s="593"/>
      <c r="AO18" s="593"/>
      <c r="AP18" s="593"/>
      <c r="AQ18" s="593"/>
      <c r="AR18" s="593"/>
      <c r="AS18" s="593"/>
      <c r="AT18" s="593"/>
      <c r="AU18" s="593"/>
      <c r="AV18" s="593"/>
      <c r="AW18" s="602"/>
      <c r="AX18" s="602"/>
      <c r="AY18" s="602"/>
      <c r="AZ18" s="602"/>
      <c r="BA18" s="602"/>
      <c r="BB18" s="602"/>
      <c r="BC18" s="602"/>
      <c r="BD18" s="602"/>
      <c r="BE18" s="602"/>
      <c r="BF18" s="603"/>
      <c r="BG18" s="603"/>
      <c r="BH18" s="603"/>
      <c r="BI18" s="603"/>
      <c r="BJ18" s="603"/>
      <c r="BK18" s="603"/>
      <c r="BL18" s="603"/>
      <c r="BM18" s="603"/>
      <c r="BN18" s="603"/>
      <c r="BO18" s="603"/>
      <c r="BP18" s="603"/>
      <c r="BQ18" s="603"/>
      <c r="BR18" s="586"/>
    </row>
    <row r="19" spans="4:72" s="421" customFormat="1" ht="7.5" customHeight="1" x14ac:dyDescent="0.55000000000000004">
      <c r="D19" s="581"/>
      <c r="E19" s="581"/>
      <c r="F19" s="581"/>
      <c r="G19" s="581"/>
      <c r="H19" s="581"/>
      <c r="I19" s="581"/>
      <c r="J19" s="581"/>
      <c r="K19" s="581"/>
      <c r="L19" s="581"/>
      <c r="M19" s="581"/>
      <c r="N19" s="581"/>
      <c r="O19" s="581"/>
      <c r="P19" s="581"/>
      <c r="Q19" s="581"/>
      <c r="R19" s="581"/>
      <c r="S19" s="581"/>
      <c r="T19" s="581"/>
      <c r="U19" s="581"/>
      <c r="V19" s="581"/>
      <c r="W19" s="581"/>
      <c r="X19" s="581"/>
      <c r="Y19" s="581"/>
      <c r="Z19" s="582"/>
    </row>
    <row r="20" spans="4:72" s="421" customFormat="1" ht="33" customHeight="1" x14ac:dyDescent="0.55000000000000004">
      <c r="D20" s="593" t="s">
        <v>532</v>
      </c>
      <c r="E20" s="593"/>
      <c r="F20" s="593"/>
      <c r="G20" s="593"/>
      <c r="H20" s="593"/>
      <c r="I20" s="593"/>
      <c r="J20" s="593"/>
      <c r="K20" s="593"/>
      <c r="L20" s="593"/>
      <c r="M20" s="593"/>
      <c r="N20" s="593"/>
      <c r="O20" s="593"/>
      <c r="P20" s="593"/>
      <c r="Q20" s="593"/>
      <c r="R20" s="593"/>
      <c r="S20" s="593"/>
      <c r="T20" s="593"/>
      <c r="U20" s="593"/>
      <c r="V20" s="593"/>
      <c r="W20" s="593"/>
      <c r="X20" s="593"/>
      <c r="Y20" s="593"/>
      <c r="Z20" s="580" t="s">
        <v>111</v>
      </c>
      <c r="AA20" s="585"/>
      <c r="AB20" s="599"/>
      <c r="AC20" s="599"/>
      <c r="AD20" s="599"/>
      <c r="AE20" s="599"/>
      <c r="AF20" s="599"/>
      <c r="AG20" s="599"/>
      <c r="AH20" s="599"/>
      <c r="AI20" s="599"/>
      <c r="AJ20" s="599" t="s">
        <v>116</v>
      </c>
      <c r="AK20" s="599"/>
      <c r="AL20" s="599"/>
      <c r="AM20" s="599"/>
      <c r="AN20" s="599"/>
      <c r="AO20" s="599"/>
      <c r="AP20" s="599"/>
      <c r="AQ20" s="599" t="s">
        <v>117</v>
      </c>
      <c r="AR20" s="599"/>
      <c r="AS20" s="599"/>
      <c r="AT20" s="599"/>
      <c r="AU20" s="599"/>
      <c r="AV20" s="599"/>
      <c r="AW20" s="599" t="s">
        <v>118</v>
      </c>
      <c r="AX20" s="599"/>
      <c r="AY20" s="599"/>
      <c r="AZ20" s="585"/>
      <c r="BA20" s="585"/>
      <c r="BB20" s="585"/>
      <c r="BC20" s="585"/>
      <c r="BD20" s="585"/>
      <c r="BE20" s="585"/>
      <c r="BF20" s="585"/>
      <c r="BG20" s="585"/>
      <c r="BH20" s="585"/>
      <c r="BI20" s="585"/>
      <c r="BJ20" s="585"/>
      <c r="BK20" s="585"/>
      <c r="BL20" s="585"/>
      <c r="BM20" s="585"/>
      <c r="BN20" s="585"/>
      <c r="BO20" s="585"/>
      <c r="BP20" s="585"/>
      <c r="BQ20" s="585"/>
      <c r="BR20" s="585"/>
    </row>
    <row r="21" spans="4:72" s="421" customFormat="1" x14ac:dyDescent="0.55000000000000004"/>
    <row r="22" spans="4:72" s="421" customFormat="1" ht="16.5" x14ac:dyDescent="0.55000000000000004">
      <c r="Q22" s="594" t="s">
        <v>119</v>
      </c>
      <c r="R22" s="594"/>
      <c r="S22" s="594"/>
      <c r="T22" s="594"/>
      <c r="U22" s="594"/>
      <c r="V22" s="594"/>
      <c r="W22" s="594"/>
      <c r="X22" s="594"/>
      <c r="Y22" s="594"/>
      <c r="Z22" s="595" t="s">
        <v>533</v>
      </c>
      <c r="AA22" s="595"/>
      <c r="AB22" s="595"/>
      <c r="AC22" s="595"/>
      <c r="AD22" s="595"/>
      <c r="AE22" s="595"/>
      <c r="AF22" s="595"/>
      <c r="AG22" s="595"/>
      <c r="AH22" s="595"/>
      <c r="AI22" s="595"/>
      <c r="AJ22" s="595"/>
      <c r="AK22" s="595"/>
      <c r="AL22" s="595"/>
      <c r="AM22" s="595"/>
      <c r="AN22" s="595"/>
      <c r="AO22" s="595"/>
      <c r="AP22" s="595"/>
      <c r="AQ22" s="595"/>
      <c r="AR22" s="595"/>
      <c r="AS22" s="595"/>
      <c r="AT22" s="595"/>
      <c r="AU22" s="595"/>
      <c r="AV22" s="595"/>
      <c r="AW22" s="595"/>
      <c r="AX22" s="595"/>
      <c r="AY22" s="595"/>
      <c r="AZ22" s="595"/>
      <c r="BA22" s="595"/>
      <c r="BB22" s="595"/>
      <c r="BC22" s="595"/>
      <c r="BD22" s="595"/>
      <c r="BE22" s="595"/>
      <c r="BF22" s="595"/>
      <c r="BG22" s="595"/>
      <c r="BH22" s="595"/>
      <c r="BI22" s="595"/>
      <c r="BJ22" s="595"/>
      <c r="BK22" s="595"/>
      <c r="BL22" s="595"/>
      <c r="BM22" s="595"/>
      <c r="BN22" s="595"/>
      <c r="BO22" s="595"/>
      <c r="BP22" s="595"/>
      <c r="BQ22" s="420"/>
      <c r="BR22" s="420"/>
      <c r="BS22" s="420"/>
      <c r="BT22" s="420"/>
    </row>
    <row r="23" spans="4:72" s="421" customFormat="1" ht="4.5" customHeight="1" x14ac:dyDescent="0.55000000000000004">
      <c r="Z23" s="420"/>
      <c r="AA23" s="420"/>
      <c r="AB23" s="420"/>
      <c r="AC23" s="420"/>
      <c r="AD23" s="420"/>
      <c r="AE23" s="420"/>
      <c r="AF23" s="420"/>
      <c r="AG23" s="420"/>
      <c r="AH23" s="420"/>
      <c r="AI23" s="420"/>
      <c r="AJ23" s="420"/>
      <c r="AK23" s="420"/>
      <c r="AL23" s="420"/>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0"/>
      <c r="BQ23" s="420"/>
      <c r="BR23" s="420"/>
      <c r="BS23" s="420"/>
      <c r="BT23" s="420"/>
    </row>
    <row r="24" spans="4:72" s="421" customFormat="1" ht="16.5" x14ac:dyDescent="0.55000000000000004">
      <c r="Z24" s="595" t="s">
        <v>525</v>
      </c>
      <c r="AA24" s="595"/>
      <c r="AB24" s="595"/>
      <c r="AC24" s="595"/>
      <c r="AD24" s="595"/>
      <c r="AE24" s="595"/>
      <c r="AF24" s="595"/>
      <c r="AG24" s="595"/>
      <c r="AH24" s="595"/>
      <c r="AI24" s="595"/>
      <c r="AJ24" s="595"/>
      <c r="AK24" s="595"/>
      <c r="AL24" s="595"/>
      <c r="AM24" s="595"/>
      <c r="AN24" s="595"/>
      <c r="AO24" s="595"/>
      <c r="AP24" s="595"/>
      <c r="AQ24" s="595"/>
      <c r="AR24" s="595"/>
      <c r="AS24" s="595"/>
      <c r="AT24" s="595"/>
      <c r="AU24" s="595"/>
      <c r="AV24" s="595"/>
      <c r="AW24" s="595"/>
      <c r="AX24" s="595"/>
      <c r="AY24" s="595"/>
      <c r="AZ24" s="595"/>
      <c r="BA24" s="595"/>
      <c r="BB24" s="595"/>
      <c r="BC24" s="595"/>
      <c r="BD24" s="595"/>
      <c r="BE24" s="595"/>
      <c r="BF24" s="595"/>
      <c r="BG24" s="595"/>
      <c r="BH24" s="595"/>
      <c r="BI24" s="595"/>
      <c r="BJ24" s="595"/>
      <c r="BK24" s="595"/>
      <c r="BL24" s="595"/>
      <c r="BM24" s="595"/>
      <c r="BN24" s="595"/>
      <c r="BO24" s="595"/>
      <c r="BP24" s="595"/>
      <c r="BQ24" s="420"/>
      <c r="BR24" s="420"/>
      <c r="BS24" s="420"/>
      <c r="BT24" s="420"/>
    </row>
    <row r="25" spans="4:72" s="421" customFormat="1" ht="4.5" customHeight="1" x14ac:dyDescent="0.55000000000000004">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0"/>
      <c r="BI25" s="420"/>
      <c r="BJ25" s="420"/>
      <c r="BK25" s="420"/>
      <c r="BL25" s="420"/>
      <c r="BM25" s="420"/>
      <c r="BN25" s="420"/>
      <c r="BO25" s="420"/>
      <c r="BP25" s="420"/>
      <c r="BQ25" s="420"/>
      <c r="BR25" s="420"/>
      <c r="BS25" s="420"/>
      <c r="BT25" s="420"/>
    </row>
    <row r="26" spans="4:72" s="421" customFormat="1" ht="16.5" x14ac:dyDescent="0.55000000000000004">
      <c r="Z26" s="595" t="s">
        <v>514</v>
      </c>
      <c r="AA26" s="595"/>
      <c r="AB26" s="595"/>
      <c r="AC26" s="595"/>
      <c r="AD26" s="595"/>
      <c r="AE26" s="595"/>
      <c r="AF26" s="595"/>
      <c r="AG26" s="595"/>
      <c r="AH26" s="595"/>
      <c r="AI26" s="595"/>
      <c r="AJ26" s="595"/>
      <c r="AK26" s="595"/>
      <c r="AL26" s="595"/>
      <c r="AM26" s="595"/>
      <c r="AN26" s="595"/>
      <c r="AO26" s="595"/>
      <c r="AP26" s="595"/>
      <c r="AQ26" s="595"/>
      <c r="AR26" s="595"/>
      <c r="AS26" s="595"/>
      <c r="AT26" s="595"/>
      <c r="AU26" s="595"/>
      <c r="AV26" s="595"/>
      <c r="AW26" s="595"/>
      <c r="AX26" s="595"/>
      <c r="AY26" s="595"/>
      <c r="AZ26" s="595"/>
      <c r="BA26" s="595"/>
      <c r="BB26" s="595"/>
      <c r="BC26" s="595"/>
      <c r="BD26" s="595"/>
      <c r="BE26" s="595"/>
      <c r="BF26" s="595"/>
      <c r="BG26" s="595"/>
      <c r="BH26" s="595"/>
      <c r="BI26" s="595"/>
      <c r="BJ26" s="595"/>
      <c r="BK26" s="595"/>
      <c r="BL26" s="595"/>
      <c r="BM26" s="595"/>
      <c r="BN26" s="595"/>
      <c r="BO26" s="595"/>
      <c r="BP26" s="595"/>
      <c r="BQ26" s="420"/>
      <c r="BR26" s="420"/>
      <c r="BS26" s="420"/>
      <c r="BT26" s="420"/>
    </row>
    <row r="27" spans="4:72" s="421" customFormat="1" ht="4.5" customHeight="1" x14ac:dyDescent="0.55000000000000004">
      <c r="Z27" s="420"/>
      <c r="AA27" s="420"/>
      <c r="AB27" s="420"/>
      <c r="AC27" s="420"/>
      <c r="AD27" s="420"/>
      <c r="AE27" s="420"/>
      <c r="AF27" s="420"/>
      <c r="AG27" s="420"/>
      <c r="AH27" s="420"/>
      <c r="AI27" s="420"/>
      <c r="AJ27" s="420"/>
      <c r="AK27" s="420"/>
      <c r="AL27" s="420"/>
      <c r="AM27" s="420"/>
      <c r="AN27" s="420"/>
      <c r="AO27" s="420"/>
      <c r="AP27" s="420"/>
      <c r="AQ27" s="420"/>
      <c r="AR27" s="420"/>
      <c r="AS27" s="420"/>
      <c r="AT27" s="420"/>
      <c r="AU27" s="420"/>
      <c r="AV27" s="420"/>
      <c r="AW27" s="420"/>
      <c r="AX27" s="420"/>
      <c r="AY27" s="420"/>
      <c r="AZ27" s="420"/>
      <c r="BA27" s="420"/>
      <c r="BB27" s="420"/>
      <c r="BC27" s="420"/>
      <c r="BD27" s="420"/>
      <c r="BE27" s="420"/>
      <c r="BF27" s="420"/>
      <c r="BG27" s="420"/>
      <c r="BH27" s="420"/>
      <c r="BI27" s="420"/>
      <c r="BJ27" s="420"/>
      <c r="BK27" s="420"/>
      <c r="BL27" s="420"/>
      <c r="BM27" s="420"/>
      <c r="BN27" s="420"/>
      <c r="BO27" s="420"/>
      <c r="BP27" s="420"/>
      <c r="BQ27" s="420"/>
      <c r="BR27" s="420"/>
      <c r="BS27" s="420"/>
      <c r="BT27" s="420"/>
    </row>
    <row r="28" spans="4:72" s="421" customFormat="1" ht="22.5" customHeight="1" x14ac:dyDescent="0.55000000000000004">
      <c r="Z28" s="596" t="s">
        <v>534</v>
      </c>
      <c r="AA28" s="597"/>
      <c r="AB28" s="597"/>
      <c r="AC28" s="597"/>
      <c r="AD28" s="597"/>
      <c r="AE28" s="597"/>
      <c r="AF28" s="597"/>
      <c r="AG28" s="597"/>
      <c r="AH28" s="597"/>
      <c r="AI28" s="597"/>
      <c r="AJ28" s="597"/>
      <c r="AK28" s="597"/>
      <c r="AL28" s="597"/>
      <c r="AM28" s="597"/>
      <c r="AN28" s="597"/>
      <c r="AO28" s="597"/>
      <c r="AP28" s="597"/>
      <c r="AQ28" s="597"/>
      <c r="AR28" s="597"/>
      <c r="AS28" s="597"/>
      <c r="AT28" s="597"/>
      <c r="AU28" s="597"/>
      <c r="AV28" s="597"/>
      <c r="AW28" s="597"/>
      <c r="AX28" s="597"/>
      <c r="AY28" s="597"/>
      <c r="AZ28" s="597"/>
      <c r="BA28" s="597"/>
      <c r="BB28" s="597"/>
      <c r="BC28" s="597"/>
      <c r="BD28" s="597"/>
      <c r="BE28" s="597"/>
      <c r="BF28" s="597"/>
      <c r="BG28" s="597"/>
      <c r="BH28" s="597"/>
      <c r="BI28" s="597"/>
      <c r="BJ28" s="597"/>
      <c r="BK28" s="597"/>
      <c r="BL28" s="597"/>
      <c r="BM28" s="597"/>
      <c r="BN28" s="597"/>
      <c r="BO28" s="597"/>
      <c r="BP28" s="597"/>
      <c r="BQ28" s="597"/>
      <c r="BR28" s="597"/>
      <c r="BS28" s="597"/>
      <c r="BT28" s="587"/>
    </row>
    <row r="29" spans="4:72" ht="17.25" customHeight="1" x14ac:dyDescent="0.55000000000000004"/>
    <row r="34" spans="26:68" ht="16.5" x14ac:dyDescent="0.55000000000000004">
      <c r="Z34" s="598"/>
      <c r="AA34" s="598"/>
      <c r="AB34" s="598"/>
      <c r="AC34" s="598"/>
      <c r="AD34" s="598"/>
      <c r="AE34" s="598"/>
      <c r="AF34" s="598"/>
      <c r="AG34" s="598"/>
      <c r="AH34" s="598"/>
      <c r="AI34" s="598"/>
      <c r="AJ34" s="598"/>
      <c r="AK34" s="598"/>
      <c r="AL34" s="598"/>
      <c r="AM34" s="598"/>
      <c r="AN34" s="598"/>
      <c r="AO34" s="598"/>
      <c r="AP34" s="598"/>
      <c r="AQ34" s="598"/>
      <c r="AR34" s="598"/>
      <c r="AS34" s="598"/>
      <c r="AT34" s="598"/>
      <c r="AU34" s="598"/>
      <c r="AV34" s="598"/>
      <c r="AW34" s="598"/>
      <c r="AX34" s="598"/>
      <c r="AY34" s="598"/>
      <c r="AZ34" s="598"/>
      <c r="BA34" s="598"/>
      <c r="BB34" s="598"/>
      <c r="BC34" s="598"/>
      <c r="BD34" s="598"/>
      <c r="BE34" s="598"/>
      <c r="BF34" s="598"/>
      <c r="BG34" s="598"/>
      <c r="BH34" s="598"/>
      <c r="BI34" s="598"/>
      <c r="BJ34" s="598"/>
      <c r="BK34" s="598"/>
      <c r="BL34" s="598"/>
      <c r="BM34" s="598"/>
      <c r="BN34" s="598"/>
      <c r="BO34" s="598"/>
      <c r="BP34" s="598"/>
    </row>
    <row r="36" spans="26:68" ht="16.5" x14ac:dyDescent="0.55000000000000004">
      <c r="Z36" s="598"/>
      <c r="AA36" s="598"/>
      <c r="AB36" s="598"/>
      <c r="AC36" s="598"/>
      <c r="AD36" s="598"/>
      <c r="AE36" s="598"/>
      <c r="AF36" s="598"/>
      <c r="AG36" s="598"/>
      <c r="AH36" s="598"/>
      <c r="AI36" s="598"/>
      <c r="AJ36" s="598"/>
      <c r="AK36" s="598"/>
      <c r="AL36" s="598"/>
      <c r="AM36" s="598"/>
      <c r="AN36" s="598"/>
      <c r="AO36" s="598"/>
      <c r="AP36" s="598"/>
      <c r="AQ36" s="598"/>
      <c r="AR36" s="598"/>
      <c r="AS36" s="598"/>
      <c r="AT36" s="598"/>
      <c r="AU36" s="598"/>
      <c r="AV36" s="598"/>
      <c r="AW36" s="598"/>
      <c r="AX36" s="598"/>
      <c r="AY36" s="598"/>
      <c r="AZ36" s="598"/>
      <c r="BA36" s="598"/>
      <c r="BB36" s="598"/>
      <c r="BC36" s="598"/>
      <c r="BD36" s="598"/>
      <c r="BE36" s="598"/>
      <c r="BF36" s="598"/>
      <c r="BG36" s="598"/>
      <c r="BH36" s="598"/>
      <c r="BI36" s="598"/>
      <c r="BJ36" s="598"/>
      <c r="BK36" s="598"/>
      <c r="BL36" s="598"/>
      <c r="BM36" s="598"/>
      <c r="BN36" s="598"/>
      <c r="BO36" s="598"/>
      <c r="BP36" s="598"/>
    </row>
    <row r="38" spans="26:68" ht="16.5" x14ac:dyDescent="0.55000000000000004">
      <c r="Z38" s="598"/>
      <c r="AA38" s="598"/>
      <c r="AB38" s="598"/>
      <c r="AC38" s="598"/>
      <c r="AD38" s="598"/>
      <c r="AE38" s="598"/>
      <c r="AF38" s="598"/>
      <c r="AG38" s="598"/>
      <c r="AH38" s="598"/>
      <c r="AI38" s="598"/>
      <c r="AJ38" s="598"/>
      <c r="AK38" s="598"/>
      <c r="AL38" s="598"/>
      <c r="AM38" s="598"/>
      <c r="AN38" s="598"/>
      <c r="AO38" s="598"/>
      <c r="AP38" s="598"/>
      <c r="AQ38" s="598"/>
      <c r="AR38" s="598"/>
      <c r="AS38" s="598"/>
      <c r="AT38" s="598"/>
      <c r="AU38" s="598"/>
      <c r="AV38" s="598"/>
      <c r="AW38" s="598"/>
      <c r="AX38" s="598"/>
      <c r="AY38" s="598"/>
      <c r="AZ38" s="598"/>
      <c r="BA38" s="598"/>
      <c r="BB38" s="598"/>
      <c r="BC38" s="598"/>
      <c r="BD38" s="598"/>
      <c r="BE38" s="598"/>
      <c r="BF38" s="598"/>
      <c r="BG38" s="598"/>
      <c r="BH38" s="598"/>
      <c r="BI38" s="598"/>
      <c r="BJ38" s="598"/>
      <c r="BK38" s="598"/>
      <c r="BL38" s="598"/>
      <c r="BM38" s="598"/>
      <c r="BN38" s="598"/>
      <c r="BO38" s="598"/>
      <c r="BP38" s="598"/>
    </row>
    <row r="40" spans="26:68" ht="16.5" x14ac:dyDescent="0.55000000000000004">
      <c r="Z40" s="598"/>
      <c r="AA40" s="598"/>
      <c r="AB40" s="598"/>
      <c r="AC40" s="598"/>
      <c r="AD40" s="598"/>
      <c r="AE40" s="598"/>
      <c r="AF40" s="598"/>
      <c r="AG40" s="598"/>
      <c r="AH40" s="598"/>
      <c r="AI40" s="598"/>
      <c r="AJ40" s="598"/>
      <c r="AK40" s="598"/>
      <c r="AL40" s="598"/>
      <c r="AM40" s="598"/>
      <c r="AN40" s="598"/>
      <c r="AO40" s="598"/>
      <c r="AP40" s="598"/>
      <c r="AQ40" s="598"/>
      <c r="AR40" s="598"/>
      <c r="AS40" s="598"/>
      <c r="AT40" s="598"/>
      <c r="AU40" s="598"/>
      <c r="AV40" s="598"/>
      <c r="AW40" s="598"/>
      <c r="AX40" s="598"/>
      <c r="AY40" s="598"/>
      <c r="AZ40" s="598"/>
      <c r="BA40" s="598"/>
      <c r="BB40" s="598"/>
      <c r="BC40" s="598"/>
      <c r="BD40" s="598"/>
      <c r="BE40" s="598"/>
      <c r="BF40" s="598"/>
      <c r="BG40" s="598"/>
      <c r="BH40" s="598"/>
      <c r="BI40" s="598"/>
      <c r="BJ40" s="598"/>
      <c r="BK40" s="598"/>
      <c r="BL40" s="598"/>
      <c r="BM40" s="598"/>
      <c r="BN40" s="598"/>
      <c r="BO40" s="598"/>
      <c r="BP40" s="598"/>
    </row>
    <row r="42" spans="26:68" ht="16.5" x14ac:dyDescent="0.55000000000000004">
      <c r="Z42" s="598"/>
      <c r="AA42" s="598"/>
      <c r="AB42" s="598"/>
      <c r="AC42" s="598"/>
      <c r="AD42" s="598"/>
      <c r="AE42" s="598"/>
      <c r="AF42" s="598"/>
      <c r="AG42" s="598"/>
      <c r="AH42" s="598"/>
      <c r="AI42" s="598"/>
      <c r="AJ42" s="598"/>
      <c r="AK42" s="598"/>
      <c r="AL42" s="598"/>
      <c r="AM42" s="598"/>
      <c r="AN42" s="598"/>
      <c r="AO42" s="598"/>
      <c r="AP42" s="598"/>
      <c r="AQ42" s="598"/>
      <c r="AR42" s="598"/>
      <c r="AS42" s="598"/>
      <c r="AT42" s="598"/>
      <c r="AU42" s="598"/>
      <c r="AV42" s="598"/>
      <c r="AW42" s="598"/>
      <c r="AX42" s="598"/>
      <c r="AY42" s="598"/>
      <c r="AZ42" s="598"/>
      <c r="BA42" s="598"/>
      <c r="BB42" s="598"/>
      <c r="BC42" s="598"/>
      <c r="BD42" s="598"/>
      <c r="BE42" s="598"/>
      <c r="BF42" s="598"/>
      <c r="BG42" s="598"/>
      <c r="BH42" s="598"/>
      <c r="BI42" s="598"/>
      <c r="BJ42" s="598"/>
      <c r="BK42" s="598"/>
      <c r="BL42" s="598"/>
      <c r="BM42" s="598"/>
      <c r="BN42" s="598"/>
      <c r="BO42" s="598"/>
      <c r="BP42" s="598"/>
    </row>
  </sheetData>
  <mergeCells count="36">
    <mergeCell ref="D12:Y12"/>
    <mergeCell ref="AA12:BR12"/>
    <mergeCell ref="AA18:AV18"/>
    <mergeCell ref="AW18:BE18"/>
    <mergeCell ref="BF18:BQ18"/>
    <mergeCell ref="D18:Y18"/>
    <mergeCell ref="D14:Y14"/>
    <mergeCell ref="AA14:BR14"/>
    <mergeCell ref="D16:Y16"/>
    <mergeCell ref="AA16:AV16"/>
    <mergeCell ref="AW16:BE16"/>
    <mergeCell ref="BF16:BQ16"/>
    <mergeCell ref="O3:BF3"/>
    <mergeCell ref="M5:BH5"/>
    <mergeCell ref="D8:Y8"/>
    <mergeCell ref="AA8:BR8"/>
    <mergeCell ref="D10:Y10"/>
    <mergeCell ref="AA10:BR10"/>
    <mergeCell ref="Z36:BP36"/>
    <mergeCell ref="Z38:BP38"/>
    <mergeCell ref="Z40:BP40"/>
    <mergeCell ref="Z42:BP42"/>
    <mergeCell ref="AB20:AE20"/>
    <mergeCell ref="AF20:AI20"/>
    <mergeCell ref="AJ20:AL20"/>
    <mergeCell ref="AM20:AP20"/>
    <mergeCell ref="AQ20:AS20"/>
    <mergeCell ref="AT20:AV20"/>
    <mergeCell ref="AW20:AY20"/>
    <mergeCell ref="Z22:BP22"/>
    <mergeCell ref="Z34:BP34"/>
    <mergeCell ref="D20:Y20"/>
    <mergeCell ref="Q22:Y22"/>
    <mergeCell ref="Z24:BP24"/>
    <mergeCell ref="Z26:BP26"/>
    <mergeCell ref="Z28:BS28"/>
  </mergeCells>
  <phoneticPr fontId="1"/>
  <dataValidations count="3">
    <dataValidation type="whole" allowBlank="1" showInputMessage="1" showErrorMessage="1" sqref="AT983053:AV983053 KP983053:KR983053 UL983053:UN983053 AEH983053:AEJ983053 AOD983053:AOF983053 AXZ983053:AYB983053 BHV983053:BHX983053 BRR983053:BRT983053 CBN983053:CBP983053 CLJ983053:CLL983053 CVF983053:CVH983053 DFB983053:DFD983053 DOX983053:DOZ983053 DYT983053:DYV983053 EIP983053:EIR983053 ESL983053:ESN983053 FCH983053:FCJ983053 FMD983053:FMF983053 FVZ983053:FWB983053 GFV983053:GFX983053 GPR983053:GPT983053 GZN983053:GZP983053 HJJ983053:HJL983053 HTF983053:HTH983053 IDB983053:IDD983053 IMX983053:IMZ983053 IWT983053:IWV983053 JGP983053:JGR983053 JQL983053:JQN983053 KAH983053:KAJ983053 KKD983053:KKF983053 KTZ983053:KUB983053 LDV983053:LDX983053 LNR983053:LNT983053 LXN983053:LXP983053 MHJ983053:MHL983053 MRF983053:MRH983053 NBB983053:NBD983053 NKX983053:NKZ983053 NUT983053:NUV983053 OEP983053:OER983053 OOL983053:OON983053 OYH983053:OYJ983053 PID983053:PIF983053 PRZ983053:PSB983053 QBV983053:QBX983053 QLR983053:QLT983053 QVN983053:QVP983053 RFJ983053:RFL983053 RPF983053:RPH983053 RZB983053:RZD983053 SIX983053:SIZ983053 SST983053:SSV983053 TCP983053:TCR983053 TML983053:TMN983053 TWH983053:TWJ983053 UGD983053:UGF983053 UPZ983053:UQB983053 UZV983053:UZX983053 VJR983053:VJT983053 VTN983053:VTP983053 WDJ983053:WDL983053 WNF983053:WNH983053 WXB983053:WXD983053 AT65549:AV65549 KP65549:KR65549 UL65549:UN65549 AEH65549:AEJ65549 AOD65549:AOF65549 AXZ65549:AYB65549 BHV65549:BHX65549 BRR65549:BRT65549 CBN65549:CBP65549 CLJ65549:CLL65549 CVF65549:CVH65549 DFB65549:DFD65549 DOX65549:DOZ65549 DYT65549:DYV65549 EIP65549:EIR65549 ESL65549:ESN65549 FCH65549:FCJ65549 FMD65549:FMF65549 FVZ65549:FWB65549 GFV65549:GFX65549 GPR65549:GPT65549 GZN65549:GZP65549 HJJ65549:HJL65549 HTF65549:HTH65549 IDB65549:IDD65549 IMX65549:IMZ65549 IWT65549:IWV65549 JGP65549:JGR65549 JQL65549:JQN65549 KAH65549:KAJ65549 KKD65549:KKF65549 KTZ65549:KUB65549 LDV65549:LDX65549 LNR65549:LNT65549 LXN65549:LXP65549 MHJ65549:MHL65549 MRF65549:MRH65549 NBB65549:NBD65549 NKX65549:NKZ65549 NUT65549:NUV65549 OEP65549:OER65549 OOL65549:OON65549 OYH65549:OYJ65549 PID65549:PIF65549 PRZ65549:PSB65549 QBV65549:QBX65549 QLR65549:QLT65549 QVN65549:QVP65549 RFJ65549:RFL65549 RPF65549:RPH65549 RZB65549:RZD65549 SIX65549:SIZ65549 SST65549:SSV65549 TCP65549:TCR65549 TML65549:TMN65549 TWH65549:TWJ65549 UGD65549:UGF65549 UPZ65549:UQB65549 UZV65549:UZX65549 VJR65549:VJT65549 VTN65549:VTP65549 WDJ65549:WDL65549 WNF65549:WNH65549 WXB65549:WXD65549 AT131085:AV131085 KP131085:KR131085 UL131085:UN131085 AEH131085:AEJ131085 AOD131085:AOF131085 AXZ131085:AYB131085 BHV131085:BHX131085 BRR131085:BRT131085 CBN131085:CBP131085 CLJ131085:CLL131085 CVF131085:CVH131085 DFB131085:DFD131085 DOX131085:DOZ131085 DYT131085:DYV131085 EIP131085:EIR131085 ESL131085:ESN131085 FCH131085:FCJ131085 FMD131085:FMF131085 FVZ131085:FWB131085 GFV131085:GFX131085 GPR131085:GPT131085 GZN131085:GZP131085 HJJ131085:HJL131085 HTF131085:HTH131085 IDB131085:IDD131085 IMX131085:IMZ131085 IWT131085:IWV131085 JGP131085:JGR131085 JQL131085:JQN131085 KAH131085:KAJ131085 KKD131085:KKF131085 KTZ131085:KUB131085 LDV131085:LDX131085 LNR131085:LNT131085 LXN131085:LXP131085 MHJ131085:MHL131085 MRF131085:MRH131085 NBB131085:NBD131085 NKX131085:NKZ131085 NUT131085:NUV131085 OEP131085:OER131085 OOL131085:OON131085 OYH131085:OYJ131085 PID131085:PIF131085 PRZ131085:PSB131085 QBV131085:QBX131085 QLR131085:QLT131085 QVN131085:QVP131085 RFJ131085:RFL131085 RPF131085:RPH131085 RZB131085:RZD131085 SIX131085:SIZ131085 SST131085:SSV131085 TCP131085:TCR131085 TML131085:TMN131085 TWH131085:TWJ131085 UGD131085:UGF131085 UPZ131085:UQB131085 UZV131085:UZX131085 VJR131085:VJT131085 VTN131085:VTP131085 WDJ131085:WDL131085 WNF131085:WNH131085 WXB131085:WXD131085 AT196621:AV196621 KP196621:KR196621 UL196621:UN196621 AEH196621:AEJ196621 AOD196621:AOF196621 AXZ196621:AYB196621 BHV196621:BHX196621 BRR196621:BRT196621 CBN196621:CBP196621 CLJ196621:CLL196621 CVF196621:CVH196621 DFB196621:DFD196621 DOX196621:DOZ196621 DYT196621:DYV196621 EIP196621:EIR196621 ESL196621:ESN196621 FCH196621:FCJ196621 FMD196621:FMF196621 FVZ196621:FWB196621 GFV196621:GFX196621 GPR196621:GPT196621 GZN196621:GZP196621 HJJ196621:HJL196621 HTF196621:HTH196621 IDB196621:IDD196621 IMX196621:IMZ196621 IWT196621:IWV196621 JGP196621:JGR196621 JQL196621:JQN196621 KAH196621:KAJ196621 KKD196621:KKF196621 KTZ196621:KUB196621 LDV196621:LDX196621 LNR196621:LNT196621 LXN196621:LXP196621 MHJ196621:MHL196621 MRF196621:MRH196621 NBB196621:NBD196621 NKX196621:NKZ196621 NUT196621:NUV196621 OEP196621:OER196621 OOL196621:OON196621 OYH196621:OYJ196621 PID196621:PIF196621 PRZ196621:PSB196621 QBV196621:QBX196621 QLR196621:QLT196621 QVN196621:QVP196621 RFJ196621:RFL196621 RPF196621:RPH196621 RZB196621:RZD196621 SIX196621:SIZ196621 SST196621:SSV196621 TCP196621:TCR196621 TML196621:TMN196621 TWH196621:TWJ196621 UGD196621:UGF196621 UPZ196621:UQB196621 UZV196621:UZX196621 VJR196621:VJT196621 VTN196621:VTP196621 WDJ196621:WDL196621 WNF196621:WNH196621 WXB196621:WXD196621 AT262157:AV262157 KP262157:KR262157 UL262157:UN262157 AEH262157:AEJ262157 AOD262157:AOF262157 AXZ262157:AYB262157 BHV262157:BHX262157 BRR262157:BRT262157 CBN262157:CBP262157 CLJ262157:CLL262157 CVF262157:CVH262157 DFB262157:DFD262157 DOX262157:DOZ262157 DYT262157:DYV262157 EIP262157:EIR262157 ESL262157:ESN262157 FCH262157:FCJ262157 FMD262157:FMF262157 FVZ262157:FWB262157 GFV262157:GFX262157 GPR262157:GPT262157 GZN262157:GZP262157 HJJ262157:HJL262157 HTF262157:HTH262157 IDB262157:IDD262157 IMX262157:IMZ262157 IWT262157:IWV262157 JGP262157:JGR262157 JQL262157:JQN262157 KAH262157:KAJ262157 KKD262157:KKF262157 KTZ262157:KUB262157 LDV262157:LDX262157 LNR262157:LNT262157 LXN262157:LXP262157 MHJ262157:MHL262157 MRF262157:MRH262157 NBB262157:NBD262157 NKX262157:NKZ262157 NUT262157:NUV262157 OEP262157:OER262157 OOL262157:OON262157 OYH262157:OYJ262157 PID262157:PIF262157 PRZ262157:PSB262157 QBV262157:QBX262157 QLR262157:QLT262157 QVN262157:QVP262157 RFJ262157:RFL262157 RPF262157:RPH262157 RZB262157:RZD262157 SIX262157:SIZ262157 SST262157:SSV262157 TCP262157:TCR262157 TML262157:TMN262157 TWH262157:TWJ262157 UGD262157:UGF262157 UPZ262157:UQB262157 UZV262157:UZX262157 VJR262157:VJT262157 VTN262157:VTP262157 WDJ262157:WDL262157 WNF262157:WNH262157 WXB262157:WXD262157 AT327693:AV327693 KP327693:KR327693 UL327693:UN327693 AEH327693:AEJ327693 AOD327693:AOF327693 AXZ327693:AYB327693 BHV327693:BHX327693 BRR327693:BRT327693 CBN327693:CBP327693 CLJ327693:CLL327693 CVF327693:CVH327693 DFB327693:DFD327693 DOX327693:DOZ327693 DYT327693:DYV327693 EIP327693:EIR327693 ESL327693:ESN327693 FCH327693:FCJ327693 FMD327693:FMF327693 FVZ327693:FWB327693 GFV327693:GFX327693 GPR327693:GPT327693 GZN327693:GZP327693 HJJ327693:HJL327693 HTF327693:HTH327693 IDB327693:IDD327693 IMX327693:IMZ327693 IWT327693:IWV327693 JGP327693:JGR327693 JQL327693:JQN327693 KAH327693:KAJ327693 KKD327693:KKF327693 KTZ327693:KUB327693 LDV327693:LDX327693 LNR327693:LNT327693 LXN327693:LXP327693 MHJ327693:MHL327693 MRF327693:MRH327693 NBB327693:NBD327693 NKX327693:NKZ327693 NUT327693:NUV327693 OEP327693:OER327693 OOL327693:OON327693 OYH327693:OYJ327693 PID327693:PIF327693 PRZ327693:PSB327693 QBV327693:QBX327693 QLR327693:QLT327693 QVN327693:QVP327693 RFJ327693:RFL327693 RPF327693:RPH327693 RZB327693:RZD327693 SIX327693:SIZ327693 SST327693:SSV327693 TCP327693:TCR327693 TML327693:TMN327693 TWH327693:TWJ327693 UGD327693:UGF327693 UPZ327693:UQB327693 UZV327693:UZX327693 VJR327693:VJT327693 VTN327693:VTP327693 WDJ327693:WDL327693 WNF327693:WNH327693 WXB327693:WXD327693 AT393229:AV393229 KP393229:KR393229 UL393229:UN393229 AEH393229:AEJ393229 AOD393229:AOF393229 AXZ393229:AYB393229 BHV393229:BHX393229 BRR393229:BRT393229 CBN393229:CBP393229 CLJ393229:CLL393229 CVF393229:CVH393229 DFB393229:DFD393229 DOX393229:DOZ393229 DYT393229:DYV393229 EIP393229:EIR393229 ESL393229:ESN393229 FCH393229:FCJ393229 FMD393229:FMF393229 FVZ393229:FWB393229 GFV393229:GFX393229 GPR393229:GPT393229 GZN393229:GZP393229 HJJ393229:HJL393229 HTF393229:HTH393229 IDB393229:IDD393229 IMX393229:IMZ393229 IWT393229:IWV393229 JGP393229:JGR393229 JQL393229:JQN393229 KAH393229:KAJ393229 KKD393229:KKF393229 KTZ393229:KUB393229 LDV393229:LDX393229 LNR393229:LNT393229 LXN393229:LXP393229 MHJ393229:MHL393229 MRF393229:MRH393229 NBB393229:NBD393229 NKX393229:NKZ393229 NUT393229:NUV393229 OEP393229:OER393229 OOL393229:OON393229 OYH393229:OYJ393229 PID393229:PIF393229 PRZ393229:PSB393229 QBV393229:QBX393229 QLR393229:QLT393229 QVN393229:QVP393229 RFJ393229:RFL393229 RPF393229:RPH393229 RZB393229:RZD393229 SIX393229:SIZ393229 SST393229:SSV393229 TCP393229:TCR393229 TML393229:TMN393229 TWH393229:TWJ393229 UGD393229:UGF393229 UPZ393229:UQB393229 UZV393229:UZX393229 VJR393229:VJT393229 VTN393229:VTP393229 WDJ393229:WDL393229 WNF393229:WNH393229 WXB393229:WXD393229 AT458765:AV458765 KP458765:KR458765 UL458765:UN458765 AEH458765:AEJ458765 AOD458765:AOF458765 AXZ458765:AYB458765 BHV458765:BHX458765 BRR458765:BRT458765 CBN458765:CBP458765 CLJ458765:CLL458765 CVF458765:CVH458765 DFB458765:DFD458765 DOX458765:DOZ458765 DYT458765:DYV458765 EIP458765:EIR458765 ESL458765:ESN458765 FCH458765:FCJ458765 FMD458765:FMF458765 FVZ458765:FWB458765 GFV458765:GFX458765 GPR458765:GPT458765 GZN458765:GZP458765 HJJ458765:HJL458765 HTF458765:HTH458765 IDB458765:IDD458765 IMX458765:IMZ458765 IWT458765:IWV458765 JGP458765:JGR458765 JQL458765:JQN458765 KAH458765:KAJ458765 KKD458765:KKF458765 KTZ458765:KUB458765 LDV458765:LDX458765 LNR458765:LNT458765 LXN458765:LXP458765 MHJ458765:MHL458765 MRF458765:MRH458765 NBB458765:NBD458765 NKX458765:NKZ458765 NUT458765:NUV458765 OEP458765:OER458765 OOL458765:OON458765 OYH458765:OYJ458765 PID458765:PIF458765 PRZ458765:PSB458765 QBV458765:QBX458765 QLR458765:QLT458765 QVN458765:QVP458765 RFJ458765:RFL458765 RPF458765:RPH458765 RZB458765:RZD458765 SIX458765:SIZ458765 SST458765:SSV458765 TCP458765:TCR458765 TML458765:TMN458765 TWH458765:TWJ458765 UGD458765:UGF458765 UPZ458765:UQB458765 UZV458765:UZX458765 VJR458765:VJT458765 VTN458765:VTP458765 WDJ458765:WDL458765 WNF458765:WNH458765 WXB458765:WXD458765 AT524301:AV524301 KP524301:KR524301 UL524301:UN524301 AEH524301:AEJ524301 AOD524301:AOF524301 AXZ524301:AYB524301 BHV524301:BHX524301 BRR524301:BRT524301 CBN524301:CBP524301 CLJ524301:CLL524301 CVF524301:CVH524301 DFB524301:DFD524301 DOX524301:DOZ524301 DYT524301:DYV524301 EIP524301:EIR524301 ESL524301:ESN524301 FCH524301:FCJ524301 FMD524301:FMF524301 FVZ524301:FWB524301 GFV524301:GFX524301 GPR524301:GPT524301 GZN524301:GZP524301 HJJ524301:HJL524301 HTF524301:HTH524301 IDB524301:IDD524301 IMX524301:IMZ524301 IWT524301:IWV524301 JGP524301:JGR524301 JQL524301:JQN524301 KAH524301:KAJ524301 KKD524301:KKF524301 KTZ524301:KUB524301 LDV524301:LDX524301 LNR524301:LNT524301 LXN524301:LXP524301 MHJ524301:MHL524301 MRF524301:MRH524301 NBB524301:NBD524301 NKX524301:NKZ524301 NUT524301:NUV524301 OEP524301:OER524301 OOL524301:OON524301 OYH524301:OYJ524301 PID524301:PIF524301 PRZ524301:PSB524301 QBV524301:QBX524301 QLR524301:QLT524301 QVN524301:QVP524301 RFJ524301:RFL524301 RPF524301:RPH524301 RZB524301:RZD524301 SIX524301:SIZ524301 SST524301:SSV524301 TCP524301:TCR524301 TML524301:TMN524301 TWH524301:TWJ524301 UGD524301:UGF524301 UPZ524301:UQB524301 UZV524301:UZX524301 VJR524301:VJT524301 VTN524301:VTP524301 WDJ524301:WDL524301 WNF524301:WNH524301 WXB524301:WXD524301 AT589837:AV589837 KP589837:KR589837 UL589837:UN589837 AEH589837:AEJ589837 AOD589837:AOF589837 AXZ589837:AYB589837 BHV589837:BHX589837 BRR589837:BRT589837 CBN589837:CBP589837 CLJ589837:CLL589837 CVF589837:CVH589837 DFB589837:DFD589837 DOX589837:DOZ589837 DYT589837:DYV589837 EIP589837:EIR589837 ESL589837:ESN589837 FCH589837:FCJ589837 FMD589837:FMF589837 FVZ589837:FWB589837 GFV589837:GFX589837 GPR589837:GPT589837 GZN589837:GZP589837 HJJ589837:HJL589837 HTF589837:HTH589837 IDB589837:IDD589837 IMX589837:IMZ589837 IWT589837:IWV589837 JGP589837:JGR589837 JQL589837:JQN589837 KAH589837:KAJ589837 KKD589837:KKF589837 KTZ589837:KUB589837 LDV589837:LDX589837 LNR589837:LNT589837 LXN589837:LXP589837 MHJ589837:MHL589837 MRF589837:MRH589837 NBB589837:NBD589837 NKX589837:NKZ589837 NUT589837:NUV589837 OEP589837:OER589837 OOL589837:OON589837 OYH589837:OYJ589837 PID589837:PIF589837 PRZ589837:PSB589837 QBV589837:QBX589837 QLR589837:QLT589837 QVN589837:QVP589837 RFJ589837:RFL589837 RPF589837:RPH589837 RZB589837:RZD589837 SIX589837:SIZ589837 SST589837:SSV589837 TCP589837:TCR589837 TML589837:TMN589837 TWH589837:TWJ589837 UGD589837:UGF589837 UPZ589837:UQB589837 UZV589837:UZX589837 VJR589837:VJT589837 VTN589837:VTP589837 WDJ589837:WDL589837 WNF589837:WNH589837 WXB589837:WXD589837 AT655373:AV655373 KP655373:KR655373 UL655373:UN655373 AEH655373:AEJ655373 AOD655373:AOF655373 AXZ655373:AYB655373 BHV655373:BHX655373 BRR655373:BRT655373 CBN655373:CBP655373 CLJ655373:CLL655373 CVF655373:CVH655373 DFB655373:DFD655373 DOX655373:DOZ655373 DYT655373:DYV655373 EIP655373:EIR655373 ESL655373:ESN655373 FCH655373:FCJ655373 FMD655373:FMF655373 FVZ655373:FWB655373 GFV655373:GFX655373 GPR655373:GPT655373 GZN655373:GZP655373 HJJ655373:HJL655373 HTF655373:HTH655373 IDB655373:IDD655373 IMX655373:IMZ655373 IWT655373:IWV655373 JGP655373:JGR655373 JQL655373:JQN655373 KAH655373:KAJ655373 KKD655373:KKF655373 KTZ655373:KUB655373 LDV655373:LDX655373 LNR655373:LNT655373 LXN655373:LXP655373 MHJ655373:MHL655373 MRF655373:MRH655373 NBB655373:NBD655373 NKX655373:NKZ655373 NUT655373:NUV655373 OEP655373:OER655373 OOL655373:OON655373 OYH655373:OYJ655373 PID655373:PIF655373 PRZ655373:PSB655373 QBV655373:QBX655373 QLR655373:QLT655373 QVN655373:QVP655373 RFJ655373:RFL655373 RPF655373:RPH655373 RZB655373:RZD655373 SIX655373:SIZ655373 SST655373:SSV655373 TCP655373:TCR655373 TML655373:TMN655373 TWH655373:TWJ655373 UGD655373:UGF655373 UPZ655373:UQB655373 UZV655373:UZX655373 VJR655373:VJT655373 VTN655373:VTP655373 WDJ655373:WDL655373 WNF655373:WNH655373 WXB655373:WXD655373 AT720909:AV720909 KP720909:KR720909 UL720909:UN720909 AEH720909:AEJ720909 AOD720909:AOF720909 AXZ720909:AYB720909 BHV720909:BHX720909 BRR720909:BRT720909 CBN720909:CBP720909 CLJ720909:CLL720909 CVF720909:CVH720909 DFB720909:DFD720909 DOX720909:DOZ720909 DYT720909:DYV720909 EIP720909:EIR720909 ESL720909:ESN720909 FCH720909:FCJ720909 FMD720909:FMF720909 FVZ720909:FWB720909 GFV720909:GFX720909 GPR720909:GPT720909 GZN720909:GZP720909 HJJ720909:HJL720909 HTF720909:HTH720909 IDB720909:IDD720909 IMX720909:IMZ720909 IWT720909:IWV720909 JGP720909:JGR720909 JQL720909:JQN720909 KAH720909:KAJ720909 KKD720909:KKF720909 KTZ720909:KUB720909 LDV720909:LDX720909 LNR720909:LNT720909 LXN720909:LXP720909 MHJ720909:MHL720909 MRF720909:MRH720909 NBB720909:NBD720909 NKX720909:NKZ720909 NUT720909:NUV720909 OEP720909:OER720909 OOL720909:OON720909 OYH720909:OYJ720909 PID720909:PIF720909 PRZ720909:PSB720909 QBV720909:QBX720909 QLR720909:QLT720909 QVN720909:QVP720909 RFJ720909:RFL720909 RPF720909:RPH720909 RZB720909:RZD720909 SIX720909:SIZ720909 SST720909:SSV720909 TCP720909:TCR720909 TML720909:TMN720909 TWH720909:TWJ720909 UGD720909:UGF720909 UPZ720909:UQB720909 UZV720909:UZX720909 VJR720909:VJT720909 VTN720909:VTP720909 WDJ720909:WDL720909 WNF720909:WNH720909 WXB720909:WXD720909 AT786445:AV786445 KP786445:KR786445 UL786445:UN786445 AEH786445:AEJ786445 AOD786445:AOF786445 AXZ786445:AYB786445 BHV786445:BHX786445 BRR786445:BRT786445 CBN786445:CBP786445 CLJ786445:CLL786445 CVF786445:CVH786445 DFB786445:DFD786445 DOX786445:DOZ786445 DYT786445:DYV786445 EIP786445:EIR786445 ESL786445:ESN786445 FCH786445:FCJ786445 FMD786445:FMF786445 FVZ786445:FWB786445 GFV786445:GFX786445 GPR786445:GPT786445 GZN786445:GZP786445 HJJ786445:HJL786445 HTF786445:HTH786445 IDB786445:IDD786445 IMX786445:IMZ786445 IWT786445:IWV786445 JGP786445:JGR786445 JQL786445:JQN786445 KAH786445:KAJ786445 KKD786445:KKF786445 KTZ786445:KUB786445 LDV786445:LDX786445 LNR786445:LNT786445 LXN786445:LXP786445 MHJ786445:MHL786445 MRF786445:MRH786445 NBB786445:NBD786445 NKX786445:NKZ786445 NUT786445:NUV786445 OEP786445:OER786445 OOL786445:OON786445 OYH786445:OYJ786445 PID786445:PIF786445 PRZ786445:PSB786445 QBV786445:QBX786445 QLR786445:QLT786445 QVN786445:QVP786445 RFJ786445:RFL786445 RPF786445:RPH786445 RZB786445:RZD786445 SIX786445:SIZ786445 SST786445:SSV786445 TCP786445:TCR786445 TML786445:TMN786445 TWH786445:TWJ786445 UGD786445:UGF786445 UPZ786445:UQB786445 UZV786445:UZX786445 VJR786445:VJT786445 VTN786445:VTP786445 WDJ786445:WDL786445 WNF786445:WNH786445 WXB786445:WXD786445 AT851981:AV851981 KP851981:KR851981 UL851981:UN851981 AEH851981:AEJ851981 AOD851981:AOF851981 AXZ851981:AYB851981 BHV851981:BHX851981 BRR851981:BRT851981 CBN851981:CBP851981 CLJ851981:CLL851981 CVF851981:CVH851981 DFB851981:DFD851981 DOX851981:DOZ851981 DYT851981:DYV851981 EIP851981:EIR851981 ESL851981:ESN851981 FCH851981:FCJ851981 FMD851981:FMF851981 FVZ851981:FWB851981 GFV851981:GFX851981 GPR851981:GPT851981 GZN851981:GZP851981 HJJ851981:HJL851981 HTF851981:HTH851981 IDB851981:IDD851981 IMX851981:IMZ851981 IWT851981:IWV851981 JGP851981:JGR851981 JQL851981:JQN851981 KAH851981:KAJ851981 KKD851981:KKF851981 KTZ851981:KUB851981 LDV851981:LDX851981 LNR851981:LNT851981 LXN851981:LXP851981 MHJ851981:MHL851981 MRF851981:MRH851981 NBB851981:NBD851981 NKX851981:NKZ851981 NUT851981:NUV851981 OEP851981:OER851981 OOL851981:OON851981 OYH851981:OYJ851981 PID851981:PIF851981 PRZ851981:PSB851981 QBV851981:QBX851981 QLR851981:QLT851981 QVN851981:QVP851981 RFJ851981:RFL851981 RPF851981:RPH851981 RZB851981:RZD851981 SIX851981:SIZ851981 SST851981:SSV851981 TCP851981:TCR851981 TML851981:TMN851981 TWH851981:TWJ851981 UGD851981:UGF851981 UPZ851981:UQB851981 UZV851981:UZX851981 VJR851981:VJT851981 VTN851981:VTP851981 WDJ851981:WDL851981 WNF851981:WNH851981 WXB851981:WXD851981 AT917517:AV917517 KP917517:KR917517 UL917517:UN917517 AEH917517:AEJ917517 AOD917517:AOF917517 AXZ917517:AYB917517 BHV917517:BHX917517 BRR917517:BRT917517 CBN917517:CBP917517 CLJ917517:CLL917517 CVF917517:CVH917517 DFB917517:DFD917517 DOX917517:DOZ917517 DYT917517:DYV917517 EIP917517:EIR917517 ESL917517:ESN917517 FCH917517:FCJ917517 FMD917517:FMF917517 FVZ917517:FWB917517 GFV917517:GFX917517 GPR917517:GPT917517 GZN917517:GZP917517 HJJ917517:HJL917517 HTF917517:HTH917517 IDB917517:IDD917517 IMX917517:IMZ917517 IWT917517:IWV917517 JGP917517:JGR917517 JQL917517:JQN917517 KAH917517:KAJ917517 KKD917517:KKF917517 KTZ917517:KUB917517 LDV917517:LDX917517 LNR917517:LNT917517 LXN917517:LXP917517 MHJ917517:MHL917517 MRF917517:MRH917517 NBB917517:NBD917517 NKX917517:NKZ917517 NUT917517:NUV917517 OEP917517:OER917517 OOL917517:OON917517 OYH917517:OYJ917517 PID917517:PIF917517 PRZ917517:PSB917517 QBV917517:QBX917517 QLR917517:QLT917517 QVN917517:QVP917517 RFJ917517:RFL917517 RPF917517:RPH917517 RZB917517:RZD917517 SIX917517:SIZ917517 SST917517:SSV917517 TCP917517:TCR917517 TML917517:TMN917517 TWH917517:TWJ917517 UGD917517:UGF917517 UPZ917517:UQB917517 UZV917517:UZX917517 VJR917517:VJT917517 VTN917517:VTP917517 WDJ917517:WDL917517 WNF917517:WNH917517 WXB917517:WXD917517 AT20:AV20 KP20:KR20 UL20:UN20 AEH20:AEJ20 AOD20:AOF20 AXZ20:AYB20 BHV20:BHX20 BRR20:BRT20 CBN20:CBP20 CLJ20:CLL20 CVF20:CVH20 DFB20:DFD20 DOX20:DOZ20 DYT20:DYV20 EIP20:EIR20 ESL20:ESN20 FCH20:FCJ20 FMD20:FMF20 FVZ20:FWB20 GFV20:GFX20 GPR20:GPT20 GZN20:GZP20 HJJ20:HJL20 HTF20:HTH20 IDB20:IDD20 IMX20:IMZ20 IWT20:IWV20 JGP20:JGR20 JQL20:JQN20 KAH20:KAJ20 KKD20:KKF20 KTZ20:KUB20 LDV20:LDX20 LNR20:LNT20 LXN20:LXP20 MHJ20:MHL20 MRF20:MRH20 NBB20:NBD20 NKX20:NKZ20 NUT20:NUV20 OEP20:OER20 OOL20:OON20 OYH20:OYJ20 PID20:PIF20 PRZ20:PSB20 QBV20:QBX20 QLR20:QLT20 QVN20:QVP20 RFJ20:RFL20 RPF20:RPH20 RZB20:RZD20 SIX20:SIZ20 SST20:SSV20 TCP20:TCR20 TML20:TMN20 TWH20:TWJ20 UGD20:UGF20 UPZ20:UQB20 UZV20:UZX20 VJR20:VJT20 VTN20:VTP20 WDJ20:WDL20 WNF20:WNH20 WXB20:WXD20 WXB18:WXD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formula1>1</formula1>
      <formula2>31</formula2>
    </dataValidation>
    <dataValidation type="whole" allowBlank="1" showInputMessage="1" showErrorMessage="1" sqref="AM983053:AP983053 KI983053:KL983053 UE983053:UH983053 AEA983053:AED983053 ANW983053:ANZ983053 AXS983053:AXV983053 BHO983053:BHR983053 BRK983053:BRN983053 CBG983053:CBJ983053 CLC983053:CLF983053 CUY983053:CVB983053 DEU983053:DEX983053 DOQ983053:DOT983053 DYM983053:DYP983053 EII983053:EIL983053 ESE983053:ESH983053 FCA983053:FCD983053 FLW983053:FLZ983053 FVS983053:FVV983053 GFO983053:GFR983053 GPK983053:GPN983053 GZG983053:GZJ983053 HJC983053:HJF983053 HSY983053:HTB983053 ICU983053:ICX983053 IMQ983053:IMT983053 IWM983053:IWP983053 JGI983053:JGL983053 JQE983053:JQH983053 KAA983053:KAD983053 KJW983053:KJZ983053 KTS983053:KTV983053 LDO983053:LDR983053 LNK983053:LNN983053 LXG983053:LXJ983053 MHC983053:MHF983053 MQY983053:MRB983053 NAU983053:NAX983053 NKQ983053:NKT983053 NUM983053:NUP983053 OEI983053:OEL983053 OOE983053:OOH983053 OYA983053:OYD983053 PHW983053:PHZ983053 PRS983053:PRV983053 QBO983053:QBR983053 QLK983053:QLN983053 QVG983053:QVJ983053 RFC983053:RFF983053 ROY983053:RPB983053 RYU983053:RYX983053 SIQ983053:SIT983053 SSM983053:SSP983053 TCI983053:TCL983053 TME983053:TMH983053 TWA983053:TWD983053 UFW983053:UFZ983053 UPS983053:UPV983053 UZO983053:UZR983053 VJK983053:VJN983053 VTG983053:VTJ983053 WDC983053:WDF983053 WMY983053:WNB983053 WWU983053:WWX983053 AM65549:AP65549 KI65549:KL65549 UE65549:UH65549 AEA65549:AED65549 ANW65549:ANZ65549 AXS65549:AXV65549 BHO65549:BHR65549 BRK65549:BRN65549 CBG65549:CBJ65549 CLC65549:CLF65549 CUY65549:CVB65549 DEU65549:DEX65549 DOQ65549:DOT65549 DYM65549:DYP65549 EII65549:EIL65549 ESE65549:ESH65549 FCA65549:FCD65549 FLW65549:FLZ65549 FVS65549:FVV65549 GFO65549:GFR65549 GPK65549:GPN65549 GZG65549:GZJ65549 HJC65549:HJF65549 HSY65549:HTB65549 ICU65549:ICX65549 IMQ65549:IMT65549 IWM65549:IWP65549 JGI65549:JGL65549 JQE65549:JQH65549 KAA65549:KAD65549 KJW65549:KJZ65549 KTS65549:KTV65549 LDO65549:LDR65549 LNK65549:LNN65549 LXG65549:LXJ65549 MHC65549:MHF65549 MQY65549:MRB65549 NAU65549:NAX65549 NKQ65549:NKT65549 NUM65549:NUP65549 OEI65549:OEL65549 OOE65549:OOH65549 OYA65549:OYD65549 PHW65549:PHZ65549 PRS65549:PRV65549 QBO65549:QBR65549 QLK65549:QLN65549 QVG65549:QVJ65549 RFC65549:RFF65549 ROY65549:RPB65549 RYU65549:RYX65549 SIQ65549:SIT65549 SSM65549:SSP65549 TCI65549:TCL65549 TME65549:TMH65549 TWA65549:TWD65549 UFW65549:UFZ65549 UPS65549:UPV65549 UZO65549:UZR65549 VJK65549:VJN65549 VTG65549:VTJ65549 WDC65549:WDF65549 WMY65549:WNB65549 WWU65549:WWX65549 AM131085:AP131085 KI131085:KL131085 UE131085:UH131085 AEA131085:AED131085 ANW131085:ANZ131085 AXS131085:AXV131085 BHO131085:BHR131085 BRK131085:BRN131085 CBG131085:CBJ131085 CLC131085:CLF131085 CUY131085:CVB131085 DEU131085:DEX131085 DOQ131085:DOT131085 DYM131085:DYP131085 EII131085:EIL131085 ESE131085:ESH131085 FCA131085:FCD131085 FLW131085:FLZ131085 FVS131085:FVV131085 GFO131085:GFR131085 GPK131085:GPN131085 GZG131085:GZJ131085 HJC131085:HJF131085 HSY131085:HTB131085 ICU131085:ICX131085 IMQ131085:IMT131085 IWM131085:IWP131085 JGI131085:JGL131085 JQE131085:JQH131085 KAA131085:KAD131085 KJW131085:KJZ131085 KTS131085:KTV131085 LDO131085:LDR131085 LNK131085:LNN131085 LXG131085:LXJ131085 MHC131085:MHF131085 MQY131085:MRB131085 NAU131085:NAX131085 NKQ131085:NKT131085 NUM131085:NUP131085 OEI131085:OEL131085 OOE131085:OOH131085 OYA131085:OYD131085 PHW131085:PHZ131085 PRS131085:PRV131085 QBO131085:QBR131085 QLK131085:QLN131085 QVG131085:QVJ131085 RFC131085:RFF131085 ROY131085:RPB131085 RYU131085:RYX131085 SIQ131085:SIT131085 SSM131085:SSP131085 TCI131085:TCL131085 TME131085:TMH131085 TWA131085:TWD131085 UFW131085:UFZ131085 UPS131085:UPV131085 UZO131085:UZR131085 VJK131085:VJN131085 VTG131085:VTJ131085 WDC131085:WDF131085 WMY131085:WNB131085 WWU131085:WWX131085 AM196621:AP196621 KI196621:KL196621 UE196621:UH196621 AEA196621:AED196621 ANW196621:ANZ196621 AXS196621:AXV196621 BHO196621:BHR196621 BRK196621:BRN196621 CBG196621:CBJ196621 CLC196621:CLF196621 CUY196621:CVB196621 DEU196621:DEX196621 DOQ196621:DOT196621 DYM196621:DYP196621 EII196621:EIL196621 ESE196621:ESH196621 FCA196621:FCD196621 FLW196621:FLZ196621 FVS196621:FVV196621 GFO196621:GFR196621 GPK196621:GPN196621 GZG196621:GZJ196621 HJC196621:HJF196621 HSY196621:HTB196621 ICU196621:ICX196621 IMQ196621:IMT196621 IWM196621:IWP196621 JGI196621:JGL196621 JQE196621:JQH196621 KAA196621:KAD196621 KJW196621:KJZ196621 KTS196621:KTV196621 LDO196621:LDR196621 LNK196621:LNN196621 LXG196621:LXJ196621 MHC196621:MHF196621 MQY196621:MRB196621 NAU196621:NAX196621 NKQ196621:NKT196621 NUM196621:NUP196621 OEI196621:OEL196621 OOE196621:OOH196621 OYA196621:OYD196621 PHW196621:PHZ196621 PRS196621:PRV196621 QBO196621:QBR196621 QLK196621:QLN196621 QVG196621:QVJ196621 RFC196621:RFF196621 ROY196621:RPB196621 RYU196621:RYX196621 SIQ196621:SIT196621 SSM196621:SSP196621 TCI196621:TCL196621 TME196621:TMH196621 TWA196621:TWD196621 UFW196621:UFZ196621 UPS196621:UPV196621 UZO196621:UZR196621 VJK196621:VJN196621 VTG196621:VTJ196621 WDC196621:WDF196621 WMY196621:WNB196621 WWU196621:WWX196621 AM262157:AP262157 KI262157:KL262157 UE262157:UH262157 AEA262157:AED262157 ANW262157:ANZ262157 AXS262157:AXV262157 BHO262157:BHR262157 BRK262157:BRN262157 CBG262157:CBJ262157 CLC262157:CLF262157 CUY262157:CVB262157 DEU262157:DEX262157 DOQ262157:DOT262157 DYM262157:DYP262157 EII262157:EIL262157 ESE262157:ESH262157 FCA262157:FCD262157 FLW262157:FLZ262157 FVS262157:FVV262157 GFO262157:GFR262157 GPK262157:GPN262157 GZG262157:GZJ262157 HJC262157:HJF262157 HSY262157:HTB262157 ICU262157:ICX262157 IMQ262157:IMT262157 IWM262157:IWP262157 JGI262157:JGL262157 JQE262157:JQH262157 KAA262157:KAD262157 KJW262157:KJZ262157 KTS262157:KTV262157 LDO262157:LDR262157 LNK262157:LNN262157 LXG262157:LXJ262157 MHC262157:MHF262157 MQY262157:MRB262157 NAU262157:NAX262157 NKQ262157:NKT262157 NUM262157:NUP262157 OEI262157:OEL262157 OOE262157:OOH262157 OYA262157:OYD262157 PHW262157:PHZ262157 PRS262157:PRV262157 QBO262157:QBR262157 QLK262157:QLN262157 QVG262157:QVJ262157 RFC262157:RFF262157 ROY262157:RPB262157 RYU262157:RYX262157 SIQ262157:SIT262157 SSM262157:SSP262157 TCI262157:TCL262157 TME262157:TMH262157 TWA262157:TWD262157 UFW262157:UFZ262157 UPS262157:UPV262157 UZO262157:UZR262157 VJK262157:VJN262157 VTG262157:VTJ262157 WDC262157:WDF262157 WMY262157:WNB262157 WWU262157:WWX262157 AM327693:AP327693 KI327693:KL327693 UE327693:UH327693 AEA327693:AED327693 ANW327693:ANZ327693 AXS327693:AXV327693 BHO327693:BHR327693 BRK327693:BRN327693 CBG327693:CBJ327693 CLC327693:CLF327693 CUY327693:CVB327693 DEU327693:DEX327693 DOQ327693:DOT327693 DYM327693:DYP327693 EII327693:EIL327693 ESE327693:ESH327693 FCA327693:FCD327693 FLW327693:FLZ327693 FVS327693:FVV327693 GFO327693:GFR327693 GPK327693:GPN327693 GZG327693:GZJ327693 HJC327693:HJF327693 HSY327693:HTB327693 ICU327693:ICX327693 IMQ327693:IMT327693 IWM327693:IWP327693 JGI327693:JGL327693 JQE327693:JQH327693 KAA327693:KAD327693 KJW327693:KJZ327693 KTS327693:KTV327693 LDO327693:LDR327693 LNK327693:LNN327693 LXG327693:LXJ327693 MHC327693:MHF327693 MQY327693:MRB327693 NAU327693:NAX327693 NKQ327693:NKT327693 NUM327693:NUP327693 OEI327693:OEL327693 OOE327693:OOH327693 OYA327693:OYD327693 PHW327693:PHZ327693 PRS327693:PRV327693 QBO327693:QBR327693 QLK327693:QLN327693 QVG327693:QVJ327693 RFC327693:RFF327693 ROY327693:RPB327693 RYU327693:RYX327693 SIQ327693:SIT327693 SSM327693:SSP327693 TCI327693:TCL327693 TME327693:TMH327693 TWA327693:TWD327693 UFW327693:UFZ327693 UPS327693:UPV327693 UZO327693:UZR327693 VJK327693:VJN327693 VTG327693:VTJ327693 WDC327693:WDF327693 WMY327693:WNB327693 WWU327693:WWX327693 AM393229:AP393229 KI393229:KL393229 UE393229:UH393229 AEA393229:AED393229 ANW393229:ANZ393229 AXS393229:AXV393229 BHO393229:BHR393229 BRK393229:BRN393229 CBG393229:CBJ393229 CLC393229:CLF393229 CUY393229:CVB393229 DEU393229:DEX393229 DOQ393229:DOT393229 DYM393229:DYP393229 EII393229:EIL393229 ESE393229:ESH393229 FCA393229:FCD393229 FLW393229:FLZ393229 FVS393229:FVV393229 GFO393229:GFR393229 GPK393229:GPN393229 GZG393229:GZJ393229 HJC393229:HJF393229 HSY393229:HTB393229 ICU393229:ICX393229 IMQ393229:IMT393229 IWM393229:IWP393229 JGI393229:JGL393229 JQE393229:JQH393229 KAA393229:KAD393229 KJW393229:KJZ393229 KTS393229:KTV393229 LDO393229:LDR393229 LNK393229:LNN393229 LXG393229:LXJ393229 MHC393229:MHF393229 MQY393229:MRB393229 NAU393229:NAX393229 NKQ393229:NKT393229 NUM393229:NUP393229 OEI393229:OEL393229 OOE393229:OOH393229 OYA393229:OYD393229 PHW393229:PHZ393229 PRS393229:PRV393229 QBO393229:QBR393229 QLK393229:QLN393229 QVG393229:QVJ393229 RFC393229:RFF393229 ROY393229:RPB393229 RYU393229:RYX393229 SIQ393229:SIT393229 SSM393229:SSP393229 TCI393229:TCL393229 TME393229:TMH393229 TWA393229:TWD393229 UFW393229:UFZ393229 UPS393229:UPV393229 UZO393229:UZR393229 VJK393229:VJN393229 VTG393229:VTJ393229 WDC393229:WDF393229 WMY393229:WNB393229 WWU393229:WWX393229 AM458765:AP458765 KI458765:KL458765 UE458765:UH458765 AEA458765:AED458765 ANW458765:ANZ458765 AXS458765:AXV458765 BHO458765:BHR458765 BRK458765:BRN458765 CBG458765:CBJ458765 CLC458765:CLF458765 CUY458765:CVB458765 DEU458765:DEX458765 DOQ458765:DOT458765 DYM458765:DYP458765 EII458765:EIL458765 ESE458765:ESH458765 FCA458765:FCD458765 FLW458765:FLZ458765 FVS458765:FVV458765 GFO458765:GFR458765 GPK458765:GPN458765 GZG458765:GZJ458765 HJC458765:HJF458765 HSY458765:HTB458765 ICU458765:ICX458765 IMQ458765:IMT458765 IWM458765:IWP458765 JGI458765:JGL458765 JQE458765:JQH458765 KAA458765:KAD458765 KJW458765:KJZ458765 KTS458765:KTV458765 LDO458765:LDR458765 LNK458765:LNN458765 LXG458765:LXJ458765 MHC458765:MHF458765 MQY458765:MRB458765 NAU458765:NAX458765 NKQ458765:NKT458765 NUM458765:NUP458765 OEI458765:OEL458765 OOE458765:OOH458765 OYA458765:OYD458765 PHW458765:PHZ458765 PRS458765:PRV458765 QBO458765:QBR458765 QLK458765:QLN458765 QVG458765:QVJ458765 RFC458765:RFF458765 ROY458765:RPB458765 RYU458765:RYX458765 SIQ458765:SIT458765 SSM458765:SSP458765 TCI458765:TCL458765 TME458765:TMH458765 TWA458765:TWD458765 UFW458765:UFZ458765 UPS458765:UPV458765 UZO458765:UZR458765 VJK458765:VJN458765 VTG458765:VTJ458765 WDC458765:WDF458765 WMY458765:WNB458765 WWU458765:WWX458765 AM524301:AP524301 KI524301:KL524301 UE524301:UH524301 AEA524301:AED524301 ANW524301:ANZ524301 AXS524301:AXV524301 BHO524301:BHR524301 BRK524301:BRN524301 CBG524301:CBJ524301 CLC524301:CLF524301 CUY524301:CVB524301 DEU524301:DEX524301 DOQ524301:DOT524301 DYM524301:DYP524301 EII524301:EIL524301 ESE524301:ESH524301 FCA524301:FCD524301 FLW524301:FLZ524301 FVS524301:FVV524301 GFO524301:GFR524301 GPK524301:GPN524301 GZG524301:GZJ524301 HJC524301:HJF524301 HSY524301:HTB524301 ICU524301:ICX524301 IMQ524301:IMT524301 IWM524301:IWP524301 JGI524301:JGL524301 JQE524301:JQH524301 KAA524301:KAD524301 KJW524301:KJZ524301 KTS524301:KTV524301 LDO524301:LDR524301 LNK524301:LNN524301 LXG524301:LXJ524301 MHC524301:MHF524301 MQY524301:MRB524301 NAU524301:NAX524301 NKQ524301:NKT524301 NUM524301:NUP524301 OEI524301:OEL524301 OOE524301:OOH524301 OYA524301:OYD524301 PHW524301:PHZ524301 PRS524301:PRV524301 QBO524301:QBR524301 QLK524301:QLN524301 QVG524301:QVJ524301 RFC524301:RFF524301 ROY524301:RPB524301 RYU524301:RYX524301 SIQ524301:SIT524301 SSM524301:SSP524301 TCI524301:TCL524301 TME524301:TMH524301 TWA524301:TWD524301 UFW524301:UFZ524301 UPS524301:UPV524301 UZO524301:UZR524301 VJK524301:VJN524301 VTG524301:VTJ524301 WDC524301:WDF524301 WMY524301:WNB524301 WWU524301:WWX524301 AM589837:AP589837 KI589837:KL589837 UE589837:UH589837 AEA589837:AED589837 ANW589837:ANZ589837 AXS589837:AXV589837 BHO589837:BHR589837 BRK589837:BRN589837 CBG589837:CBJ589837 CLC589837:CLF589837 CUY589837:CVB589837 DEU589837:DEX589837 DOQ589837:DOT589837 DYM589837:DYP589837 EII589837:EIL589837 ESE589837:ESH589837 FCA589837:FCD589837 FLW589837:FLZ589837 FVS589837:FVV589837 GFO589837:GFR589837 GPK589837:GPN589837 GZG589837:GZJ589837 HJC589837:HJF589837 HSY589837:HTB589837 ICU589837:ICX589837 IMQ589837:IMT589837 IWM589837:IWP589837 JGI589837:JGL589837 JQE589837:JQH589837 KAA589837:KAD589837 KJW589837:KJZ589837 KTS589837:KTV589837 LDO589837:LDR589837 LNK589837:LNN589837 LXG589837:LXJ589837 MHC589837:MHF589837 MQY589837:MRB589837 NAU589837:NAX589837 NKQ589837:NKT589837 NUM589837:NUP589837 OEI589837:OEL589837 OOE589837:OOH589837 OYA589837:OYD589837 PHW589837:PHZ589837 PRS589837:PRV589837 QBO589837:QBR589837 QLK589837:QLN589837 QVG589837:QVJ589837 RFC589837:RFF589837 ROY589837:RPB589837 RYU589837:RYX589837 SIQ589837:SIT589837 SSM589837:SSP589837 TCI589837:TCL589837 TME589837:TMH589837 TWA589837:TWD589837 UFW589837:UFZ589837 UPS589837:UPV589837 UZO589837:UZR589837 VJK589837:VJN589837 VTG589837:VTJ589837 WDC589837:WDF589837 WMY589837:WNB589837 WWU589837:WWX589837 AM655373:AP655373 KI655373:KL655373 UE655373:UH655373 AEA655373:AED655373 ANW655373:ANZ655373 AXS655373:AXV655373 BHO655373:BHR655373 BRK655373:BRN655373 CBG655373:CBJ655373 CLC655373:CLF655373 CUY655373:CVB655373 DEU655373:DEX655373 DOQ655373:DOT655373 DYM655373:DYP655373 EII655373:EIL655373 ESE655373:ESH655373 FCA655373:FCD655373 FLW655373:FLZ655373 FVS655373:FVV655373 GFO655373:GFR655373 GPK655373:GPN655373 GZG655373:GZJ655373 HJC655373:HJF655373 HSY655373:HTB655373 ICU655373:ICX655373 IMQ655373:IMT655373 IWM655373:IWP655373 JGI655373:JGL655373 JQE655373:JQH655373 KAA655373:KAD655373 KJW655373:KJZ655373 KTS655373:KTV655373 LDO655373:LDR655373 LNK655373:LNN655373 LXG655373:LXJ655373 MHC655373:MHF655373 MQY655373:MRB655373 NAU655373:NAX655373 NKQ655373:NKT655373 NUM655373:NUP655373 OEI655373:OEL655373 OOE655373:OOH655373 OYA655373:OYD655373 PHW655373:PHZ655373 PRS655373:PRV655373 QBO655373:QBR655373 QLK655373:QLN655373 QVG655373:QVJ655373 RFC655373:RFF655373 ROY655373:RPB655373 RYU655373:RYX655373 SIQ655373:SIT655373 SSM655373:SSP655373 TCI655373:TCL655373 TME655373:TMH655373 TWA655373:TWD655373 UFW655373:UFZ655373 UPS655373:UPV655373 UZO655373:UZR655373 VJK655373:VJN655373 VTG655373:VTJ655373 WDC655373:WDF655373 WMY655373:WNB655373 WWU655373:WWX655373 AM720909:AP720909 KI720909:KL720909 UE720909:UH720909 AEA720909:AED720909 ANW720909:ANZ720909 AXS720909:AXV720909 BHO720909:BHR720909 BRK720909:BRN720909 CBG720909:CBJ720909 CLC720909:CLF720909 CUY720909:CVB720909 DEU720909:DEX720909 DOQ720909:DOT720909 DYM720909:DYP720909 EII720909:EIL720909 ESE720909:ESH720909 FCA720909:FCD720909 FLW720909:FLZ720909 FVS720909:FVV720909 GFO720909:GFR720909 GPK720909:GPN720909 GZG720909:GZJ720909 HJC720909:HJF720909 HSY720909:HTB720909 ICU720909:ICX720909 IMQ720909:IMT720909 IWM720909:IWP720909 JGI720909:JGL720909 JQE720909:JQH720909 KAA720909:KAD720909 KJW720909:KJZ720909 KTS720909:KTV720909 LDO720909:LDR720909 LNK720909:LNN720909 LXG720909:LXJ720909 MHC720909:MHF720909 MQY720909:MRB720909 NAU720909:NAX720909 NKQ720909:NKT720909 NUM720909:NUP720909 OEI720909:OEL720909 OOE720909:OOH720909 OYA720909:OYD720909 PHW720909:PHZ720909 PRS720909:PRV720909 QBO720909:QBR720909 QLK720909:QLN720909 QVG720909:QVJ720909 RFC720909:RFF720909 ROY720909:RPB720909 RYU720909:RYX720909 SIQ720909:SIT720909 SSM720909:SSP720909 TCI720909:TCL720909 TME720909:TMH720909 TWA720909:TWD720909 UFW720909:UFZ720909 UPS720909:UPV720909 UZO720909:UZR720909 VJK720909:VJN720909 VTG720909:VTJ720909 WDC720909:WDF720909 WMY720909:WNB720909 WWU720909:WWX720909 AM786445:AP786445 KI786445:KL786445 UE786445:UH786445 AEA786445:AED786445 ANW786445:ANZ786445 AXS786445:AXV786445 BHO786445:BHR786445 BRK786445:BRN786445 CBG786445:CBJ786445 CLC786445:CLF786445 CUY786445:CVB786445 DEU786445:DEX786445 DOQ786445:DOT786445 DYM786445:DYP786445 EII786445:EIL786445 ESE786445:ESH786445 FCA786445:FCD786445 FLW786445:FLZ786445 FVS786445:FVV786445 GFO786445:GFR786445 GPK786445:GPN786445 GZG786445:GZJ786445 HJC786445:HJF786445 HSY786445:HTB786445 ICU786445:ICX786445 IMQ786445:IMT786445 IWM786445:IWP786445 JGI786445:JGL786445 JQE786445:JQH786445 KAA786445:KAD786445 KJW786445:KJZ786445 KTS786445:KTV786445 LDO786445:LDR786445 LNK786445:LNN786445 LXG786445:LXJ786445 MHC786445:MHF786445 MQY786445:MRB786445 NAU786445:NAX786445 NKQ786445:NKT786445 NUM786445:NUP786445 OEI786445:OEL786445 OOE786445:OOH786445 OYA786445:OYD786445 PHW786445:PHZ786445 PRS786445:PRV786445 QBO786445:QBR786445 QLK786445:QLN786445 QVG786445:QVJ786445 RFC786445:RFF786445 ROY786445:RPB786445 RYU786445:RYX786445 SIQ786445:SIT786445 SSM786445:SSP786445 TCI786445:TCL786445 TME786445:TMH786445 TWA786445:TWD786445 UFW786445:UFZ786445 UPS786445:UPV786445 UZO786445:UZR786445 VJK786445:VJN786445 VTG786445:VTJ786445 WDC786445:WDF786445 WMY786445:WNB786445 WWU786445:WWX786445 AM851981:AP851981 KI851981:KL851981 UE851981:UH851981 AEA851981:AED851981 ANW851981:ANZ851981 AXS851981:AXV851981 BHO851981:BHR851981 BRK851981:BRN851981 CBG851981:CBJ851981 CLC851981:CLF851981 CUY851981:CVB851981 DEU851981:DEX851981 DOQ851981:DOT851981 DYM851981:DYP851981 EII851981:EIL851981 ESE851981:ESH851981 FCA851981:FCD851981 FLW851981:FLZ851981 FVS851981:FVV851981 GFO851981:GFR851981 GPK851981:GPN851981 GZG851981:GZJ851981 HJC851981:HJF851981 HSY851981:HTB851981 ICU851981:ICX851981 IMQ851981:IMT851981 IWM851981:IWP851981 JGI851981:JGL851981 JQE851981:JQH851981 KAA851981:KAD851981 KJW851981:KJZ851981 KTS851981:KTV851981 LDO851981:LDR851981 LNK851981:LNN851981 LXG851981:LXJ851981 MHC851981:MHF851981 MQY851981:MRB851981 NAU851981:NAX851981 NKQ851981:NKT851981 NUM851981:NUP851981 OEI851981:OEL851981 OOE851981:OOH851981 OYA851981:OYD851981 PHW851981:PHZ851981 PRS851981:PRV851981 QBO851981:QBR851981 QLK851981:QLN851981 QVG851981:QVJ851981 RFC851981:RFF851981 ROY851981:RPB851981 RYU851981:RYX851981 SIQ851981:SIT851981 SSM851981:SSP851981 TCI851981:TCL851981 TME851981:TMH851981 TWA851981:TWD851981 UFW851981:UFZ851981 UPS851981:UPV851981 UZO851981:UZR851981 VJK851981:VJN851981 VTG851981:VTJ851981 WDC851981:WDF851981 WMY851981:WNB851981 WWU851981:WWX851981 AM917517:AP917517 KI917517:KL917517 UE917517:UH917517 AEA917517:AED917517 ANW917517:ANZ917517 AXS917517:AXV917517 BHO917517:BHR917517 BRK917517:BRN917517 CBG917517:CBJ917517 CLC917517:CLF917517 CUY917517:CVB917517 DEU917517:DEX917517 DOQ917517:DOT917517 DYM917517:DYP917517 EII917517:EIL917517 ESE917517:ESH917517 FCA917517:FCD917517 FLW917517:FLZ917517 FVS917517:FVV917517 GFO917517:GFR917517 GPK917517:GPN917517 GZG917517:GZJ917517 HJC917517:HJF917517 HSY917517:HTB917517 ICU917517:ICX917517 IMQ917517:IMT917517 IWM917517:IWP917517 JGI917517:JGL917517 JQE917517:JQH917517 KAA917517:KAD917517 KJW917517:KJZ917517 KTS917517:KTV917517 LDO917517:LDR917517 LNK917517:LNN917517 LXG917517:LXJ917517 MHC917517:MHF917517 MQY917517:MRB917517 NAU917517:NAX917517 NKQ917517:NKT917517 NUM917517:NUP917517 OEI917517:OEL917517 OOE917517:OOH917517 OYA917517:OYD917517 PHW917517:PHZ917517 PRS917517:PRV917517 QBO917517:QBR917517 QLK917517:QLN917517 QVG917517:QVJ917517 RFC917517:RFF917517 ROY917517:RPB917517 RYU917517:RYX917517 SIQ917517:SIT917517 SSM917517:SSP917517 TCI917517:TCL917517 TME917517:TMH917517 TWA917517:TWD917517 UFW917517:UFZ917517 UPS917517:UPV917517 UZO917517:UZR917517 VJK917517:VJN917517 VTG917517:VTJ917517 WDC917517:WDF917517 WMY917517:WNB917517 WWU917517:WWX917517 AM20:AP20 KI20:KL20 UE20:UH20 AEA20:AED20 ANW20:ANZ20 AXS20:AXV20 BHO20:BHR20 BRK20:BRN20 CBG20:CBJ20 CLC20:CLF20 CUY20:CVB20 DEU20:DEX20 DOQ20:DOT20 DYM20:DYP20 EII20:EIL20 ESE20:ESH20 FCA20:FCD20 FLW20:FLZ20 FVS20:FVV20 GFO20:GFR20 GPK20:GPN20 GZG20:GZJ20 HJC20:HJF20 HSY20:HTB20 ICU20:ICX20 IMQ20:IMT20 IWM20:IWP20 JGI20:JGL20 JQE20:JQH20 KAA20:KAD20 KJW20:KJZ20 KTS20:KTV20 LDO20:LDR20 LNK20:LNN20 LXG20:LXJ20 MHC20:MHF20 MQY20:MRB20 NAU20:NAX20 NKQ20:NKT20 NUM20:NUP20 OEI20:OEL20 OOE20:OOH20 OYA20:OYD20 PHW20:PHZ20 PRS20:PRV20 QBO20:QBR20 QLK20:QLN20 QVG20:QVJ20 RFC20:RFF20 ROY20:RPB20 RYU20:RYX20 SIQ20:SIT20 SSM20:SSP20 TCI20:TCL20 TME20:TMH20 TWA20:TWD20 UFW20:UFZ20 UPS20:UPV20 UZO20:UZR20 VJK20:VJN20 VTG20:VTJ20 WDC20:WDF20 WMY20:WNB20 WWU20:WWX20 WWU18:WWX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formula1>1</formula1>
      <formula2>12</formula2>
    </dataValidation>
    <dataValidation type="whole" operator="greaterThan" allowBlank="1" showInputMessage="1" showErrorMessage="1" sqref="AF983053:AI983053 KB983053:KE983053 TX983053:UA983053 ADT983053:ADW983053 ANP983053:ANS983053 AXL983053:AXO983053 BHH983053:BHK983053 BRD983053:BRG983053 CAZ983053:CBC983053 CKV983053:CKY983053 CUR983053:CUU983053 DEN983053:DEQ983053 DOJ983053:DOM983053 DYF983053:DYI983053 EIB983053:EIE983053 ERX983053:ESA983053 FBT983053:FBW983053 FLP983053:FLS983053 FVL983053:FVO983053 GFH983053:GFK983053 GPD983053:GPG983053 GYZ983053:GZC983053 HIV983053:HIY983053 HSR983053:HSU983053 ICN983053:ICQ983053 IMJ983053:IMM983053 IWF983053:IWI983053 JGB983053:JGE983053 JPX983053:JQA983053 JZT983053:JZW983053 KJP983053:KJS983053 KTL983053:KTO983053 LDH983053:LDK983053 LND983053:LNG983053 LWZ983053:LXC983053 MGV983053:MGY983053 MQR983053:MQU983053 NAN983053:NAQ983053 NKJ983053:NKM983053 NUF983053:NUI983053 OEB983053:OEE983053 ONX983053:OOA983053 OXT983053:OXW983053 PHP983053:PHS983053 PRL983053:PRO983053 QBH983053:QBK983053 QLD983053:QLG983053 QUZ983053:QVC983053 REV983053:REY983053 ROR983053:ROU983053 RYN983053:RYQ983053 SIJ983053:SIM983053 SSF983053:SSI983053 TCB983053:TCE983053 TLX983053:TMA983053 TVT983053:TVW983053 UFP983053:UFS983053 UPL983053:UPO983053 UZH983053:UZK983053 VJD983053:VJG983053 VSZ983053:VTC983053 WCV983053:WCY983053 WMR983053:WMU983053 WWN983053:WWQ983053 AF65549:AI65549 KB65549:KE65549 TX65549:UA65549 ADT65549:ADW65549 ANP65549:ANS65549 AXL65549:AXO65549 BHH65549:BHK65549 BRD65549:BRG65549 CAZ65549:CBC65549 CKV65549:CKY65549 CUR65549:CUU65549 DEN65549:DEQ65549 DOJ65549:DOM65549 DYF65549:DYI65549 EIB65549:EIE65549 ERX65549:ESA65549 FBT65549:FBW65549 FLP65549:FLS65549 FVL65549:FVO65549 GFH65549:GFK65549 GPD65549:GPG65549 GYZ65549:GZC65549 HIV65549:HIY65549 HSR65549:HSU65549 ICN65549:ICQ65549 IMJ65549:IMM65549 IWF65549:IWI65549 JGB65549:JGE65549 JPX65549:JQA65549 JZT65549:JZW65549 KJP65549:KJS65549 KTL65549:KTO65549 LDH65549:LDK65549 LND65549:LNG65549 LWZ65549:LXC65549 MGV65549:MGY65549 MQR65549:MQU65549 NAN65549:NAQ65549 NKJ65549:NKM65549 NUF65549:NUI65549 OEB65549:OEE65549 ONX65549:OOA65549 OXT65549:OXW65549 PHP65549:PHS65549 PRL65549:PRO65549 QBH65549:QBK65549 QLD65549:QLG65549 QUZ65549:QVC65549 REV65549:REY65549 ROR65549:ROU65549 RYN65549:RYQ65549 SIJ65549:SIM65549 SSF65549:SSI65549 TCB65549:TCE65549 TLX65549:TMA65549 TVT65549:TVW65549 UFP65549:UFS65549 UPL65549:UPO65549 UZH65549:UZK65549 VJD65549:VJG65549 VSZ65549:VTC65549 WCV65549:WCY65549 WMR65549:WMU65549 WWN65549:WWQ65549 AF131085:AI131085 KB131085:KE131085 TX131085:UA131085 ADT131085:ADW131085 ANP131085:ANS131085 AXL131085:AXO131085 BHH131085:BHK131085 BRD131085:BRG131085 CAZ131085:CBC131085 CKV131085:CKY131085 CUR131085:CUU131085 DEN131085:DEQ131085 DOJ131085:DOM131085 DYF131085:DYI131085 EIB131085:EIE131085 ERX131085:ESA131085 FBT131085:FBW131085 FLP131085:FLS131085 FVL131085:FVO131085 GFH131085:GFK131085 GPD131085:GPG131085 GYZ131085:GZC131085 HIV131085:HIY131085 HSR131085:HSU131085 ICN131085:ICQ131085 IMJ131085:IMM131085 IWF131085:IWI131085 JGB131085:JGE131085 JPX131085:JQA131085 JZT131085:JZW131085 KJP131085:KJS131085 KTL131085:KTO131085 LDH131085:LDK131085 LND131085:LNG131085 LWZ131085:LXC131085 MGV131085:MGY131085 MQR131085:MQU131085 NAN131085:NAQ131085 NKJ131085:NKM131085 NUF131085:NUI131085 OEB131085:OEE131085 ONX131085:OOA131085 OXT131085:OXW131085 PHP131085:PHS131085 PRL131085:PRO131085 QBH131085:QBK131085 QLD131085:QLG131085 QUZ131085:QVC131085 REV131085:REY131085 ROR131085:ROU131085 RYN131085:RYQ131085 SIJ131085:SIM131085 SSF131085:SSI131085 TCB131085:TCE131085 TLX131085:TMA131085 TVT131085:TVW131085 UFP131085:UFS131085 UPL131085:UPO131085 UZH131085:UZK131085 VJD131085:VJG131085 VSZ131085:VTC131085 WCV131085:WCY131085 WMR131085:WMU131085 WWN131085:WWQ131085 AF196621:AI196621 KB196621:KE196621 TX196621:UA196621 ADT196621:ADW196621 ANP196621:ANS196621 AXL196621:AXO196621 BHH196621:BHK196621 BRD196621:BRG196621 CAZ196621:CBC196621 CKV196621:CKY196621 CUR196621:CUU196621 DEN196621:DEQ196621 DOJ196621:DOM196621 DYF196621:DYI196621 EIB196621:EIE196621 ERX196621:ESA196621 FBT196621:FBW196621 FLP196621:FLS196621 FVL196621:FVO196621 GFH196621:GFK196621 GPD196621:GPG196621 GYZ196621:GZC196621 HIV196621:HIY196621 HSR196621:HSU196621 ICN196621:ICQ196621 IMJ196621:IMM196621 IWF196621:IWI196621 JGB196621:JGE196621 JPX196621:JQA196621 JZT196621:JZW196621 KJP196621:KJS196621 KTL196621:KTO196621 LDH196621:LDK196621 LND196621:LNG196621 LWZ196621:LXC196621 MGV196621:MGY196621 MQR196621:MQU196621 NAN196621:NAQ196621 NKJ196621:NKM196621 NUF196621:NUI196621 OEB196621:OEE196621 ONX196621:OOA196621 OXT196621:OXW196621 PHP196621:PHS196621 PRL196621:PRO196621 QBH196621:QBK196621 QLD196621:QLG196621 QUZ196621:QVC196621 REV196621:REY196621 ROR196621:ROU196621 RYN196621:RYQ196621 SIJ196621:SIM196621 SSF196621:SSI196621 TCB196621:TCE196621 TLX196621:TMA196621 TVT196621:TVW196621 UFP196621:UFS196621 UPL196621:UPO196621 UZH196621:UZK196621 VJD196621:VJG196621 VSZ196621:VTC196621 WCV196621:WCY196621 WMR196621:WMU196621 WWN196621:WWQ196621 AF262157:AI262157 KB262157:KE262157 TX262157:UA262157 ADT262157:ADW262157 ANP262157:ANS262157 AXL262157:AXO262157 BHH262157:BHK262157 BRD262157:BRG262157 CAZ262157:CBC262157 CKV262157:CKY262157 CUR262157:CUU262157 DEN262157:DEQ262157 DOJ262157:DOM262157 DYF262157:DYI262157 EIB262157:EIE262157 ERX262157:ESA262157 FBT262157:FBW262157 FLP262157:FLS262157 FVL262157:FVO262157 GFH262157:GFK262157 GPD262157:GPG262157 GYZ262157:GZC262157 HIV262157:HIY262157 HSR262157:HSU262157 ICN262157:ICQ262157 IMJ262157:IMM262157 IWF262157:IWI262157 JGB262157:JGE262157 JPX262157:JQA262157 JZT262157:JZW262157 KJP262157:KJS262157 KTL262157:KTO262157 LDH262157:LDK262157 LND262157:LNG262157 LWZ262157:LXC262157 MGV262157:MGY262157 MQR262157:MQU262157 NAN262157:NAQ262157 NKJ262157:NKM262157 NUF262157:NUI262157 OEB262157:OEE262157 ONX262157:OOA262157 OXT262157:OXW262157 PHP262157:PHS262157 PRL262157:PRO262157 QBH262157:QBK262157 QLD262157:QLG262157 QUZ262157:QVC262157 REV262157:REY262157 ROR262157:ROU262157 RYN262157:RYQ262157 SIJ262157:SIM262157 SSF262157:SSI262157 TCB262157:TCE262157 TLX262157:TMA262157 TVT262157:TVW262157 UFP262157:UFS262157 UPL262157:UPO262157 UZH262157:UZK262157 VJD262157:VJG262157 VSZ262157:VTC262157 WCV262157:WCY262157 WMR262157:WMU262157 WWN262157:WWQ262157 AF327693:AI327693 KB327693:KE327693 TX327693:UA327693 ADT327693:ADW327693 ANP327693:ANS327693 AXL327693:AXO327693 BHH327693:BHK327693 BRD327693:BRG327693 CAZ327693:CBC327693 CKV327693:CKY327693 CUR327693:CUU327693 DEN327693:DEQ327693 DOJ327693:DOM327693 DYF327693:DYI327693 EIB327693:EIE327693 ERX327693:ESA327693 FBT327693:FBW327693 FLP327693:FLS327693 FVL327693:FVO327693 GFH327693:GFK327693 GPD327693:GPG327693 GYZ327693:GZC327693 HIV327693:HIY327693 HSR327693:HSU327693 ICN327693:ICQ327693 IMJ327693:IMM327693 IWF327693:IWI327693 JGB327693:JGE327693 JPX327693:JQA327693 JZT327693:JZW327693 KJP327693:KJS327693 KTL327693:KTO327693 LDH327693:LDK327693 LND327693:LNG327693 LWZ327693:LXC327693 MGV327693:MGY327693 MQR327693:MQU327693 NAN327693:NAQ327693 NKJ327693:NKM327693 NUF327693:NUI327693 OEB327693:OEE327693 ONX327693:OOA327693 OXT327693:OXW327693 PHP327693:PHS327693 PRL327693:PRO327693 QBH327693:QBK327693 QLD327693:QLG327693 QUZ327693:QVC327693 REV327693:REY327693 ROR327693:ROU327693 RYN327693:RYQ327693 SIJ327693:SIM327693 SSF327693:SSI327693 TCB327693:TCE327693 TLX327693:TMA327693 TVT327693:TVW327693 UFP327693:UFS327693 UPL327693:UPO327693 UZH327693:UZK327693 VJD327693:VJG327693 VSZ327693:VTC327693 WCV327693:WCY327693 WMR327693:WMU327693 WWN327693:WWQ327693 AF393229:AI393229 KB393229:KE393229 TX393229:UA393229 ADT393229:ADW393229 ANP393229:ANS393229 AXL393229:AXO393229 BHH393229:BHK393229 BRD393229:BRG393229 CAZ393229:CBC393229 CKV393229:CKY393229 CUR393229:CUU393229 DEN393229:DEQ393229 DOJ393229:DOM393229 DYF393229:DYI393229 EIB393229:EIE393229 ERX393229:ESA393229 FBT393229:FBW393229 FLP393229:FLS393229 FVL393229:FVO393229 GFH393229:GFK393229 GPD393229:GPG393229 GYZ393229:GZC393229 HIV393229:HIY393229 HSR393229:HSU393229 ICN393229:ICQ393229 IMJ393229:IMM393229 IWF393229:IWI393229 JGB393229:JGE393229 JPX393229:JQA393229 JZT393229:JZW393229 KJP393229:KJS393229 KTL393229:KTO393229 LDH393229:LDK393229 LND393229:LNG393229 LWZ393229:LXC393229 MGV393229:MGY393229 MQR393229:MQU393229 NAN393229:NAQ393229 NKJ393229:NKM393229 NUF393229:NUI393229 OEB393229:OEE393229 ONX393229:OOA393229 OXT393229:OXW393229 PHP393229:PHS393229 PRL393229:PRO393229 QBH393229:QBK393229 QLD393229:QLG393229 QUZ393229:QVC393229 REV393229:REY393229 ROR393229:ROU393229 RYN393229:RYQ393229 SIJ393229:SIM393229 SSF393229:SSI393229 TCB393229:TCE393229 TLX393229:TMA393229 TVT393229:TVW393229 UFP393229:UFS393229 UPL393229:UPO393229 UZH393229:UZK393229 VJD393229:VJG393229 VSZ393229:VTC393229 WCV393229:WCY393229 WMR393229:WMU393229 WWN393229:WWQ393229 AF458765:AI458765 KB458765:KE458765 TX458765:UA458765 ADT458765:ADW458765 ANP458765:ANS458765 AXL458765:AXO458765 BHH458765:BHK458765 BRD458765:BRG458765 CAZ458765:CBC458765 CKV458765:CKY458765 CUR458765:CUU458765 DEN458765:DEQ458765 DOJ458765:DOM458765 DYF458765:DYI458765 EIB458765:EIE458765 ERX458765:ESA458765 FBT458765:FBW458765 FLP458765:FLS458765 FVL458765:FVO458765 GFH458765:GFK458765 GPD458765:GPG458765 GYZ458765:GZC458765 HIV458765:HIY458765 HSR458765:HSU458765 ICN458765:ICQ458765 IMJ458765:IMM458765 IWF458765:IWI458765 JGB458765:JGE458765 JPX458765:JQA458765 JZT458765:JZW458765 KJP458765:KJS458765 KTL458765:KTO458765 LDH458765:LDK458765 LND458765:LNG458765 LWZ458765:LXC458765 MGV458765:MGY458765 MQR458765:MQU458765 NAN458765:NAQ458765 NKJ458765:NKM458765 NUF458765:NUI458765 OEB458765:OEE458765 ONX458765:OOA458765 OXT458765:OXW458765 PHP458765:PHS458765 PRL458765:PRO458765 QBH458765:QBK458765 QLD458765:QLG458765 QUZ458765:QVC458765 REV458765:REY458765 ROR458765:ROU458765 RYN458765:RYQ458765 SIJ458765:SIM458765 SSF458765:SSI458765 TCB458765:TCE458765 TLX458765:TMA458765 TVT458765:TVW458765 UFP458765:UFS458765 UPL458765:UPO458765 UZH458765:UZK458765 VJD458765:VJG458765 VSZ458765:VTC458765 WCV458765:WCY458765 WMR458765:WMU458765 WWN458765:WWQ458765 AF524301:AI524301 KB524301:KE524301 TX524301:UA524301 ADT524301:ADW524301 ANP524301:ANS524301 AXL524301:AXO524301 BHH524301:BHK524301 BRD524301:BRG524301 CAZ524301:CBC524301 CKV524301:CKY524301 CUR524301:CUU524301 DEN524301:DEQ524301 DOJ524301:DOM524301 DYF524301:DYI524301 EIB524301:EIE524301 ERX524301:ESA524301 FBT524301:FBW524301 FLP524301:FLS524301 FVL524301:FVO524301 GFH524301:GFK524301 GPD524301:GPG524301 GYZ524301:GZC524301 HIV524301:HIY524301 HSR524301:HSU524301 ICN524301:ICQ524301 IMJ524301:IMM524301 IWF524301:IWI524301 JGB524301:JGE524301 JPX524301:JQA524301 JZT524301:JZW524301 KJP524301:KJS524301 KTL524301:KTO524301 LDH524301:LDK524301 LND524301:LNG524301 LWZ524301:LXC524301 MGV524301:MGY524301 MQR524301:MQU524301 NAN524301:NAQ524301 NKJ524301:NKM524301 NUF524301:NUI524301 OEB524301:OEE524301 ONX524301:OOA524301 OXT524301:OXW524301 PHP524301:PHS524301 PRL524301:PRO524301 QBH524301:QBK524301 QLD524301:QLG524301 QUZ524301:QVC524301 REV524301:REY524301 ROR524301:ROU524301 RYN524301:RYQ524301 SIJ524301:SIM524301 SSF524301:SSI524301 TCB524301:TCE524301 TLX524301:TMA524301 TVT524301:TVW524301 UFP524301:UFS524301 UPL524301:UPO524301 UZH524301:UZK524301 VJD524301:VJG524301 VSZ524301:VTC524301 WCV524301:WCY524301 WMR524301:WMU524301 WWN524301:WWQ524301 AF589837:AI589837 KB589837:KE589837 TX589837:UA589837 ADT589837:ADW589837 ANP589837:ANS589837 AXL589837:AXO589837 BHH589837:BHK589837 BRD589837:BRG589837 CAZ589837:CBC589837 CKV589837:CKY589837 CUR589837:CUU589837 DEN589837:DEQ589837 DOJ589837:DOM589837 DYF589837:DYI589837 EIB589837:EIE589837 ERX589837:ESA589837 FBT589837:FBW589837 FLP589837:FLS589837 FVL589837:FVO589837 GFH589837:GFK589837 GPD589837:GPG589837 GYZ589837:GZC589837 HIV589837:HIY589837 HSR589837:HSU589837 ICN589837:ICQ589837 IMJ589837:IMM589837 IWF589837:IWI589837 JGB589837:JGE589837 JPX589837:JQA589837 JZT589837:JZW589837 KJP589837:KJS589837 KTL589837:KTO589837 LDH589837:LDK589837 LND589837:LNG589837 LWZ589837:LXC589837 MGV589837:MGY589837 MQR589837:MQU589837 NAN589837:NAQ589837 NKJ589837:NKM589837 NUF589837:NUI589837 OEB589837:OEE589837 ONX589837:OOA589837 OXT589837:OXW589837 PHP589837:PHS589837 PRL589837:PRO589837 QBH589837:QBK589837 QLD589837:QLG589837 QUZ589837:QVC589837 REV589837:REY589837 ROR589837:ROU589837 RYN589837:RYQ589837 SIJ589837:SIM589837 SSF589837:SSI589837 TCB589837:TCE589837 TLX589837:TMA589837 TVT589837:TVW589837 UFP589837:UFS589837 UPL589837:UPO589837 UZH589837:UZK589837 VJD589837:VJG589837 VSZ589837:VTC589837 WCV589837:WCY589837 WMR589837:WMU589837 WWN589837:WWQ589837 AF655373:AI655373 KB655373:KE655373 TX655373:UA655373 ADT655373:ADW655373 ANP655373:ANS655373 AXL655373:AXO655373 BHH655373:BHK655373 BRD655373:BRG655373 CAZ655373:CBC655373 CKV655373:CKY655373 CUR655373:CUU655373 DEN655373:DEQ655373 DOJ655373:DOM655373 DYF655373:DYI655373 EIB655373:EIE655373 ERX655373:ESA655373 FBT655373:FBW655373 FLP655373:FLS655373 FVL655373:FVO655373 GFH655373:GFK655373 GPD655373:GPG655373 GYZ655373:GZC655373 HIV655373:HIY655373 HSR655373:HSU655373 ICN655373:ICQ655373 IMJ655373:IMM655373 IWF655373:IWI655373 JGB655373:JGE655373 JPX655373:JQA655373 JZT655373:JZW655373 KJP655373:KJS655373 KTL655373:KTO655373 LDH655373:LDK655373 LND655373:LNG655373 LWZ655373:LXC655373 MGV655373:MGY655373 MQR655373:MQU655373 NAN655373:NAQ655373 NKJ655373:NKM655373 NUF655373:NUI655373 OEB655373:OEE655373 ONX655373:OOA655373 OXT655373:OXW655373 PHP655373:PHS655373 PRL655373:PRO655373 QBH655373:QBK655373 QLD655373:QLG655373 QUZ655373:QVC655373 REV655373:REY655373 ROR655373:ROU655373 RYN655373:RYQ655373 SIJ655373:SIM655373 SSF655373:SSI655373 TCB655373:TCE655373 TLX655373:TMA655373 TVT655373:TVW655373 UFP655373:UFS655373 UPL655373:UPO655373 UZH655373:UZK655373 VJD655373:VJG655373 VSZ655373:VTC655373 WCV655373:WCY655373 WMR655373:WMU655373 WWN655373:WWQ655373 AF720909:AI720909 KB720909:KE720909 TX720909:UA720909 ADT720909:ADW720909 ANP720909:ANS720909 AXL720909:AXO720909 BHH720909:BHK720909 BRD720909:BRG720909 CAZ720909:CBC720909 CKV720909:CKY720909 CUR720909:CUU720909 DEN720909:DEQ720909 DOJ720909:DOM720909 DYF720909:DYI720909 EIB720909:EIE720909 ERX720909:ESA720909 FBT720909:FBW720909 FLP720909:FLS720909 FVL720909:FVO720909 GFH720909:GFK720909 GPD720909:GPG720909 GYZ720909:GZC720909 HIV720909:HIY720909 HSR720909:HSU720909 ICN720909:ICQ720909 IMJ720909:IMM720909 IWF720909:IWI720909 JGB720909:JGE720909 JPX720909:JQA720909 JZT720909:JZW720909 KJP720909:KJS720909 KTL720909:KTO720909 LDH720909:LDK720909 LND720909:LNG720909 LWZ720909:LXC720909 MGV720909:MGY720909 MQR720909:MQU720909 NAN720909:NAQ720909 NKJ720909:NKM720909 NUF720909:NUI720909 OEB720909:OEE720909 ONX720909:OOA720909 OXT720909:OXW720909 PHP720909:PHS720909 PRL720909:PRO720909 QBH720909:QBK720909 QLD720909:QLG720909 QUZ720909:QVC720909 REV720909:REY720909 ROR720909:ROU720909 RYN720909:RYQ720909 SIJ720909:SIM720909 SSF720909:SSI720909 TCB720909:TCE720909 TLX720909:TMA720909 TVT720909:TVW720909 UFP720909:UFS720909 UPL720909:UPO720909 UZH720909:UZK720909 VJD720909:VJG720909 VSZ720909:VTC720909 WCV720909:WCY720909 WMR720909:WMU720909 WWN720909:WWQ720909 AF786445:AI786445 KB786445:KE786445 TX786445:UA786445 ADT786445:ADW786445 ANP786445:ANS786445 AXL786445:AXO786445 BHH786445:BHK786445 BRD786445:BRG786445 CAZ786445:CBC786445 CKV786445:CKY786445 CUR786445:CUU786445 DEN786445:DEQ786445 DOJ786445:DOM786445 DYF786445:DYI786445 EIB786445:EIE786445 ERX786445:ESA786445 FBT786445:FBW786445 FLP786445:FLS786445 FVL786445:FVO786445 GFH786445:GFK786445 GPD786445:GPG786445 GYZ786445:GZC786445 HIV786445:HIY786445 HSR786445:HSU786445 ICN786445:ICQ786445 IMJ786445:IMM786445 IWF786445:IWI786445 JGB786445:JGE786445 JPX786445:JQA786445 JZT786445:JZW786445 KJP786445:KJS786445 KTL786445:KTO786445 LDH786445:LDK786445 LND786445:LNG786445 LWZ786445:LXC786445 MGV786445:MGY786445 MQR786445:MQU786445 NAN786445:NAQ786445 NKJ786445:NKM786445 NUF786445:NUI786445 OEB786445:OEE786445 ONX786445:OOA786445 OXT786445:OXW786445 PHP786445:PHS786445 PRL786445:PRO786445 QBH786445:QBK786445 QLD786445:QLG786445 QUZ786445:QVC786445 REV786445:REY786445 ROR786445:ROU786445 RYN786445:RYQ786445 SIJ786445:SIM786445 SSF786445:SSI786445 TCB786445:TCE786445 TLX786445:TMA786445 TVT786445:TVW786445 UFP786445:UFS786445 UPL786445:UPO786445 UZH786445:UZK786445 VJD786445:VJG786445 VSZ786445:VTC786445 WCV786445:WCY786445 WMR786445:WMU786445 WWN786445:WWQ786445 AF851981:AI851981 KB851981:KE851981 TX851981:UA851981 ADT851981:ADW851981 ANP851981:ANS851981 AXL851981:AXO851981 BHH851981:BHK851981 BRD851981:BRG851981 CAZ851981:CBC851981 CKV851981:CKY851981 CUR851981:CUU851981 DEN851981:DEQ851981 DOJ851981:DOM851981 DYF851981:DYI851981 EIB851981:EIE851981 ERX851981:ESA851981 FBT851981:FBW851981 FLP851981:FLS851981 FVL851981:FVO851981 GFH851981:GFK851981 GPD851981:GPG851981 GYZ851981:GZC851981 HIV851981:HIY851981 HSR851981:HSU851981 ICN851981:ICQ851981 IMJ851981:IMM851981 IWF851981:IWI851981 JGB851981:JGE851981 JPX851981:JQA851981 JZT851981:JZW851981 KJP851981:KJS851981 KTL851981:KTO851981 LDH851981:LDK851981 LND851981:LNG851981 LWZ851981:LXC851981 MGV851981:MGY851981 MQR851981:MQU851981 NAN851981:NAQ851981 NKJ851981:NKM851981 NUF851981:NUI851981 OEB851981:OEE851981 ONX851981:OOA851981 OXT851981:OXW851981 PHP851981:PHS851981 PRL851981:PRO851981 QBH851981:QBK851981 QLD851981:QLG851981 QUZ851981:QVC851981 REV851981:REY851981 ROR851981:ROU851981 RYN851981:RYQ851981 SIJ851981:SIM851981 SSF851981:SSI851981 TCB851981:TCE851981 TLX851981:TMA851981 TVT851981:TVW851981 UFP851981:UFS851981 UPL851981:UPO851981 UZH851981:UZK851981 VJD851981:VJG851981 VSZ851981:VTC851981 WCV851981:WCY851981 WMR851981:WMU851981 WWN851981:WWQ851981 AF917517:AI917517 KB917517:KE917517 TX917517:UA917517 ADT917517:ADW917517 ANP917517:ANS917517 AXL917517:AXO917517 BHH917517:BHK917517 BRD917517:BRG917517 CAZ917517:CBC917517 CKV917517:CKY917517 CUR917517:CUU917517 DEN917517:DEQ917517 DOJ917517:DOM917517 DYF917517:DYI917517 EIB917517:EIE917517 ERX917517:ESA917517 FBT917517:FBW917517 FLP917517:FLS917517 FVL917517:FVO917517 GFH917517:GFK917517 GPD917517:GPG917517 GYZ917517:GZC917517 HIV917517:HIY917517 HSR917517:HSU917517 ICN917517:ICQ917517 IMJ917517:IMM917517 IWF917517:IWI917517 JGB917517:JGE917517 JPX917517:JQA917517 JZT917517:JZW917517 KJP917517:KJS917517 KTL917517:KTO917517 LDH917517:LDK917517 LND917517:LNG917517 LWZ917517:LXC917517 MGV917517:MGY917517 MQR917517:MQU917517 NAN917517:NAQ917517 NKJ917517:NKM917517 NUF917517:NUI917517 OEB917517:OEE917517 ONX917517:OOA917517 OXT917517:OXW917517 PHP917517:PHS917517 PRL917517:PRO917517 QBH917517:QBK917517 QLD917517:QLG917517 QUZ917517:QVC917517 REV917517:REY917517 ROR917517:ROU917517 RYN917517:RYQ917517 SIJ917517:SIM917517 SSF917517:SSI917517 TCB917517:TCE917517 TLX917517:TMA917517 TVT917517:TVW917517 UFP917517:UFS917517 UPL917517:UPO917517 UZH917517:UZK917517 VJD917517:VJG917517 VSZ917517:VTC917517 WCV917517:WCY917517 WMR917517:WMU917517 WWN917517:WWQ917517 AF20:AI20 KB20:KE20 TX20:UA20 ADT20:ADW20 ANP20:ANS20 AXL20:AXO20 BHH20:BHK20 BRD20:BRG20 CAZ20:CBC20 CKV20:CKY20 CUR20:CUU20 DEN20:DEQ20 DOJ20:DOM20 DYF20:DYI20 EIB20:EIE20 ERX20:ESA20 FBT20:FBW20 FLP20:FLS20 FVL20:FVO20 GFH20:GFK20 GPD20:GPG20 GYZ20:GZC20 HIV20:HIY20 HSR20:HSU20 ICN20:ICQ20 IMJ20:IMM20 IWF20:IWI20 JGB20:JGE20 JPX20:JQA20 JZT20:JZW20 KJP20:KJS20 KTL20:KTO20 LDH20:LDK20 LND20:LNG20 LWZ20:LXC20 MGV20:MGY20 MQR20:MQU20 NAN20:NAQ20 NKJ20:NKM20 NUF20:NUI20 OEB20:OEE20 ONX20:OOA20 OXT20:OXW20 PHP20:PHS20 PRL20:PRO20 QBH20:QBK20 QLD20:QLG20 QUZ20:QVC20 REV20:REY20 ROR20:ROU20 RYN20:RYQ20 SIJ20:SIM20 SSF20:SSI20 TCB20:TCE20 TLX20:TMA20 TVT20:TVW20 UFP20:UFS20 UPL20:UPO20 UZH20:UZK20 VJD20:VJG20 VSZ20:VTC20 WCV20:WCY20 WMR20:WMU20 WWN20:WWQ20 WWN18:WWQ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formula1>0</formula1>
    </dataValidation>
  </dataValidations>
  <printOptions horizontalCentered="1"/>
  <pageMargins left="0.59055118110236227" right="0.59055118110236227" top="0.78740157480314965" bottom="0.39370078740157483" header="0.51181102362204722" footer="0.19685039370078741"/>
  <pageSetup paperSize="9" scale="92"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view="pageBreakPreview" zoomScale="70" zoomScaleNormal="100" zoomScaleSheetLayoutView="70" workbookViewId="0">
      <selection activeCell="E20" sqref="E20"/>
    </sheetView>
  </sheetViews>
  <sheetFormatPr defaultColWidth="9.75" defaultRowHeight="30" customHeight="1" x14ac:dyDescent="0.55000000000000004"/>
  <cols>
    <col min="1" max="1" width="22.25" style="589" customWidth="1"/>
    <col min="2" max="9" width="9.75" style="589"/>
    <col min="10" max="10" width="13" style="589" customWidth="1"/>
    <col min="11" max="255" width="9.75" style="589"/>
    <col min="256" max="256" width="22.25" style="589" customWidth="1"/>
    <col min="257" max="511" width="9.75" style="589"/>
    <col min="512" max="512" width="22.25" style="589" customWidth="1"/>
    <col min="513" max="767" width="9.75" style="589"/>
    <col min="768" max="768" width="22.25" style="589" customWidth="1"/>
    <col min="769" max="1023" width="9.75" style="589"/>
    <col min="1024" max="1024" width="22.25" style="589" customWidth="1"/>
    <col min="1025" max="1279" width="9.75" style="589"/>
    <col min="1280" max="1280" width="22.25" style="589" customWidth="1"/>
    <col min="1281" max="1535" width="9.75" style="589"/>
    <col min="1536" max="1536" width="22.25" style="589" customWidth="1"/>
    <col min="1537" max="1791" width="9.75" style="589"/>
    <col min="1792" max="1792" width="22.25" style="589" customWidth="1"/>
    <col min="1793" max="2047" width="9.75" style="589"/>
    <col min="2048" max="2048" width="22.25" style="589" customWidth="1"/>
    <col min="2049" max="2303" width="9.75" style="589"/>
    <col min="2304" max="2304" width="22.25" style="589" customWidth="1"/>
    <col min="2305" max="2559" width="9.75" style="589"/>
    <col min="2560" max="2560" width="22.25" style="589" customWidth="1"/>
    <col min="2561" max="2815" width="9.75" style="589"/>
    <col min="2816" max="2816" width="22.25" style="589" customWidth="1"/>
    <col min="2817" max="3071" width="9.75" style="589"/>
    <col min="3072" max="3072" width="22.25" style="589" customWidth="1"/>
    <col min="3073" max="3327" width="9.75" style="589"/>
    <col min="3328" max="3328" width="22.25" style="589" customWidth="1"/>
    <col min="3329" max="3583" width="9.75" style="589"/>
    <col min="3584" max="3584" width="22.25" style="589" customWidth="1"/>
    <col min="3585" max="3839" width="9.75" style="589"/>
    <col min="3840" max="3840" width="22.25" style="589" customWidth="1"/>
    <col min="3841" max="4095" width="9.75" style="589"/>
    <col min="4096" max="4096" width="22.25" style="589" customWidth="1"/>
    <col min="4097" max="4351" width="9.75" style="589"/>
    <col min="4352" max="4352" width="22.25" style="589" customWidth="1"/>
    <col min="4353" max="4607" width="9.75" style="589"/>
    <col min="4608" max="4608" width="22.25" style="589" customWidth="1"/>
    <col min="4609" max="4863" width="9.75" style="589"/>
    <col min="4864" max="4864" width="22.25" style="589" customWidth="1"/>
    <col min="4865" max="5119" width="9.75" style="589"/>
    <col min="5120" max="5120" width="22.25" style="589" customWidth="1"/>
    <col min="5121" max="5375" width="9.75" style="589"/>
    <col min="5376" max="5376" width="22.25" style="589" customWidth="1"/>
    <col min="5377" max="5631" width="9.75" style="589"/>
    <col min="5632" max="5632" width="22.25" style="589" customWidth="1"/>
    <col min="5633" max="5887" width="9.75" style="589"/>
    <col min="5888" max="5888" width="22.25" style="589" customWidth="1"/>
    <col min="5889" max="6143" width="9.75" style="589"/>
    <col min="6144" max="6144" width="22.25" style="589" customWidth="1"/>
    <col min="6145" max="6399" width="9.75" style="589"/>
    <col min="6400" max="6400" width="22.25" style="589" customWidth="1"/>
    <col min="6401" max="6655" width="9.75" style="589"/>
    <col min="6656" max="6656" width="22.25" style="589" customWidth="1"/>
    <col min="6657" max="6911" width="9.75" style="589"/>
    <col min="6912" max="6912" width="22.25" style="589" customWidth="1"/>
    <col min="6913" max="7167" width="9.75" style="589"/>
    <col min="7168" max="7168" width="22.25" style="589" customWidth="1"/>
    <col min="7169" max="7423" width="9.75" style="589"/>
    <col min="7424" max="7424" width="22.25" style="589" customWidth="1"/>
    <col min="7425" max="7679" width="9.75" style="589"/>
    <col min="7680" max="7680" width="22.25" style="589" customWidth="1"/>
    <col min="7681" max="7935" width="9.75" style="589"/>
    <col min="7936" max="7936" width="22.25" style="589" customWidth="1"/>
    <col min="7937" max="8191" width="9.75" style="589"/>
    <col min="8192" max="8192" width="22.25" style="589" customWidth="1"/>
    <col min="8193" max="8447" width="9.75" style="589"/>
    <col min="8448" max="8448" width="22.25" style="589" customWidth="1"/>
    <col min="8449" max="8703" width="9.75" style="589"/>
    <col min="8704" max="8704" width="22.25" style="589" customWidth="1"/>
    <col min="8705" max="8959" width="9.75" style="589"/>
    <col min="8960" max="8960" width="22.25" style="589" customWidth="1"/>
    <col min="8961" max="9215" width="9.75" style="589"/>
    <col min="9216" max="9216" width="22.25" style="589" customWidth="1"/>
    <col min="9217" max="9471" width="9.75" style="589"/>
    <col min="9472" max="9472" width="22.25" style="589" customWidth="1"/>
    <col min="9473" max="9727" width="9.75" style="589"/>
    <col min="9728" max="9728" width="22.25" style="589" customWidth="1"/>
    <col min="9729" max="9983" width="9.75" style="589"/>
    <col min="9984" max="9984" width="22.25" style="589" customWidth="1"/>
    <col min="9985" max="10239" width="9.75" style="589"/>
    <col min="10240" max="10240" width="22.25" style="589" customWidth="1"/>
    <col min="10241" max="10495" width="9.75" style="589"/>
    <col min="10496" max="10496" width="22.25" style="589" customWidth="1"/>
    <col min="10497" max="10751" width="9.75" style="589"/>
    <col min="10752" max="10752" width="22.25" style="589" customWidth="1"/>
    <col min="10753" max="11007" width="9.75" style="589"/>
    <col min="11008" max="11008" width="22.25" style="589" customWidth="1"/>
    <col min="11009" max="11263" width="9.75" style="589"/>
    <col min="11264" max="11264" width="22.25" style="589" customWidth="1"/>
    <col min="11265" max="11519" width="9.75" style="589"/>
    <col min="11520" max="11520" width="22.25" style="589" customWidth="1"/>
    <col min="11521" max="11775" width="9.75" style="589"/>
    <col min="11776" max="11776" width="22.25" style="589" customWidth="1"/>
    <col min="11777" max="12031" width="9.75" style="589"/>
    <col min="12032" max="12032" width="22.25" style="589" customWidth="1"/>
    <col min="12033" max="12287" width="9.75" style="589"/>
    <col min="12288" max="12288" width="22.25" style="589" customWidth="1"/>
    <col min="12289" max="12543" width="9.75" style="589"/>
    <col min="12544" max="12544" width="22.25" style="589" customWidth="1"/>
    <col min="12545" max="12799" width="9.75" style="589"/>
    <col min="12800" max="12800" width="22.25" style="589" customWidth="1"/>
    <col min="12801" max="13055" width="9.75" style="589"/>
    <col min="13056" max="13056" width="22.25" style="589" customWidth="1"/>
    <col min="13057" max="13311" width="9.75" style="589"/>
    <col min="13312" max="13312" width="22.25" style="589" customWidth="1"/>
    <col min="13313" max="13567" width="9.75" style="589"/>
    <col min="13568" max="13568" width="22.25" style="589" customWidth="1"/>
    <col min="13569" max="13823" width="9.75" style="589"/>
    <col min="13824" max="13824" width="22.25" style="589" customWidth="1"/>
    <col min="13825" max="14079" width="9.75" style="589"/>
    <col min="14080" max="14080" width="22.25" style="589" customWidth="1"/>
    <col min="14081" max="14335" width="9.75" style="589"/>
    <col min="14336" max="14336" width="22.25" style="589" customWidth="1"/>
    <col min="14337" max="14591" width="9.75" style="589"/>
    <col min="14592" max="14592" width="22.25" style="589" customWidth="1"/>
    <col min="14593" max="14847" width="9.75" style="589"/>
    <col min="14848" max="14848" width="22.25" style="589" customWidth="1"/>
    <col min="14849" max="15103" width="9.75" style="589"/>
    <col min="15104" max="15104" width="22.25" style="589" customWidth="1"/>
    <col min="15105" max="15359" width="9.75" style="589"/>
    <col min="15360" max="15360" width="22.25" style="589" customWidth="1"/>
    <col min="15361" max="15615" width="9.75" style="589"/>
    <col min="15616" max="15616" width="22.25" style="589" customWidth="1"/>
    <col min="15617" max="15871" width="9.75" style="589"/>
    <col min="15872" max="15872" width="22.25" style="589" customWidth="1"/>
    <col min="15873" max="16127" width="9.75" style="589"/>
    <col min="16128" max="16128" width="22.25" style="589" customWidth="1"/>
    <col min="16129" max="16384" width="9.75" style="589"/>
  </cols>
  <sheetData>
    <row r="1" spans="1:14" ht="30" customHeight="1" x14ac:dyDescent="0.55000000000000004">
      <c r="A1" s="588" t="s">
        <v>536</v>
      </c>
    </row>
    <row r="2" spans="1:14" ht="30" customHeight="1" x14ac:dyDescent="0.55000000000000004">
      <c r="A2" s="608" t="s">
        <v>537</v>
      </c>
      <c r="B2" s="608"/>
      <c r="C2" s="608"/>
      <c r="D2" s="608"/>
      <c r="E2" s="608"/>
      <c r="F2" s="608"/>
      <c r="G2" s="608"/>
      <c r="H2" s="608"/>
      <c r="I2" s="608"/>
      <c r="J2" s="608"/>
      <c r="K2" s="608"/>
      <c r="L2" s="608"/>
      <c r="M2" s="608"/>
      <c r="N2" s="608"/>
    </row>
    <row r="3" spans="1:14" ht="30" customHeight="1" x14ac:dyDescent="0.55000000000000004">
      <c r="A3" s="608" t="s">
        <v>538</v>
      </c>
      <c r="B3" s="608"/>
      <c r="C3" s="608"/>
      <c r="D3" s="608"/>
      <c r="E3" s="608"/>
      <c r="F3" s="608"/>
      <c r="G3" s="608"/>
      <c r="H3" s="608"/>
      <c r="I3" s="608"/>
      <c r="J3" s="608"/>
      <c r="K3" s="608"/>
      <c r="L3" s="608"/>
      <c r="M3" s="608"/>
      <c r="N3" s="608"/>
    </row>
    <row r="4" spans="1:14" ht="30" customHeight="1" x14ac:dyDescent="0.55000000000000004">
      <c r="A4" s="608" t="s">
        <v>539</v>
      </c>
      <c r="B4" s="608"/>
      <c r="C4" s="608"/>
      <c r="D4" s="608"/>
      <c r="E4" s="608"/>
      <c r="F4" s="608"/>
      <c r="G4" s="608"/>
      <c r="H4" s="608"/>
      <c r="I4" s="608"/>
      <c r="J4" s="608"/>
      <c r="K4" s="608"/>
      <c r="L4" s="608"/>
    </row>
    <row r="5" spans="1:14" ht="30" customHeight="1" x14ac:dyDescent="0.55000000000000004">
      <c r="A5" s="608" t="s">
        <v>540</v>
      </c>
      <c r="B5" s="608"/>
      <c r="C5" s="608"/>
      <c r="D5" s="608"/>
      <c r="E5" s="608"/>
      <c r="F5" s="608"/>
      <c r="G5" s="608"/>
      <c r="H5" s="608"/>
      <c r="I5" s="608"/>
      <c r="J5" s="608"/>
      <c r="K5" s="608"/>
      <c r="L5" s="608"/>
      <c r="M5" s="608"/>
      <c r="N5" s="608"/>
    </row>
    <row r="6" spans="1:14" ht="30" customHeight="1" x14ac:dyDescent="0.55000000000000004">
      <c r="A6" s="608" t="s">
        <v>541</v>
      </c>
      <c r="B6" s="608"/>
      <c r="C6" s="608"/>
      <c r="D6" s="608"/>
      <c r="E6" s="608"/>
      <c r="F6" s="608"/>
      <c r="G6" s="608"/>
      <c r="H6" s="608"/>
      <c r="I6" s="608"/>
      <c r="J6" s="608"/>
    </row>
    <row r="7" spans="1:14" ht="65.650000000000006" customHeight="1" x14ac:dyDescent="0.55000000000000004">
      <c r="A7" s="588" t="s">
        <v>542</v>
      </c>
      <c r="B7" s="590" t="s">
        <v>543</v>
      </c>
      <c r="C7" s="607" t="s">
        <v>544</v>
      </c>
      <c r="D7" s="607"/>
      <c r="E7" s="607"/>
      <c r="F7" s="607"/>
      <c r="G7" s="607"/>
      <c r="H7" s="607"/>
      <c r="I7" s="607"/>
      <c r="J7" s="607"/>
    </row>
    <row r="8" spans="1:14" ht="76.5" customHeight="1" x14ac:dyDescent="0.55000000000000004">
      <c r="A8" s="588"/>
      <c r="B8" s="590"/>
      <c r="C8" s="607"/>
      <c r="D8" s="607"/>
      <c r="E8" s="607"/>
      <c r="F8" s="607"/>
      <c r="G8" s="607"/>
      <c r="H8" s="607"/>
      <c r="I8" s="607"/>
      <c r="J8" s="607"/>
    </row>
    <row r="9" spans="1:14" ht="49.5" customHeight="1" x14ac:dyDescent="0.55000000000000004">
      <c r="A9" s="588" t="s">
        <v>545</v>
      </c>
      <c r="B9" s="590" t="s">
        <v>546</v>
      </c>
      <c r="C9" s="607" t="s">
        <v>547</v>
      </c>
      <c r="D9" s="608"/>
      <c r="E9" s="608"/>
      <c r="F9" s="608"/>
      <c r="G9" s="608"/>
      <c r="H9" s="608"/>
      <c r="I9" s="608"/>
      <c r="J9" s="608"/>
    </row>
    <row r="10" spans="1:14" ht="43.15" customHeight="1" x14ac:dyDescent="0.55000000000000004">
      <c r="A10" s="607" t="s">
        <v>548</v>
      </c>
      <c r="B10" s="607"/>
      <c r="C10" s="607"/>
      <c r="D10" s="607"/>
      <c r="E10" s="607"/>
      <c r="F10" s="607"/>
      <c r="G10" s="607"/>
      <c r="H10" s="607"/>
      <c r="I10" s="607"/>
      <c r="J10" s="607"/>
    </row>
    <row r="11" spans="1:14" ht="34.9" customHeight="1" x14ac:dyDescent="0.55000000000000004">
      <c r="A11" s="608" t="s">
        <v>549</v>
      </c>
      <c r="B11" s="608"/>
      <c r="C11" s="608"/>
      <c r="D11" s="608"/>
      <c r="E11" s="608"/>
      <c r="F11" s="608"/>
      <c r="G11" s="608"/>
      <c r="H11" s="608"/>
    </row>
  </sheetData>
  <mergeCells count="9">
    <mergeCell ref="C9:J9"/>
    <mergeCell ref="A10:J10"/>
    <mergeCell ref="A11:H11"/>
    <mergeCell ref="A2:N2"/>
    <mergeCell ref="A3:N3"/>
    <mergeCell ref="A4:L4"/>
    <mergeCell ref="A5:N5"/>
    <mergeCell ref="A6:J6"/>
    <mergeCell ref="C7:J8"/>
  </mergeCells>
  <phoneticPr fontId="1"/>
  <pageMargins left="0.78740157480314965" right="0.78740157480314965" top="0.78740157480314965" bottom="0.59055118110236227"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AC186"/>
  <sheetViews>
    <sheetView view="pageBreakPreview" zoomScaleNormal="100" zoomScaleSheetLayoutView="100" workbookViewId="0">
      <pane ySplit="5" topLeftCell="A137" activePane="bottomLeft" state="frozen"/>
      <selection activeCell="AQ18" sqref="AQ18:AS18"/>
      <selection pane="bottomLeft" activeCell="F143" sqref="F143"/>
    </sheetView>
  </sheetViews>
  <sheetFormatPr defaultColWidth="8.25" defaultRowHeight="11" x14ac:dyDescent="0.55000000000000004"/>
  <cols>
    <col min="1" max="1" width="2.25" style="134" customWidth="1"/>
    <col min="2" max="2" width="2.25" style="135" customWidth="1"/>
    <col min="3" max="3" width="9.25" style="135" customWidth="1"/>
    <col min="4" max="4" width="3.33203125" style="136" customWidth="1"/>
    <col min="5" max="5" width="2.25" style="137" customWidth="1"/>
    <col min="6" max="6" width="35.25" style="555" customWidth="1"/>
    <col min="7" max="8" width="4" style="138" customWidth="1"/>
    <col min="9" max="9" width="17.25" style="139" customWidth="1"/>
    <col min="10" max="10" width="9.08203125" style="557" customWidth="1"/>
    <col min="11" max="11" width="8.83203125" style="133" customWidth="1"/>
    <col min="12" max="13" width="8.25" style="133" customWidth="1"/>
    <col min="14" max="14" width="8.83203125" style="133" customWidth="1"/>
    <col min="15" max="15" width="0.75" style="133" customWidth="1"/>
    <col min="16" max="256" width="8.25" style="133"/>
    <col min="257" max="258" width="2.25" style="133" customWidth="1"/>
    <col min="259" max="259" width="9.25" style="133" customWidth="1"/>
    <col min="260" max="260" width="3.33203125" style="133" customWidth="1"/>
    <col min="261" max="261" width="2.25" style="133" customWidth="1"/>
    <col min="262" max="262" width="35.25" style="133" customWidth="1"/>
    <col min="263" max="264" width="4" style="133" customWidth="1"/>
    <col min="265" max="265" width="17.25" style="133" customWidth="1"/>
    <col min="266" max="266" width="9.08203125" style="133" customWidth="1"/>
    <col min="267" max="267" width="8.83203125" style="133" customWidth="1"/>
    <col min="268" max="269" width="8.25" style="133" customWidth="1"/>
    <col min="270" max="270" width="8.83203125" style="133" customWidth="1"/>
    <col min="271" max="271" width="0.75" style="133" customWidth="1"/>
    <col min="272" max="512" width="8.25" style="133"/>
    <col min="513" max="514" width="2.25" style="133" customWidth="1"/>
    <col min="515" max="515" width="9.25" style="133" customWidth="1"/>
    <col min="516" max="516" width="3.33203125" style="133" customWidth="1"/>
    <col min="517" max="517" width="2.25" style="133" customWidth="1"/>
    <col min="518" max="518" width="35.25" style="133" customWidth="1"/>
    <col min="519" max="520" width="4" style="133" customWidth="1"/>
    <col min="521" max="521" width="17.25" style="133" customWidth="1"/>
    <col min="522" max="522" width="9.08203125" style="133" customWidth="1"/>
    <col min="523" max="523" width="8.83203125" style="133" customWidth="1"/>
    <col min="524" max="525" width="8.25" style="133" customWidth="1"/>
    <col min="526" max="526" width="8.83203125" style="133" customWidth="1"/>
    <col min="527" max="527" width="0.75" style="133" customWidth="1"/>
    <col min="528" max="768" width="8.25" style="133"/>
    <col min="769" max="770" width="2.25" style="133" customWidth="1"/>
    <col min="771" max="771" width="9.25" style="133" customWidth="1"/>
    <col min="772" max="772" width="3.33203125" style="133" customWidth="1"/>
    <col min="773" max="773" width="2.25" style="133" customWidth="1"/>
    <col min="774" max="774" width="35.25" style="133" customWidth="1"/>
    <col min="775" max="776" width="4" style="133" customWidth="1"/>
    <col min="777" max="777" width="17.25" style="133" customWidth="1"/>
    <col min="778" max="778" width="9.08203125" style="133" customWidth="1"/>
    <col min="779" max="779" width="8.83203125" style="133" customWidth="1"/>
    <col min="780" max="781" width="8.25" style="133" customWidth="1"/>
    <col min="782" max="782" width="8.83203125" style="133" customWidth="1"/>
    <col min="783" max="783" width="0.75" style="133" customWidth="1"/>
    <col min="784" max="1024" width="8.25" style="133"/>
    <col min="1025" max="1026" width="2.25" style="133" customWidth="1"/>
    <col min="1027" max="1027" width="9.25" style="133" customWidth="1"/>
    <col min="1028" max="1028" width="3.33203125" style="133" customWidth="1"/>
    <col min="1029" max="1029" width="2.25" style="133" customWidth="1"/>
    <col min="1030" max="1030" width="35.25" style="133" customWidth="1"/>
    <col min="1031" max="1032" width="4" style="133" customWidth="1"/>
    <col min="1033" max="1033" width="17.25" style="133" customWidth="1"/>
    <col min="1034" max="1034" width="9.08203125" style="133" customWidth="1"/>
    <col min="1035" max="1035" width="8.83203125" style="133" customWidth="1"/>
    <col min="1036" max="1037" width="8.25" style="133" customWidth="1"/>
    <col min="1038" max="1038" width="8.83203125" style="133" customWidth="1"/>
    <col min="1039" max="1039" width="0.75" style="133" customWidth="1"/>
    <col min="1040" max="1280" width="8.25" style="133"/>
    <col min="1281" max="1282" width="2.25" style="133" customWidth="1"/>
    <col min="1283" max="1283" width="9.25" style="133" customWidth="1"/>
    <col min="1284" max="1284" width="3.33203125" style="133" customWidth="1"/>
    <col min="1285" max="1285" width="2.25" style="133" customWidth="1"/>
    <col min="1286" max="1286" width="35.25" style="133" customWidth="1"/>
    <col min="1287" max="1288" width="4" style="133" customWidth="1"/>
    <col min="1289" max="1289" width="17.25" style="133" customWidth="1"/>
    <col min="1290" max="1290" width="9.08203125" style="133" customWidth="1"/>
    <col min="1291" max="1291" width="8.83203125" style="133" customWidth="1"/>
    <col min="1292" max="1293" width="8.25" style="133" customWidth="1"/>
    <col min="1294" max="1294" width="8.83203125" style="133" customWidth="1"/>
    <col min="1295" max="1295" width="0.75" style="133" customWidth="1"/>
    <col min="1296" max="1536" width="8.25" style="133"/>
    <col min="1537" max="1538" width="2.25" style="133" customWidth="1"/>
    <col min="1539" max="1539" width="9.25" style="133" customWidth="1"/>
    <col min="1540" max="1540" width="3.33203125" style="133" customWidth="1"/>
    <col min="1541" max="1541" width="2.25" style="133" customWidth="1"/>
    <col min="1542" max="1542" width="35.25" style="133" customWidth="1"/>
    <col min="1543" max="1544" width="4" style="133" customWidth="1"/>
    <col min="1545" max="1545" width="17.25" style="133" customWidth="1"/>
    <col min="1546" max="1546" width="9.08203125" style="133" customWidth="1"/>
    <col min="1547" max="1547" width="8.83203125" style="133" customWidth="1"/>
    <col min="1548" max="1549" width="8.25" style="133" customWidth="1"/>
    <col min="1550" max="1550" width="8.83203125" style="133" customWidth="1"/>
    <col min="1551" max="1551" width="0.75" style="133" customWidth="1"/>
    <col min="1552" max="1792" width="8.25" style="133"/>
    <col min="1793" max="1794" width="2.25" style="133" customWidth="1"/>
    <col min="1795" max="1795" width="9.25" style="133" customWidth="1"/>
    <col min="1796" max="1796" width="3.33203125" style="133" customWidth="1"/>
    <col min="1797" max="1797" width="2.25" style="133" customWidth="1"/>
    <col min="1798" max="1798" width="35.25" style="133" customWidth="1"/>
    <col min="1799" max="1800" width="4" style="133" customWidth="1"/>
    <col min="1801" max="1801" width="17.25" style="133" customWidth="1"/>
    <col min="1802" max="1802" width="9.08203125" style="133" customWidth="1"/>
    <col min="1803" max="1803" width="8.83203125" style="133" customWidth="1"/>
    <col min="1804" max="1805" width="8.25" style="133" customWidth="1"/>
    <col min="1806" max="1806" width="8.83203125" style="133" customWidth="1"/>
    <col min="1807" max="1807" width="0.75" style="133" customWidth="1"/>
    <col min="1808" max="2048" width="8.25" style="133"/>
    <col min="2049" max="2050" width="2.25" style="133" customWidth="1"/>
    <col min="2051" max="2051" width="9.25" style="133" customWidth="1"/>
    <col min="2052" max="2052" width="3.33203125" style="133" customWidth="1"/>
    <col min="2053" max="2053" width="2.25" style="133" customWidth="1"/>
    <col min="2054" max="2054" width="35.25" style="133" customWidth="1"/>
    <col min="2055" max="2056" width="4" style="133" customWidth="1"/>
    <col min="2057" max="2057" width="17.25" style="133" customWidth="1"/>
    <col min="2058" max="2058" width="9.08203125" style="133" customWidth="1"/>
    <col min="2059" max="2059" width="8.83203125" style="133" customWidth="1"/>
    <col min="2060" max="2061" width="8.25" style="133" customWidth="1"/>
    <col min="2062" max="2062" width="8.83203125" style="133" customWidth="1"/>
    <col min="2063" max="2063" width="0.75" style="133" customWidth="1"/>
    <col min="2064" max="2304" width="8.25" style="133"/>
    <col min="2305" max="2306" width="2.25" style="133" customWidth="1"/>
    <col min="2307" max="2307" width="9.25" style="133" customWidth="1"/>
    <col min="2308" max="2308" width="3.33203125" style="133" customWidth="1"/>
    <col min="2309" max="2309" width="2.25" style="133" customWidth="1"/>
    <col min="2310" max="2310" width="35.25" style="133" customWidth="1"/>
    <col min="2311" max="2312" width="4" style="133" customWidth="1"/>
    <col min="2313" max="2313" width="17.25" style="133" customWidth="1"/>
    <col min="2314" max="2314" width="9.08203125" style="133" customWidth="1"/>
    <col min="2315" max="2315" width="8.83203125" style="133" customWidth="1"/>
    <col min="2316" max="2317" width="8.25" style="133" customWidth="1"/>
    <col min="2318" max="2318" width="8.83203125" style="133" customWidth="1"/>
    <col min="2319" max="2319" width="0.75" style="133" customWidth="1"/>
    <col min="2320" max="2560" width="8.25" style="133"/>
    <col min="2561" max="2562" width="2.25" style="133" customWidth="1"/>
    <col min="2563" max="2563" width="9.25" style="133" customWidth="1"/>
    <col min="2564" max="2564" width="3.33203125" style="133" customWidth="1"/>
    <col min="2565" max="2565" width="2.25" style="133" customWidth="1"/>
    <col min="2566" max="2566" width="35.25" style="133" customWidth="1"/>
    <col min="2567" max="2568" width="4" style="133" customWidth="1"/>
    <col min="2569" max="2569" width="17.25" style="133" customWidth="1"/>
    <col min="2570" max="2570" width="9.08203125" style="133" customWidth="1"/>
    <col min="2571" max="2571" width="8.83203125" style="133" customWidth="1"/>
    <col min="2572" max="2573" width="8.25" style="133" customWidth="1"/>
    <col min="2574" max="2574" width="8.83203125" style="133" customWidth="1"/>
    <col min="2575" max="2575" width="0.75" style="133" customWidth="1"/>
    <col min="2576" max="2816" width="8.25" style="133"/>
    <col min="2817" max="2818" width="2.25" style="133" customWidth="1"/>
    <col min="2819" max="2819" width="9.25" style="133" customWidth="1"/>
    <col min="2820" max="2820" width="3.33203125" style="133" customWidth="1"/>
    <col min="2821" max="2821" width="2.25" style="133" customWidth="1"/>
    <col min="2822" max="2822" width="35.25" style="133" customWidth="1"/>
    <col min="2823" max="2824" width="4" style="133" customWidth="1"/>
    <col min="2825" max="2825" width="17.25" style="133" customWidth="1"/>
    <col min="2826" max="2826" width="9.08203125" style="133" customWidth="1"/>
    <col min="2827" max="2827" width="8.83203125" style="133" customWidth="1"/>
    <col min="2828" max="2829" width="8.25" style="133" customWidth="1"/>
    <col min="2830" max="2830" width="8.83203125" style="133" customWidth="1"/>
    <col min="2831" max="2831" width="0.75" style="133" customWidth="1"/>
    <col min="2832" max="3072" width="8.25" style="133"/>
    <col min="3073" max="3074" width="2.25" style="133" customWidth="1"/>
    <col min="3075" max="3075" width="9.25" style="133" customWidth="1"/>
    <col min="3076" max="3076" width="3.33203125" style="133" customWidth="1"/>
    <col min="3077" max="3077" width="2.25" style="133" customWidth="1"/>
    <col min="3078" max="3078" width="35.25" style="133" customWidth="1"/>
    <col min="3079" max="3080" width="4" style="133" customWidth="1"/>
    <col min="3081" max="3081" width="17.25" style="133" customWidth="1"/>
    <col min="3082" max="3082" width="9.08203125" style="133" customWidth="1"/>
    <col min="3083" max="3083" width="8.83203125" style="133" customWidth="1"/>
    <col min="3084" max="3085" width="8.25" style="133" customWidth="1"/>
    <col min="3086" max="3086" width="8.83203125" style="133" customWidth="1"/>
    <col min="3087" max="3087" width="0.75" style="133" customWidth="1"/>
    <col min="3088" max="3328" width="8.25" style="133"/>
    <col min="3329" max="3330" width="2.25" style="133" customWidth="1"/>
    <col min="3331" max="3331" width="9.25" style="133" customWidth="1"/>
    <col min="3332" max="3332" width="3.33203125" style="133" customWidth="1"/>
    <col min="3333" max="3333" width="2.25" style="133" customWidth="1"/>
    <col min="3334" max="3334" width="35.25" style="133" customWidth="1"/>
    <col min="3335" max="3336" width="4" style="133" customWidth="1"/>
    <col min="3337" max="3337" width="17.25" style="133" customWidth="1"/>
    <col min="3338" max="3338" width="9.08203125" style="133" customWidth="1"/>
    <col min="3339" max="3339" width="8.83203125" style="133" customWidth="1"/>
    <col min="3340" max="3341" width="8.25" style="133" customWidth="1"/>
    <col min="3342" max="3342" width="8.83203125" style="133" customWidth="1"/>
    <col min="3343" max="3343" width="0.75" style="133" customWidth="1"/>
    <col min="3344" max="3584" width="8.25" style="133"/>
    <col min="3585" max="3586" width="2.25" style="133" customWidth="1"/>
    <col min="3587" max="3587" width="9.25" style="133" customWidth="1"/>
    <col min="3588" max="3588" width="3.33203125" style="133" customWidth="1"/>
    <col min="3589" max="3589" width="2.25" style="133" customWidth="1"/>
    <col min="3590" max="3590" width="35.25" style="133" customWidth="1"/>
    <col min="3591" max="3592" width="4" style="133" customWidth="1"/>
    <col min="3593" max="3593" width="17.25" style="133" customWidth="1"/>
    <col min="3594" max="3594" width="9.08203125" style="133" customWidth="1"/>
    <col min="3595" max="3595" width="8.83203125" style="133" customWidth="1"/>
    <col min="3596" max="3597" width="8.25" style="133" customWidth="1"/>
    <col min="3598" max="3598" width="8.83203125" style="133" customWidth="1"/>
    <col min="3599" max="3599" width="0.75" style="133" customWidth="1"/>
    <col min="3600" max="3840" width="8.25" style="133"/>
    <col min="3841" max="3842" width="2.25" style="133" customWidth="1"/>
    <col min="3843" max="3843" width="9.25" style="133" customWidth="1"/>
    <col min="3844" max="3844" width="3.33203125" style="133" customWidth="1"/>
    <col min="3845" max="3845" width="2.25" style="133" customWidth="1"/>
    <col min="3846" max="3846" width="35.25" style="133" customWidth="1"/>
    <col min="3847" max="3848" width="4" style="133" customWidth="1"/>
    <col min="3849" max="3849" width="17.25" style="133" customWidth="1"/>
    <col min="3850" max="3850" width="9.08203125" style="133" customWidth="1"/>
    <col min="3851" max="3851" width="8.83203125" style="133" customWidth="1"/>
    <col min="3852" max="3853" width="8.25" style="133" customWidth="1"/>
    <col min="3854" max="3854" width="8.83203125" style="133" customWidth="1"/>
    <col min="3855" max="3855" width="0.75" style="133" customWidth="1"/>
    <col min="3856" max="4096" width="8.25" style="133"/>
    <col min="4097" max="4098" width="2.25" style="133" customWidth="1"/>
    <col min="4099" max="4099" width="9.25" style="133" customWidth="1"/>
    <col min="4100" max="4100" width="3.33203125" style="133" customWidth="1"/>
    <col min="4101" max="4101" width="2.25" style="133" customWidth="1"/>
    <col min="4102" max="4102" width="35.25" style="133" customWidth="1"/>
    <col min="4103" max="4104" width="4" style="133" customWidth="1"/>
    <col min="4105" max="4105" width="17.25" style="133" customWidth="1"/>
    <col min="4106" max="4106" width="9.08203125" style="133" customWidth="1"/>
    <col min="4107" max="4107" width="8.83203125" style="133" customWidth="1"/>
    <col min="4108" max="4109" width="8.25" style="133" customWidth="1"/>
    <col min="4110" max="4110" width="8.83203125" style="133" customWidth="1"/>
    <col min="4111" max="4111" width="0.75" style="133" customWidth="1"/>
    <col min="4112" max="4352" width="8.25" style="133"/>
    <col min="4353" max="4354" width="2.25" style="133" customWidth="1"/>
    <col min="4355" max="4355" width="9.25" style="133" customWidth="1"/>
    <col min="4356" max="4356" width="3.33203125" style="133" customWidth="1"/>
    <col min="4357" max="4357" width="2.25" style="133" customWidth="1"/>
    <col min="4358" max="4358" width="35.25" style="133" customWidth="1"/>
    <col min="4359" max="4360" width="4" style="133" customWidth="1"/>
    <col min="4361" max="4361" width="17.25" style="133" customWidth="1"/>
    <col min="4362" max="4362" width="9.08203125" style="133" customWidth="1"/>
    <col min="4363" max="4363" width="8.83203125" style="133" customWidth="1"/>
    <col min="4364" max="4365" width="8.25" style="133" customWidth="1"/>
    <col min="4366" max="4366" width="8.83203125" style="133" customWidth="1"/>
    <col min="4367" max="4367" width="0.75" style="133" customWidth="1"/>
    <col min="4368" max="4608" width="8.25" style="133"/>
    <col min="4609" max="4610" width="2.25" style="133" customWidth="1"/>
    <col min="4611" max="4611" width="9.25" style="133" customWidth="1"/>
    <col min="4612" max="4612" width="3.33203125" style="133" customWidth="1"/>
    <col min="4613" max="4613" width="2.25" style="133" customWidth="1"/>
    <col min="4614" max="4614" width="35.25" style="133" customWidth="1"/>
    <col min="4615" max="4616" width="4" style="133" customWidth="1"/>
    <col min="4617" max="4617" width="17.25" style="133" customWidth="1"/>
    <col min="4618" max="4618" width="9.08203125" style="133" customWidth="1"/>
    <col min="4619" max="4619" width="8.83203125" style="133" customWidth="1"/>
    <col min="4620" max="4621" width="8.25" style="133" customWidth="1"/>
    <col min="4622" max="4622" width="8.83203125" style="133" customWidth="1"/>
    <col min="4623" max="4623" width="0.75" style="133" customWidth="1"/>
    <col min="4624" max="4864" width="8.25" style="133"/>
    <col min="4865" max="4866" width="2.25" style="133" customWidth="1"/>
    <col min="4867" max="4867" width="9.25" style="133" customWidth="1"/>
    <col min="4868" max="4868" width="3.33203125" style="133" customWidth="1"/>
    <col min="4869" max="4869" width="2.25" style="133" customWidth="1"/>
    <col min="4870" max="4870" width="35.25" style="133" customWidth="1"/>
    <col min="4871" max="4872" width="4" style="133" customWidth="1"/>
    <col min="4873" max="4873" width="17.25" style="133" customWidth="1"/>
    <col min="4874" max="4874" width="9.08203125" style="133" customWidth="1"/>
    <col min="4875" max="4875" width="8.83203125" style="133" customWidth="1"/>
    <col min="4876" max="4877" width="8.25" style="133" customWidth="1"/>
    <col min="4878" max="4878" width="8.83203125" style="133" customWidth="1"/>
    <col min="4879" max="4879" width="0.75" style="133" customWidth="1"/>
    <col min="4880" max="5120" width="8.25" style="133"/>
    <col min="5121" max="5122" width="2.25" style="133" customWidth="1"/>
    <col min="5123" max="5123" width="9.25" style="133" customWidth="1"/>
    <col min="5124" max="5124" width="3.33203125" style="133" customWidth="1"/>
    <col min="5125" max="5125" width="2.25" style="133" customWidth="1"/>
    <col min="5126" max="5126" width="35.25" style="133" customWidth="1"/>
    <col min="5127" max="5128" width="4" style="133" customWidth="1"/>
    <col min="5129" max="5129" width="17.25" style="133" customWidth="1"/>
    <col min="5130" max="5130" width="9.08203125" style="133" customWidth="1"/>
    <col min="5131" max="5131" width="8.83203125" style="133" customWidth="1"/>
    <col min="5132" max="5133" width="8.25" style="133" customWidth="1"/>
    <col min="5134" max="5134" width="8.83203125" style="133" customWidth="1"/>
    <col min="5135" max="5135" width="0.75" style="133" customWidth="1"/>
    <col min="5136" max="5376" width="8.25" style="133"/>
    <col min="5377" max="5378" width="2.25" style="133" customWidth="1"/>
    <col min="5379" max="5379" width="9.25" style="133" customWidth="1"/>
    <col min="5380" max="5380" width="3.33203125" style="133" customWidth="1"/>
    <col min="5381" max="5381" width="2.25" style="133" customWidth="1"/>
    <col min="5382" max="5382" width="35.25" style="133" customWidth="1"/>
    <col min="5383" max="5384" width="4" style="133" customWidth="1"/>
    <col min="5385" max="5385" width="17.25" style="133" customWidth="1"/>
    <col min="5386" max="5386" width="9.08203125" style="133" customWidth="1"/>
    <col min="5387" max="5387" width="8.83203125" style="133" customWidth="1"/>
    <col min="5388" max="5389" width="8.25" style="133" customWidth="1"/>
    <col min="5390" max="5390" width="8.83203125" style="133" customWidth="1"/>
    <col min="5391" max="5391" width="0.75" style="133" customWidth="1"/>
    <col min="5392" max="5632" width="8.25" style="133"/>
    <col min="5633" max="5634" width="2.25" style="133" customWidth="1"/>
    <col min="5635" max="5635" width="9.25" style="133" customWidth="1"/>
    <col min="5636" max="5636" width="3.33203125" style="133" customWidth="1"/>
    <col min="5637" max="5637" width="2.25" style="133" customWidth="1"/>
    <col min="5638" max="5638" width="35.25" style="133" customWidth="1"/>
    <col min="5639" max="5640" width="4" style="133" customWidth="1"/>
    <col min="5641" max="5641" width="17.25" style="133" customWidth="1"/>
    <col min="5642" max="5642" width="9.08203125" style="133" customWidth="1"/>
    <col min="5643" max="5643" width="8.83203125" style="133" customWidth="1"/>
    <col min="5644" max="5645" width="8.25" style="133" customWidth="1"/>
    <col min="5646" max="5646" width="8.83203125" style="133" customWidth="1"/>
    <col min="5647" max="5647" width="0.75" style="133" customWidth="1"/>
    <col min="5648" max="5888" width="8.25" style="133"/>
    <col min="5889" max="5890" width="2.25" style="133" customWidth="1"/>
    <col min="5891" max="5891" width="9.25" style="133" customWidth="1"/>
    <col min="5892" max="5892" width="3.33203125" style="133" customWidth="1"/>
    <col min="5893" max="5893" width="2.25" style="133" customWidth="1"/>
    <col min="5894" max="5894" width="35.25" style="133" customWidth="1"/>
    <col min="5895" max="5896" width="4" style="133" customWidth="1"/>
    <col min="5897" max="5897" width="17.25" style="133" customWidth="1"/>
    <col min="5898" max="5898" width="9.08203125" style="133" customWidth="1"/>
    <col min="5899" max="5899" width="8.83203125" style="133" customWidth="1"/>
    <col min="5900" max="5901" width="8.25" style="133" customWidth="1"/>
    <col min="5902" max="5902" width="8.83203125" style="133" customWidth="1"/>
    <col min="5903" max="5903" width="0.75" style="133" customWidth="1"/>
    <col min="5904" max="6144" width="8.25" style="133"/>
    <col min="6145" max="6146" width="2.25" style="133" customWidth="1"/>
    <col min="6147" max="6147" width="9.25" style="133" customWidth="1"/>
    <col min="6148" max="6148" width="3.33203125" style="133" customWidth="1"/>
    <col min="6149" max="6149" width="2.25" style="133" customWidth="1"/>
    <col min="6150" max="6150" width="35.25" style="133" customWidth="1"/>
    <col min="6151" max="6152" width="4" style="133" customWidth="1"/>
    <col min="6153" max="6153" width="17.25" style="133" customWidth="1"/>
    <col min="6154" max="6154" width="9.08203125" style="133" customWidth="1"/>
    <col min="6155" max="6155" width="8.83203125" style="133" customWidth="1"/>
    <col min="6156" max="6157" width="8.25" style="133" customWidth="1"/>
    <col min="6158" max="6158" width="8.83203125" style="133" customWidth="1"/>
    <col min="6159" max="6159" width="0.75" style="133" customWidth="1"/>
    <col min="6160" max="6400" width="8.25" style="133"/>
    <col min="6401" max="6402" width="2.25" style="133" customWidth="1"/>
    <col min="6403" max="6403" width="9.25" style="133" customWidth="1"/>
    <col min="6404" max="6404" width="3.33203125" style="133" customWidth="1"/>
    <col min="6405" max="6405" width="2.25" style="133" customWidth="1"/>
    <col min="6406" max="6406" width="35.25" style="133" customWidth="1"/>
    <col min="6407" max="6408" width="4" style="133" customWidth="1"/>
    <col min="6409" max="6409" width="17.25" style="133" customWidth="1"/>
    <col min="6410" max="6410" width="9.08203125" style="133" customWidth="1"/>
    <col min="6411" max="6411" width="8.83203125" style="133" customWidth="1"/>
    <col min="6412" max="6413" width="8.25" style="133" customWidth="1"/>
    <col min="6414" max="6414" width="8.83203125" style="133" customWidth="1"/>
    <col min="6415" max="6415" width="0.75" style="133" customWidth="1"/>
    <col min="6416" max="6656" width="8.25" style="133"/>
    <col min="6657" max="6658" width="2.25" style="133" customWidth="1"/>
    <col min="6659" max="6659" width="9.25" style="133" customWidth="1"/>
    <col min="6660" max="6660" width="3.33203125" style="133" customWidth="1"/>
    <col min="6661" max="6661" width="2.25" style="133" customWidth="1"/>
    <col min="6662" max="6662" width="35.25" style="133" customWidth="1"/>
    <col min="6663" max="6664" width="4" style="133" customWidth="1"/>
    <col min="6665" max="6665" width="17.25" style="133" customWidth="1"/>
    <col min="6666" max="6666" width="9.08203125" style="133" customWidth="1"/>
    <col min="6667" max="6667" width="8.83203125" style="133" customWidth="1"/>
    <col min="6668" max="6669" width="8.25" style="133" customWidth="1"/>
    <col min="6670" max="6670" width="8.83203125" style="133" customWidth="1"/>
    <col min="6671" max="6671" width="0.75" style="133" customWidth="1"/>
    <col min="6672" max="6912" width="8.25" style="133"/>
    <col min="6913" max="6914" width="2.25" style="133" customWidth="1"/>
    <col min="6915" max="6915" width="9.25" style="133" customWidth="1"/>
    <col min="6916" max="6916" width="3.33203125" style="133" customWidth="1"/>
    <col min="6917" max="6917" width="2.25" style="133" customWidth="1"/>
    <col min="6918" max="6918" width="35.25" style="133" customWidth="1"/>
    <col min="6919" max="6920" width="4" style="133" customWidth="1"/>
    <col min="6921" max="6921" width="17.25" style="133" customWidth="1"/>
    <col min="6922" max="6922" width="9.08203125" style="133" customWidth="1"/>
    <col min="6923" max="6923" width="8.83203125" style="133" customWidth="1"/>
    <col min="6924" max="6925" width="8.25" style="133" customWidth="1"/>
    <col min="6926" max="6926" width="8.83203125" style="133" customWidth="1"/>
    <col min="6927" max="6927" width="0.75" style="133" customWidth="1"/>
    <col min="6928" max="7168" width="8.25" style="133"/>
    <col min="7169" max="7170" width="2.25" style="133" customWidth="1"/>
    <col min="7171" max="7171" width="9.25" style="133" customWidth="1"/>
    <col min="7172" max="7172" width="3.33203125" style="133" customWidth="1"/>
    <col min="7173" max="7173" width="2.25" style="133" customWidth="1"/>
    <col min="7174" max="7174" width="35.25" style="133" customWidth="1"/>
    <col min="7175" max="7176" width="4" style="133" customWidth="1"/>
    <col min="7177" max="7177" width="17.25" style="133" customWidth="1"/>
    <col min="7178" max="7178" width="9.08203125" style="133" customWidth="1"/>
    <col min="7179" max="7179" width="8.83203125" style="133" customWidth="1"/>
    <col min="7180" max="7181" width="8.25" style="133" customWidth="1"/>
    <col min="7182" max="7182" width="8.83203125" style="133" customWidth="1"/>
    <col min="7183" max="7183" width="0.75" style="133" customWidth="1"/>
    <col min="7184" max="7424" width="8.25" style="133"/>
    <col min="7425" max="7426" width="2.25" style="133" customWidth="1"/>
    <col min="7427" max="7427" width="9.25" style="133" customWidth="1"/>
    <col min="7428" max="7428" width="3.33203125" style="133" customWidth="1"/>
    <col min="7429" max="7429" width="2.25" style="133" customWidth="1"/>
    <col min="7430" max="7430" width="35.25" style="133" customWidth="1"/>
    <col min="7431" max="7432" width="4" style="133" customWidth="1"/>
    <col min="7433" max="7433" width="17.25" style="133" customWidth="1"/>
    <col min="7434" max="7434" width="9.08203125" style="133" customWidth="1"/>
    <col min="7435" max="7435" width="8.83203125" style="133" customWidth="1"/>
    <col min="7436" max="7437" width="8.25" style="133" customWidth="1"/>
    <col min="7438" max="7438" width="8.83203125" style="133" customWidth="1"/>
    <col min="7439" max="7439" width="0.75" style="133" customWidth="1"/>
    <col min="7440" max="7680" width="8.25" style="133"/>
    <col min="7681" max="7682" width="2.25" style="133" customWidth="1"/>
    <col min="7683" max="7683" width="9.25" style="133" customWidth="1"/>
    <col min="7684" max="7684" width="3.33203125" style="133" customWidth="1"/>
    <col min="7685" max="7685" width="2.25" style="133" customWidth="1"/>
    <col min="7686" max="7686" width="35.25" style="133" customWidth="1"/>
    <col min="7687" max="7688" width="4" style="133" customWidth="1"/>
    <col min="7689" max="7689" width="17.25" style="133" customWidth="1"/>
    <col min="7690" max="7690" width="9.08203125" style="133" customWidth="1"/>
    <col min="7691" max="7691" width="8.83203125" style="133" customWidth="1"/>
    <col min="7692" max="7693" width="8.25" style="133" customWidth="1"/>
    <col min="7694" max="7694" width="8.83203125" style="133" customWidth="1"/>
    <col min="7695" max="7695" width="0.75" style="133" customWidth="1"/>
    <col min="7696" max="7936" width="8.25" style="133"/>
    <col min="7937" max="7938" width="2.25" style="133" customWidth="1"/>
    <col min="7939" max="7939" width="9.25" style="133" customWidth="1"/>
    <col min="7940" max="7940" width="3.33203125" style="133" customWidth="1"/>
    <col min="7941" max="7941" width="2.25" style="133" customWidth="1"/>
    <col min="7942" max="7942" width="35.25" style="133" customWidth="1"/>
    <col min="7943" max="7944" width="4" style="133" customWidth="1"/>
    <col min="7945" max="7945" width="17.25" style="133" customWidth="1"/>
    <col min="7946" max="7946" width="9.08203125" style="133" customWidth="1"/>
    <col min="7947" max="7947" width="8.83203125" style="133" customWidth="1"/>
    <col min="7948" max="7949" width="8.25" style="133" customWidth="1"/>
    <col min="7950" max="7950" width="8.83203125" style="133" customWidth="1"/>
    <col min="7951" max="7951" width="0.75" style="133" customWidth="1"/>
    <col min="7952" max="8192" width="8.25" style="133"/>
    <col min="8193" max="8194" width="2.25" style="133" customWidth="1"/>
    <col min="8195" max="8195" width="9.25" style="133" customWidth="1"/>
    <col min="8196" max="8196" width="3.33203125" style="133" customWidth="1"/>
    <col min="8197" max="8197" width="2.25" style="133" customWidth="1"/>
    <col min="8198" max="8198" width="35.25" style="133" customWidth="1"/>
    <col min="8199" max="8200" width="4" style="133" customWidth="1"/>
    <col min="8201" max="8201" width="17.25" style="133" customWidth="1"/>
    <col min="8202" max="8202" width="9.08203125" style="133" customWidth="1"/>
    <col min="8203" max="8203" width="8.83203125" style="133" customWidth="1"/>
    <col min="8204" max="8205" width="8.25" style="133" customWidth="1"/>
    <col min="8206" max="8206" width="8.83203125" style="133" customWidth="1"/>
    <col min="8207" max="8207" width="0.75" style="133" customWidth="1"/>
    <col min="8208" max="8448" width="8.25" style="133"/>
    <col min="8449" max="8450" width="2.25" style="133" customWidth="1"/>
    <col min="8451" max="8451" width="9.25" style="133" customWidth="1"/>
    <col min="8452" max="8452" width="3.33203125" style="133" customWidth="1"/>
    <col min="8453" max="8453" width="2.25" style="133" customWidth="1"/>
    <col min="8454" max="8454" width="35.25" style="133" customWidth="1"/>
    <col min="8455" max="8456" width="4" style="133" customWidth="1"/>
    <col min="8457" max="8457" width="17.25" style="133" customWidth="1"/>
    <col min="8458" max="8458" width="9.08203125" style="133" customWidth="1"/>
    <col min="8459" max="8459" width="8.83203125" style="133" customWidth="1"/>
    <col min="8460" max="8461" width="8.25" style="133" customWidth="1"/>
    <col min="8462" max="8462" width="8.83203125" style="133" customWidth="1"/>
    <col min="8463" max="8463" width="0.75" style="133" customWidth="1"/>
    <col min="8464" max="8704" width="8.25" style="133"/>
    <col min="8705" max="8706" width="2.25" style="133" customWidth="1"/>
    <col min="8707" max="8707" width="9.25" style="133" customWidth="1"/>
    <col min="8708" max="8708" width="3.33203125" style="133" customWidth="1"/>
    <col min="8709" max="8709" width="2.25" style="133" customWidth="1"/>
    <col min="8710" max="8710" width="35.25" style="133" customWidth="1"/>
    <col min="8711" max="8712" width="4" style="133" customWidth="1"/>
    <col min="8713" max="8713" width="17.25" style="133" customWidth="1"/>
    <col min="8714" max="8714" width="9.08203125" style="133" customWidth="1"/>
    <col min="8715" max="8715" width="8.83203125" style="133" customWidth="1"/>
    <col min="8716" max="8717" width="8.25" style="133" customWidth="1"/>
    <col min="8718" max="8718" width="8.83203125" style="133" customWidth="1"/>
    <col min="8719" max="8719" width="0.75" style="133" customWidth="1"/>
    <col min="8720" max="8960" width="8.25" style="133"/>
    <col min="8961" max="8962" width="2.25" style="133" customWidth="1"/>
    <col min="8963" max="8963" width="9.25" style="133" customWidth="1"/>
    <col min="8964" max="8964" width="3.33203125" style="133" customWidth="1"/>
    <col min="8965" max="8965" width="2.25" style="133" customWidth="1"/>
    <col min="8966" max="8966" width="35.25" style="133" customWidth="1"/>
    <col min="8967" max="8968" width="4" style="133" customWidth="1"/>
    <col min="8969" max="8969" width="17.25" style="133" customWidth="1"/>
    <col min="8970" max="8970" width="9.08203125" style="133" customWidth="1"/>
    <col min="8971" max="8971" width="8.83203125" style="133" customWidth="1"/>
    <col min="8972" max="8973" width="8.25" style="133" customWidth="1"/>
    <col min="8974" max="8974" width="8.83203125" style="133" customWidth="1"/>
    <col min="8975" max="8975" width="0.75" style="133" customWidth="1"/>
    <col min="8976" max="9216" width="8.25" style="133"/>
    <col min="9217" max="9218" width="2.25" style="133" customWidth="1"/>
    <col min="9219" max="9219" width="9.25" style="133" customWidth="1"/>
    <col min="9220" max="9220" width="3.33203125" style="133" customWidth="1"/>
    <col min="9221" max="9221" width="2.25" style="133" customWidth="1"/>
    <col min="9222" max="9222" width="35.25" style="133" customWidth="1"/>
    <col min="9223" max="9224" width="4" style="133" customWidth="1"/>
    <col min="9225" max="9225" width="17.25" style="133" customWidth="1"/>
    <col min="9226" max="9226" width="9.08203125" style="133" customWidth="1"/>
    <col min="9227" max="9227" width="8.83203125" style="133" customWidth="1"/>
    <col min="9228" max="9229" width="8.25" style="133" customWidth="1"/>
    <col min="9230" max="9230" width="8.83203125" style="133" customWidth="1"/>
    <col min="9231" max="9231" width="0.75" style="133" customWidth="1"/>
    <col min="9232" max="9472" width="8.25" style="133"/>
    <col min="9473" max="9474" width="2.25" style="133" customWidth="1"/>
    <col min="9475" max="9475" width="9.25" style="133" customWidth="1"/>
    <col min="9476" max="9476" width="3.33203125" style="133" customWidth="1"/>
    <col min="9477" max="9477" width="2.25" style="133" customWidth="1"/>
    <col min="9478" max="9478" width="35.25" style="133" customWidth="1"/>
    <col min="9479" max="9480" width="4" style="133" customWidth="1"/>
    <col min="9481" max="9481" width="17.25" style="133" customWidth="1"/>
    <col min="9482" max="9482" width="9.08203125" style="133" customWidth="1"/>
    <col min="9483" max="9483" width="8.83203125" style="133" customWidth="1"/>
    <col min="9484" max="9485" width="8.25" style="133" customWidth="1"/>
    <col min="9486" max="9486" width="8.83203125" style="133" customWidth="1"/>
    <col min="9487" max="9487" width="0.75" style="133" customWidth="1"/>
    <col min="9488" max="9728" width="8.25" style="133"/>
    <col min="9729" max="9730" width="2.25" style="133" customWidth="1"/>
    <col min="9731" max="9731" width="9.25" style="133" customWidth="1"/>
    <col min="9732" max="9732" width="3.33203125" style="133" customWidth="1"/>
    <col min="9733" max="9733" width="2.25" style="133" customWidth="1"/>
    <col min="9734" max="9734" width="35.25" style="133" customWidth="1"/>
    <col min="9735" max="9736" width="4" style="133" customWidth="1"/>
    <col min="9737" max="9737" width="17.25" style="133" customWidth="1"/>
    <col min="9738" max="9738" width="9.08203125" style="133" customWidth="1"/>
    <col min="9739" max="9739" width="8.83203125" style="133" customWidth="1"/>
    <col min="9740" max="9741" width="8.25" style="133" customWidth="1"/>
    <col min="9742" max="9742" width="8.83203125" style="133" customWidth="1"/>
    <col min="9743" max="9743" width="0.75" style="133" customWidth="1"/>
    <col min="9744" max="9984" width="8.25" style="133"/>
    <col min="9985" max="9986" width="2.25" style="133" customWidth="1"/>
    <col min="9987" max="9987" width="9.25" style="133" customWidth="1"/>
    <col min="9988" max="9988" width="3.33203125" style="133" customWidth="1"/>
    <col min="9989" max="9989" width="2.25" style="133" customWidth="1"/>
    <col min="9990" max="9990" width="35.25" style="133" customWidth="1"/>
    <col min="9991" max="9992" width="4" style="133" customWidth="1"/>
    <col min="9993" max="9993" width="17.25" style="133" customWidth="1"/>
    <col min="9994" max="9994" width="9.08203125" style="133" customWidth="1"/>
    <col min="9995" max="9995" width="8.83203125" style="133" customWidth="1"/>
    <col min="9996" max="9997" width="8.25" style="133" customWidth="1"/>
    <col min="9998" max="9998" width="8.83203125" style="133" customWidth="1"/>
    <col min="9999" max="9999" width="0.75" style="133" customWidth="1"/>
    <col min="10000" max="10240" width="8.25" style="133"/>
    <col min="10241" max="10242" width="2.25" style="133" customWidth="1"/>
    <col min="10243" max="10243" width="9.25" style="133" customWidth="1"/>
    <col min="10244" max="10244" width="3.33203125" style="133" customWidth="1"/>
    <col min="10245" max="10245" width="2.25" style="133" customWidth="1"/>
    <col min="10246" max="10246" width="35.25" style="133" customWidth="1"/>
    <col min="10247" max="10248" width="4" style="133" customWidth="1"/>
    <col min="10249" max="10249" width="17.25" style="133" customWidth="1"/>
    <col min="10250" max="10250" width="9.08203125" style="133" customWidth="1"/>
    <col min="10251" max="10251" width="8.83203125" style="133" customWidth="1"/>
    <col min="10252" max="10253" width="8.25" style="133" customWidth="1"/>
    <col min="10254" max="10254" width="8.83203125" style="133" customWidth="1"/>
    <col min="10255" max="10255" width="0.75" style="133" customWidth="1"/>
    <col min="10256" max="10496" width="8.25" style="133"/>
    <col min="10497" max="10498" width="2.25" style="133" customWidth="1"/>
    <col min="10499" max="10499" width="9.25" style="133" customWidth="1"/>
    <col min="10500" max="10500" width="3.33203125" style="133" customWidth="1"/>
    <col min="10501" max="10501" width="2.25" style="133" customWidth="1"/>
    <col min="10502" max="10502" width="35.25" style="133" customWidth="1"/>
    <col min="10503" max="10504" width="4" style="133" customWidth="1"/>
    <col min="10505" max="10505" width="17.25" style="133" customWidth="1"/>
    <col min="10506" max="10506" width="9.08203125" style="133" customWidth="1"/>
    <col min="10507" max="10507" width="8.83203125" style="133" customWidth="1"/>
    <col min="10508" max="10509" width="8.25" style="133" customWidth="1"/>
    <col min="10510" max="10510" width="8.83203125" style="133" customWidth="1"/>
    <col min="10511" max="10511" width="0.75" style="133" customWidth="1"/>
    <col min="10512" max="10752" width="8.25" style="133"/>
    <col min="10753" max="10754" width="2.25" style="133" customWidth="1"/>
    <col min="10755" max="10755" width="9.25" style="133" customWidth="1"/>
    <col min="10756" max="10756" width="3.33203125" style="133" customWidth="1"/>
    <col min="10757" max="10757" width="2.25" style="133" customWidth="1"/>
    <col min="10758" max="10758" width="35.25" style="133" customWidth="1"/>
    <col min="10759" max="10760" width="4" style="133" customWidth="1"/>
    <col min="10761" max="10761" width="17.25" style="133" customWidth="1"/>
    <col min="10762" max="10762" width="9.08203125" style="133" customWidth="1"/>
    <col min="10763" max="10763" width="8.83203125" style="133" customWidth="1"/>
    <col min="10764" max="10765" width="8.25" style="133" customWidth="1"/>
    <col min="10766" max="10766" width="8.83203125" style="133" customWidth="1"/>
    <col min="10767" max="10767" width="0.75" style="133" customWidth="1"/>
    <col min="10768" max="11008" width="8.25" style="133"/>
    <col min="11009" max="11010" width="2.25" style="133" customWidth="1"/>
    <col min="11011" max="11011" width="9.25" style="133" customWidth="1"/>
    <col min="11012" max="11012" width="3.33203125" style="133" customWidth="1"/>
    <col min="11013" max="11013" width="2.25" style="133" customWidth="1"/>
    <col min="11014" max="11014" width="35.25" style="133" customWidth="1"/>
    <col min="11015" max="11016" width="4" style="133" customWidth="1"/>
    <col min="11017" max="11017" width="17.25" style="133" customWidth="1"/>
    <col min="11018" max="11018" width="9.08203125" style="133" customWidth="1"/>
    <col min="11019" max="11019" width="8.83203125" style="133" customWidth="1"/>
    <col min="11020" max="11021" width="8.25" style="133" customWidth="1"/>
    <col min="11022" max="11022" width="8.83203125" style="133" customWidth="1"/>
    <col min="11023" max="11023" width="0.75" style="133" customWidth="1"/>
    <col min="11024" max="11264" width="8.25" style="133"/>
    <col min="11265" max="11266" width="2.25" style="133" customWidth="1"/>
    <col min="11267" max="11267" width="9.25" style="133" customWidth="1"/>
    <col min="11268" max="11268" width="3.33203125" style="133" customWidth="1"/>
    <col min="11269" max="11269" width="2.25" style="133" customWidth="1"/>
    <col min="11270" max="11270" width="35.25" style="133" customWidth="1"/>
    <col min="11271" max="11272" width="4" style="133" customWidth="1"/>
    <col min="11273" max="11273" width="17.25" style="133" customWidth="1"/>
    <col min="11274" max="11274" width="9.08203125" style="133" customWidth="1"/>
    <col min="11275" max="11275" width="8.83203125" style="133" customWidth="1"/>
    <col min="11276" max="11277" width="8.25" style="133" customWidth="1"/>
    <col min="11278" max="11278" width="8.83203125" style="133" customWidth="1"/>
    <col min="11279" max="11279" width="0.75" style="133" customWidth="1"/>
    <col min="11280" max="11520" width="8.25" style="133"/>
    <col min="11521" max="11522" width="2.25" style="133" customWidth="1"/>
    <col min="11523" max="11523" width="9.25" style="133" customWidth="1"/>
    <col min="11524" max="11524" width="3.33203125" style="133" customWidth="1"/>
    <col min="11525" max="11525" width="2.25" style="133" customWidth="1"/>
    <col min="11526" max="11526" width="35.25" style="133" customWidth="1"/>
    <col min="11527" max="11528" width="4" style="133" customWidth="1"/>
    <col min="11529" max="11529" width="17.25" style="133" customWidth="1"/>
    <col min="11530" max="11530" width="9.08203125" style="133" customWidth="1"/>
    <col min="11531" max="11531" width="8.83203125" style="133" customWidth="1"/>
    <col min="11532" max="11533" width="8.25" style="133" customWidth="1"/>
    <col min="11534" max="11534" width="8.83203125" style="133" customWidth="1"/>
    <col min="11535" max="11535" width="0.75" style="133" customWidth="1"/>
    <col min="11536" max="11776" width="8.25" style="133"/>
    <col min="11777" max="11778" width="2.25" style="133" customWidth="1"/>
    <col min="11779" max="11779" width="9.25" style="133" customWidth="1"/>
    <col min="11780" max="11780" width="3.33203125" style="133" customWidth="1"/>
    <col min="11781" max="11781" width="2.25" style="133" customWidth="1"/>
    <col min="11782" max="11782" width="35.25" style="133" customWidth="1"/>
    <col min="11783" max="11784" width="4" style="133" customWidth="1"/>
    <col min="11785" max="11785" width="17.25" style="133" customWidth="1"/>
    <col min="11786" max="11786" width="9.08203125" style="133" customWidth="1"/>
    <col min="11787" max="11787" width="8.83203125" style="133" customWidth="1"/>
    <col min="11788" max="11789" width="8.25" style="133" customWidth="1"/>
    <col min="11790" max="11790" width="8.83203125" style="133" customWidth="1"/>
    <col min="11791" max="11791" width="0.75" style="133" customWidth="1"/>
    <col min="11792" max="12032" width="8.25" style="133"/>
    <col min="12033" max="12034" width="2.25" style="133" customWidth="1"/>
    <col min="12035" max="12035" width="9.25" style="133" customWidth="1"/>
    <col min="12036" max="12036" width="3.33203125" style="133" customWidth="1"/>
    <col min="12037" max="12037" width="2.25" style="133" customWidth="1"/>
    <col min="12038" max="12038" width="35.25" style="133" customWidth="1"/>
    <col min="12039" max="12040" width="4" style="133" customWidth="1"/>
    <col min="12041" max="12041" width="17.25" style="133" customWidth="1"/>
    <col min="12042" max="12042" width="9.08203125" style="133" customWidth="1"/>
    <col min="12043" max="12043" width="8.83203125" style="133" customWidth="1"/>
    <col min="12044" max="12045" width="8.25" style="133" customWidth="1"/>
    <col min="12046" max="12046" width="8.83203125" style="133" customWidth="1"/>
    <col min="12047" max="12047" width="0.75" style="133" customWidth="1"/>
    <col min="12048" max="12288" width="8.25" style="133"/>
    <col min="12289" max="12290" width="2.25" style="133" customWidth="1"/>
    <col min="12291" max="12291" width="9.25" style="133" customWidth="1"/>
    <col min="12292" max="12292" width="3.33203125" style="133" customWidth="1"/>
    <col min="12293" max="12293" width="2.25" style="133" customWidth="1"/>
    <col min="12294" max="12294" width="35.25" style="133" customWidth="1"/>
    <col min="12295" max="12296" width="4" style="133" customWidth="1"/>
    <col min="12297" max="12297" width="17.25" style="133" customWidth="1"/>
    <col min="12298" max="12298" width="9.08203125" style="133" customWidth="1"/>
    <col min="12299" max="12299" width="8.83203125" style="133" customWidth="1"/>
    <col min="12300" max="12301" width="8.25" style="133" customWidth="1"/>
    <col min="12302" max="12302" width="8.83203125" style="133" customWidth="1"/>
    <col min="12303" max="12303" width="0.75" style="133" customWidth="1"/>
    <col min="12304" max="12544" width="8.25" style="133"/>
    <col min="12545" max="12546" width="2.25" style="133" customWidth="1"/>
    <col min="12547" max="12547" width="9.25" style="133" customWidth="1"/>
    <col min="12548" max="12548" width="3.33203125" style="133" customWidth="1"/>
    <col min="12549" max="12549" width="2.25" style="133" customWidth="1"/>
    <col min="12550" max="12550" width="35.25" style="133" customWidth="1"/>
    <col min="12551" max="12552" width="4" style="133" customWidth="1"/>
    <col min="12553" max="12553" width="17.25" style="133" customWidth="1"/>
    <col min="12554" max="12554" width="9.08203125" style="133" customWidth="1"/>
    <col min="12555" max="12555" width="8.83203125" style="133" customWidth="1"/>
    <col min="12556" max="12557" width="8.25" style="133" customWidth="1"/>
    <col min="12558" max="12558" width="8.83203125" style="133" customWidth="1"/>
    <col min="12559" max="12559" width="0.75" style="133" customWidth="1"/>
    <col min="12560" max="12800" width="8.25" style="133"/>
    <col min="12801" max="12802" width="2.25" style="133" customWidth="1"/>
    <col min="12803" max="12803" width="9.25" style="133" customWidth="1"/>
    <col min="12804" max="12804" width="3.33203125" style="133" customWidth="1"/>
    <col min="12805" max="12805" width="2.25" style="133" customWidth="1"/>
    <col min="12806" max="12806" width="35.25" style="133" customWidth="1"/>
    <col min="12807" max="12808" width="4" style="133" customWidth="1"/>
    <col min="12809" max="12809" width="17.25" style="133" customWidth="1"/>
    <col min="12810" max="12810" width="9.08203125" style="133" customWidth="1"/>
    <col min="12811" max="12811" width="8.83203125" style="133" customWidth="1"/>
    <col min="12812" max="12813" width="8.25" style="133" customWidth="1"/>
    <col min="12814" max="12814" width="8.83203125" style="133" customWidth="1"/>
    <col min="12815" max="12815" width="0.75" style="133" customWidth="1"/>
    <col min="12816" max="13056" width="8.25" style="133"/>
    <col min="13057" max="13058" width="2.25" style="133" customWidth="1"/>
    <col min="13059" max="13059" width="9.25" style="133" customWidth="1"/>
    <col min="13060" max="13060" width="3.33203125" style="133" customWidth="1"/>
    <col min="13061" max="13061" width="2.25" style="133" customWidth="1"/>
    <col min="13062" max="13062" width="35.25" style="133" customWidth="1"/>
    <col min="13063" max="13064" width="4" style="133" customWidth="1"/>
    <col min="13065" max="13065" width="17.25" style="133" customWidth="1"/>
    <col min="13066" max="13066" width="9.08203125" style="133" customWidth="1"/>
    <col min="13067" max="13067" width="8.83203125" style="133" customWidth="1"/>
    <col min="13068" max="13069" width="8.25" style="133" customWidth="1"/>
    <col min="13070" max="13070" width="8.83203125" style="133" customWidth="1"/>
    <col min="13071" max="13071" width="0.75" style="133" customWidth="1"/>
    <col min="13072" max="13312" width="8.25" style="133"/>
    <col min="13313" max="13314" width="2.25" style="133" customWidth="1"/>
    <col min="13315" max="13315" width="9.25" style="133" customWidth="1"/>
    <col min="13316" max="13316" width="3.33203125" style="133" customWidth="1"/>
    <col min="13317" max="13317" width="2.25" style="133" customWidth="1"/>
    <col min="13318" max="13318" width="35.25" style="133" customWidth="1"/>
    <col min="13319" max="13320" width="4" style="133" customWidth="1"/>
    <col min="13321" max="13321" width="17.25" style="133" customWidth="1"/>
    <col min="13322" max="13322" width="9.08203125" style="133" customWidth="1"/>
    <col min="13323" max="13323" width="8.83203125" style="133" customWidth="1"/>
    <col min="13324" max="13325" width="8.25" style="133" customWidth="1"/>
    <col min="13326" max="13326" width="8.83203125" style="133" customWidth="1"/>
    <col min="13327" max="13327" width="0.75" style="133" customWidth="1"/>
    <col min="13328" max="13568" width="8.25" style="133"/>
    <col min="13569" max="13570" width="2.25" style="133" customWidth="1"/>
    <col min="13571" max="13571" width="9.25" style="133" customWidth="1"/>
    <col min="13572" max="13572" width="3.33203125" style="133" customWidth="1"/>
    <col min="13573" max="13573" width="2.25" style="133" customWidth="1"/>
    <col min="13574" max="13574" width="35.25" style="133" customWidth="1"/>
    <col min="13575" max="13576" width="4" style="133" customWidth="1"/>
    <col min="13577" max="13577" width="17.25" style="133" customWidth="1"/>
    <col min="13578" max="13578" width="9.08203125" style="133" customWidth="1"/>
    <col min="13579" max="13579" width="8.83203125" style="133" customWidth="1"/>
    <col min="13580" max="13581" width="8.25" style="133" customWidth="1"/>
    <col min="13582" max="13582" width="8.83203125" style="133" customWidth="1"/>
    <col min="13583" max="13583" width="0.75" style="133" customWidth="1"/>
    <col min="13584" max="13824" width="8.25" style="133"/>
    <col min="13825" max="13826" width="2.25" style="133" customWidth="1"/>
    <col min="13827" max="13827" width="9.25" style="133" customWidth="1"/>
    <col min="13828" max="13828" width="3.33203125" style="133" customWidth="1"/>
    <col min="13829" max="13829" width="2.25" style="133" customWidth="1"/>
    <col min="13830" max="13830" width="35.25" style="133" customWidth="1"/>
    <col min="13831" max="13832" width="4" style="133" customWidth="1"/>
    <col min="13833" max="13833" width="17.25" style="133" customWidth="1"/>
    <col min="13834" max="13834" width="9.08203125" style="133" customWidth="1"/>
    <col min="13835" max="13835" width="8.83203125" style="133" customWidth="1"/>
    <col min="13836" max="13837" width="8.25" style="133" customWidth="1"/>
    <col min="13838" max="13838" width="8.83203125" style="133" customWidth="1"/>
    <col min="13839" max="13839" width="0.75" style="133" customWidth="1"/>
    <col min="13840" max="14080" width="8.25" style="133"/>
    <col min="14081" max="14082" width="2.25" style="133" customWidth="1"/>
    <col min="14083" max="14083" width="9.25" style="133" customWidth="1"/>
    <col min="14084" max="14084" width="3.33203125" style="133" customWidth="1"/>
    <col min="14085" max="14085" width="2.25" style="133" customWidth="1"/>
    <col min="14086" max="14086" width="35.25" style="133" customWidth="1"/>
    <col min="14087" max="14088" width="4" style="133" customWidth="1"/>
    <col min="14089" max="14089" width="17.25" style="133" customWidth="1"/>
    <col min="14090" max="14090" width="9.08203125" style="133" customWidth="1"/>
    <col min="14091" max="14091" width="8.83203125" style="133" customWidth="1"/>
    <col min="14092" max="14093" width="8.25" style="133" customWidth="1"/>
    <col min="14094" max="14094" width="8.83203125" style="133" customWidth="1"/>
    <col min="14095" max="14095" width="0.75" style="133" customWidth="1"/>
    <col min="14096" max="14336" width="8.25" style="133"/>
    <col min="14337" max="14338" width="2.25" style="133" customWidth="1"/>
    <col min="14339" max="14339" width="9.25" style="133" customWidth="1"/>
    <col min="14340" max="14340" width="3.33203125" style="133" customWidth="1"/>
    <col min="14341" max="14341" width="2.25" style="133" customWidth="1"/>
    <col min="14342" max="14342" width="35.25" style="133" customWidth="1"/>
    <col min="14343" max="14344" width="4" style="133" customWidth="1"/>
    <col min="14345" max="14345" width="17.25" style="133" customWidth="1"/>
    <col min="14346" max="14346" width="9.08203125" style="133" customWidth="1"/>
    <col min="14347" max="14347" width="8.83203125" style="133" customWidth="1"/>
    <col min="14348" max="14349" width="8.25" style="133" customWidth="1"/>
    <col min="14350" max="14350" width="8.83203125" style="133" customWidth="1"/>
    <col min="14351" max="14351" width="0.75" style="133" customWidth="1"/>
    <col min="14352" max="14592" width="8.25" style="133"/>
    <col min="14593" max="14594" width="2.25" style="133" customWidth="1"/>
    <col min="14595" max="14595" width="9.25" style="133" customWidth="1"/>
    <col min="14596" max="14596" width="3.33203125" style="133" customWidth="1"/>
    <col min="14597" max="14597" width="2.25" style="133" customWidth="1"/>
    <col min="14598" max="14598" width="35.25" style="133" customWidth="1"/>
    <col min="14599" max="14600" width="4" style="133" customWidth="1"/>
    <col min="14601" max="14601" width="17.25" style="133" customWidth="1"/>
    <col min="14602" max="14602" width="9.08203125" style="133" customWidth="1"/>
    <col min="14603" max="14603" width="8.83203125" style="133" customWidth="1"/>
    <col min="14604" max="14605" width="8.25" style="133" customWidth="1"/>
    <col min="14606" max="14606" width="8.83203125" style="133" customWidth="1"/>
    <col min="14607" max="14607" width="0.75" style="133" customWidth="1"/>
    <col min="14608" max="14848" width="8.25" style="133"/>
    <col min="14849" max="14850" width="2.25" style="133" customWidth="1"/>
    <col min="14851" max="14851" width="9.25" style="133" customWidth="1"/>
    <col min="14852" max="14852" width="3.33203125" style="133" customWidth="1"/>
    <col min="14853" max="14853" width="2.25" style="133" customWidth="1"/>
    <col min="14854" max="14854" width="35.25" style="133" customWidth="1"/>
    <col min="14855" max="14856" width="4" style="133" customWidth="1"/>
    <col min="14857" max="14857" width="17.25" style="133" customWidth="1"/>
    <col min="14858" max="14858" width="9.08203125" style="133" customWidth="1"/>
    <col min="14859" max="14859" width="8.83203125" style="133" customWidth="1"/>
    <col min="14860" max="14861" width="8.25" style="133" customWidth="1"/>
    <col min="14862" max="14862" width="8.83203125" style="133" customWidth="1"/>
    <col min="14863" max="14863" width="0.75" style="133" customWidth="1"/>
    <col min="14864" max="15104" width="8.25" style="133"/>
    <col min="15105" max="15106" width="2.25" style="133" customWidth="1"/>
    <col min="15107" max="15107" width="9.25" style="133" customWidth="1"/>
    <col min="15108" max="15108" width="3.33203125" style="133" customWidth="1"/>
    <col min="15109" max="15109" width="2.25" style="133" customWidth="1"/>
    <col min="15110" max="15110" width="35.25" style="133" customWidth="1"/>
    <col min="15111" max="15112" width="4" style="133" customWidth="1"/>
    <col min="15113" max="15113" width="17.25" style="133" customWidth="1"/>
    <col min="15114" max="15114" width="9.08203125" style="133" customWidth="1"/>
    <col min="15115" max="15115" width="8.83203125" style="133" customWidth="1"/>
    <col min="15116" max="15117" width="8.25" style="133" customWidth="1"/>
    <col min="15118" max="15118" width="8.83203125" style="133" customWidth="1"/>
    <col min="15119" max="15119" width="0.75" style="133" customWidth="1"/>
    <col min="15120" max="15360" width="8.25" style="133"/>
    <col min="15361" max="15362" width="2.25" style="133" customWidth="1"/>
    <col min="15363" max="15363" width="9.25" style="133" customWidth="1"/>
    <col min="15364" max="15364" width="3.33203125" style="133" customWidth="1"/>
    <col min="15365" max="15365" width="2.25" style="133" customWidth="1"/>
    <col min="15366" max="15366" width="35.25" style="133" customWidth="1"/>
    <col min="15367" max="15368" width="4" style="133" customWidth="1"/>
    <col min="15369" max="15369" width="17.25" style="133" customWidth="1"/>
    <col min="15370" max="15370" width="9.08203125" style="133" customWidth="1"/>
    <col min="15371" max="15371" width="8.83203125" style="133" customWidth="1"/>
    <col min="15372" max="15373" width="8.25" style="133" customWidth="1"/>
    <col min="15374" max="15374" width="8.83203125" style="133" customWidth="1"/>
    <col min="15375" max="15375" width="0.75" style="133" customWidth="1"/>
    <col min="15376" max="15616" width="8.25" style="133"/>
    <col min="15617" max="15618" width="2.25" style="133" customWidth="1"/>
    <col min="15619" max="15619" width="9.25" style="133" customWidth="1"/>
    <col min="15620" max="15620" width="3.33203125" style="133" customWidth="1"/>
    <col min="15621" max="15621" width="2.25" style="133" customWidth="1"/>
    <col min="15622" max="15622" width="35.25" style="133" customWidth="1"/>
    <col min="15623" max="15624" width="4" style="133" customWidth="1"/>
    <col min="15625" max="15625" width="17.25" style="133" customWidth="1"/>
    <col min="15626" max="15626" width="9.08203125" style="133" customWidth="1"/>
    <col min="15627" max="15627" width="8.83203125" style="133" customWidth="1"/>
    <col min="15628" max="15629" width="8.25" style="133" customWidth="1"/>
    <col min="15630" max="15630" width="8.83203125" style="133" customWidth="1"/>
    <col min="15631" max="15631" width="0.75" style="133" customWidth="1"/>
    <col min="15632" max="15872" width="8.25" style="133"/>
    <col min="15873" max="15874" width="2.25" style="133" customWidth="1"/>
    <col min="15875" max="15875" width="9.25" style="133" customWidth="1"/>
    <col min="15876" max="15876" width="3.33203125" style="133" customWidth="1"/>
    <col min="15877" max="15877" width="2.25" style="133" customWidth="1"/>
    <col min="15878" max="15878" width="35.25" style="133" customWidth="1"/>
    <col min="15879" max="15880" width="4" style="133" customWidth="1"/>
    <col min="15881" max="15881" width="17.25" style="133" customWidth="1"/>
    <col min="15882" max="15882" width="9.08203125" style="133" customWidth="1"/>
    <col min="15883" max="15883" width="8.83203125" style="133" customWidth="1"/>
    <col min="15884" max="15885" width="8.25" style="133" customWidth="1"/>
    <col min="15886" max="15886" width="8.83203125" style="133" customWidth="1"/>
    <col min="15887" max="15887" width="0.75" style="133" customWidth="1"/>
    <col min="15888" max="16128" width="8.25" style="133"/>
    <col min="16129" max="16130" width="2.25" style="133" customWidth="1"/>
    <col min="16131" max="16131" width="9.25" style="133" customWidth="1"/>
    <col min="16132" max="16132" width="3.33203125" style="133" customWidth="1"/>
    <col min="16133" max="16133" width="2.25" style="133" customWidth="1"/>
    <col min="16134" max="16134" width="35.25" style="133" customWidth="1"/>
    <col min="16135" max="16136" width="4" style="133" customWidth="1"/>
    <col min="16137" max="16137" width="17.25" style="133" customWidth="1"/>
    <col min="16138" max="16138" width="9.08203125" style="133" customWidth="1"/>
    <col min="16139" max="16139" width="8.83203125" style="133" customWidth="1"/>
    <col min="16140" max="16141" width="8.25" style="133" customWidth="1"/>
    <col min="16142" max="16142" width="8.83203125" style="133" customWidth="1"/>
    <col min="16143" max="16143" width="0.75" style="133" customWidth="1"/>
    <col min="16144" max="16384" width="8.25" style="133"/>
  </cols>
  <sheetData>
    <row r="1" spans="1:14" ht="16.5" x14ac:dyDescent="0.55000000000000004">
      <c r="A1" s="131"/>
      <c r="B1" s="132"/>
      <c r="C1" s="609" t="s">
        <v>120</v>
      </c>
      <c r="D1" s="609"/>
      <c r="E1" s="609"/>
      <c r="F1" s="609"/>
      <c r="G1" s="609"/>
      <c r="H1" s="609"/>
      <c r="I1" s="609"/>
      <c r="J1" s="575"/>
    </row>
    <row r="2" spans="1:14" ht="8.25" customHeight="1" x14ac:dyDescent="0.55000000000000004">
      <c r="A2" s="131"/>
      <c r="B2" s="132"/>
      <c r="C2" s="575"/>
      <c r="D2" s="575"/>
      <c r="E2" s="575"/>
      <c r="F2" s="575"/>
      <c r="G2" s="575"/>
      <c r="H2" s="575"/>
      <c r="I2" s="575"/>
      <c r="J2" s="575"/>
    </row>
    <row r="3" spans="1:14" s="141" customFormat="1" ht="16.149999999999999" customHeight="1" thickBot="1" x14ac:dyDescent="0.6">
      <c r="A3" s="140"/>
      <c r="B3" s="610" t="s">
        <v>515</v>
      </c>
      <c r="C3" s="610"/>
      <c r="D3" s="610"/>
      <c r="E3" s="610"/>
      <c r="F3" s="610"/>
      <c r="G3" s="610"/>
      <c r="H3" s="610"/>
      <c r="I3" s="610"/>
      <c r="J3" s="610"/>
      <c r="K3" s="610"/>
      <c r="L3" s="610"/>
      <c r="M3" s="610"/>
    </row>
    <row r="4" spans="1:14" ht="12" customHeight="1" x14ac:dyDescent="0.55000000000000004">
      <c r="A4" s="611" t="s">
        <v>121</v>
      </c>
      <c r="B4" s="612"/>
      <c r="C4" s="613"/>
      <c r="D4" s="617" t="s">
        <v>122</v>
      </c>
      <c r="E4" s="618"/>
      <c r="F4" s="619"/>
      <c r="G4" s="623" t="s">
        <v>123</v>
      </c>
      <c r="H4" s="623"/>
      <c r="I4" s="624" t="s">
        <v>124</v>
      </c>
      <c r="J4" s="626" t="s">
        <v>125</v>
      </c>
      <c r="K4" s="628" t="s">
        <v>126</v>
      </c>
      <c r="L4" s="630" t="s">
        <v>127</v>
      </c>
      <c r="M4" s="631"/>
      <c r="N4" s="631"/>
    </row>
    <row r="5" spans="1:14" ht="11.25" customHeight="1" x14ac:dyDescent="0.55000000000000004">
      <c r="A5" s="614"/>
      <c r="B5" s="615"/>
      <c r="C5" s="616"/>
      <c r="D5" s="620"/>
      <c r="E5" s="621"/>
      <c r="F5" s="622"/>
      <c r="G5" s="142" t="s">
        <v>128</v>
      </c>
      <c r="H5" s="142" t="s">
        <v>129</v>
      </c>
      <c r="I5" s="625"/>
      <c r="J5" s="627"/>
      <c r="K5" s="629"/>
      <c r="L5" s="632"/>
      <c r="M5" s="632"/>
      <c r="N5" s="632"/>
    </row>
    <row r="6" spans="1:14" ht="16.5" x14ac:dyDescent="0.55000000000000004">
      <c r="A6" s="655" t="s">
        <v>130</v>
      </c>
      <c r="B6" s="656"/>
      <c r="C6" s="656"/>
      <c r="D6" s="656"/>
      <c r="E6" s="656"/>
      <c r="F6" s="656"/>
      <c r="G6" s="656"/>
      <c r="H6" s="656"/>
      <c r="I6" s="656"/>
      <c r="J6" s="657"/>
      <c r="K6" s="143"/>
      <c r="L6" s="144"/>
      <c r="M6" s="143"/>
      <c r="N6" s="145"/>
    </row>
    <row r="7" spans="1:14" ht="22.5" customHeight="1" x14ac:dyDescent="0.55000000000000004">
      <c r="A7" s="439"/>
      <c r="B7" s="361">
        <v>1</v>
      </c>
      <c r="C7" s="574" t="s">
        <v>131</v>
      </c>
      <c r="D7" s="146">
        <v>1</v>
      </c>
      <c r="E7" s="146" t="s">
        <v>550</v>
      </c>
      <c r="F7" s="147" t="s">
        <v>133</v>
      </c>
      <c r="G7" s="148"/>
      <c r="H7" s="148"/>
      <c r="I7" s="658" t="s">
        <v>551</v>
      </c>
      <c r="J7" s="661" t="s">
        <v>424</v>
      </c>
      <c r="K7" s="149" t="s">
        <v>134</v>
      </c>
      <c r="L7" s="663"/>
      <c r="M7" s="664"/>
      <c r="N7" s="665"/>
    </row>
    <row r="8" spans="1:14" ht="13.5" customHeight="1" x14ac:dyDescent="0.55000000000000004">
      <c r="A8" s="439"/>
      <c r="B8" s="150"/>
      <c r="C8" s="151"/>
      <c r="D8" s="152"/>
      <c r="E8" s="152"/>
      <c r="F8" s="153" t="s">
        <v>135</v>
      </c>
      <c r="G8" s="154"/>
      <c r="H8" s="154"/>
      <c r="I8" s="659"/>
      <c r="J8" s="662"/>
      <c r="K8" s="155"/>
      <c r="L8" s="156"/>
      <c r="M8" s="139"/>
      <c r="N8" s="157"/>
    </row>
    <row r="9" spans="1:14" ht="13.5" customHeight="1" x14ac:dyDescent="0.55000000000000004">
      <c r="A9" s="439"/>
      <c r="B9" s="150"/>
      <c r="C9" s="151"/>
      <c r="D9" s="152"/>
      <c r="E9" s="152"/>
      <c r="F9" s="153" t="s">
        <v>136</v>
      </c>
      <c r="G9" s="154"/>
      <c r="H9" s="154"/>
      <c r="I9" s="659"/>
      <c r="J9" s="662"/>
      <c r="K9" s="155"/>
      <c r="L9" s="156"/>
      <c r="M9" s="139"/>
      <c r="N9" s="157"/>
    </row>
    <row r="10" spans="1:14" ht="59.25" customHeight="1" x14ac:dyDescent="0.55000000000000004">
      <c r="A10" s="439"/>
      <c r="B10" s="150"/>
      <c r="C10" s="151"/>
      <c r="D10" s="152"/>
      <c r="E10" s="152"/>
      <c r="F10" s="153" t="s">
        <v>552</v>
      </c>
      <c r="G10" s="154"/>
      <c r="H10" s="154"/>
      <c r="I10" s="659"/>
      <c r="J10" s="662"/>
      <c r="K10" s="158"/>
      <c r="L10" s="156"/>
      <c r="M10" s="139"/>
      <c r="N10" s="157"/>
    </row>
    <row r="11" spans="1:14" ht="39.75" customHeight="1" x14ac:dyDescent="0.55000000000000004">
      <c r="A11" s="439"/>
      <c r="B11" s="150"/>
      <c r="C11" s="151"/>
      <c r="D11" s="152"/>
      <c r="E11" s="152"/>
      <c r="F11" s="153" t="s">
        <v>137</v>
      </c>
      <c r="G11" s="154"/>
      <c r="H11" s="154"/>
      <c r="I11" s="659"/>
      <c r="J11" s="569"/>
      <c r="K11" s="159"/>
      <c r="L11" s="156"/>
      <c r="M11" s="139"/>
      <c r="N11" s="157"/>
    </row>
    <row r="12" spans="1:14" ht="15.75" customHeight="1" x14ac:dyDescent="0.55000000000000004">
      <c r="A12" s="439"/>
      <c r="B12" s="150"/>
      <c r="C12" s="151"/>
      <c r="D12" s="152"/>
      <c r="E12" s="152"/>
      <c r="F12" s="160" t="s">
        <v>138</v>
      </c>
      <c r="G12" s="154"/>
      <c r="H12" s="154"/>
      <c r="I12" s="659"/>
      <c r="J12" s="440"/>
      <c r="K12" s="159"/>
      <c r="L12" s="156"/>
      <c r="M12" s="139"/>
      <c r="N12" s="157"/>
    </row>
    <row r="13" spans="1:14" ht="15.75" customHeight="1" x14ac:dyDescent="0.55000000000000004">
      <c r="A13" s="439"/>
      <c r="B13" s="150"/>
      <c r="C13" s="151"/>
      <c r="D13" s="152"/>
      <c r="E13" s="152"/>
      <c r="F13" s="160" t="s">
        <v>139</v>
      </c>
      <c r="G13" s="216"/>
      <c r="H13" s="216"/>
      <c r="I13" s="659"/>
      <c r="J13" s="440"/>
      <c r="K13" s="161"/>
      <c r="L13" s="156"/>
      <c r="M13" s="139"/>
      <c r="N13" s="157"/>
    </row>
    <row r="14" spans="1:14" ht="29.25" customHeight="1" x14ac:dyDescent="0.55000000000000004">
      <c r="A14" s="439"/>
      <c r="B14" s="150"/>
      <c r="C14" s="151"/>
      <c r="D14" s="152"/>
      <c r="E14" s="162" t="s">
        <v>553</v>
      </c>
      <c r="F14" s="163" t="s">
        <v>141</v>
      </c>
      <c r="G14" s="154"/>
      <c r="H14" s="154"/>
      <c r="I14" s="659"/>
      <c r="J14" s="441" t="s">
        <v>554</v>
      </c>
      <c r="K14" s="164" t="s">
        <v>134</v>
      </c>
      <c r="L14" s="666"/>
      <c r="M14" s="667"/>
      <c r="N14" s="668"/>
    </row>
    <row r="15" spans="1:14" ht="39.75" customHeight="1" x14ac:dyDescent="0.55000000000000004">
      <c r="A15" s="439"/>
      <c r="B15" s="150"/>
      <c r="C15" s="151"/>
      <c r="D15" s="152"/>
      <c r="E15" s="152"/>
      <c r="F15" s="165" t="s">
        <v>142</v>
      </c>
      <c r="G15" s="154"/>
      <c r="H15" s="154"/>
      <c r="I15" s="660"/>
      <c r="J15" s="441"/>
      <c r="K15" s="166"/>
      <c r="L15" s="167"/>
      <c r="M15" s="166"/>
      <c r="N15" s="168"/>
    </row>
    <row r="16" spans="1:14" ht="22" x14ac:dyDescent="0.55000000000000004">
      <c r="A16" s="439"/>
      <c r="B16" s="361">
        <v>2</v>
      </c>
      <c r="C16" s="363" t="s">
        <v>143</v>
      </c>
      <c r="D16" s="146">
        <v>1</v>
      </c>
      <c r="E16" s="146" t="s">
        <v>550</v>
      </c>
      <c r="F16" s="169" t="s">
        <v>144</v>
      </c>
      <c r="G16" s="185"/>
      <c r="H16" s="185"/>
      <c r="I16" s="170"/>
      <c r="J16" s="661" t="s">
        <v>425</v>
      </c>
      <c r="K16" s="548" t="s">
        <v>134</v>
      </c>
      <c r="L16" s="669"/>
      <c r="M16" s="670"/>
      <c r="N16" s="671"/>
    </row>
    <row r="17" spans="1:14" ht="41.25" customHeight="1" x14ac:dyDescent="0.55000000000000004">
      <c r="A17" s="439"/>
      <c r="B17" s="150"/>
      <c r="C17" s="151"/>
      <c r="D17" s="152"/>
      <c r="E17" s="162" t="s">
        <v>553</v>
      </c>
      <c r="F17" s="171" t="s">
        <v>145</v>
      </c>
      <c r="G17" s="154"/>
      <c r="H17" s="154"/>
      <c r="I17" s="672" t="s">
        <v>146</v>
      </c>
      <c r="J17" s="662"/>
      <c r="K17" s="555" t="s">
        <v>134</v>
      </c>
      <c r="L17" s="666"/>
      <c r="M17" s="667"/>
      <c r="N17" s="668"/>
    </row>
    <row r="18" spans="1:14" ht="63" customHeight="1" x14ac:dyDescent="0.55000000000000004">
      <c r="A18" s="439"/>
      <c r="B18" s="150"/>
      <c r="C18" s="151"/>
      <c r="D18" s="152"/>
      <c r="E18" s="152"/>
      <c r="F18" s="153" t="s">
        <v>147</v>
      </c>
      <c r="G18" s="154"/>
      <c r="H18" s="154"/>
      <c r="I18" s="672"/>
      <c r="J18" s="442"/>
      <c r="K18" s="555"/>
      <c r="L18" s="554"/>
      <c r="M18" s="555"/>
      <c r="N18" s="556"/>
    </row>
    <row r="19" spans="1:14" ht="24.75" customHeight="1" x14ac:dyDescent="0.55000000000000004">
      <c r="A19" s="439"/>
      <c r="B19" s="362"/>
      <c r="C19" s="364"/>
      <c r="D19" s="172"/>
      <c r="E19" s="172"/>
      <c r="F19" s="173" t="s">
        <v>148</v>
      </c>
      <c r="G19" s="174"/>
      <c r="H19" s="174"/>
      <c r="I19" s="175"/>
      <c r="J19" s="443"/>
      <c r="K19" s="546"/>
      <c r="L19" s="545"/>
      <c r="M19" s="546"/>
      <c r="N19" s="547"/>
    </row>
    <row r="20" spans="1:14" ht="24.75" customHeight="1" x14ac:dyDescent="0.55000000000000004">
      <c r="A20" s="444"/>
      <c r="B20" s="150"/>
      <c r="C20" s="151"/>
      <c r="D20" s="152"/>
      <c r="E20" s="152" t="s">
        <v>555</v>
      </c>
      <c r="F20" s="176" t="s">
        <v>149</v>
      </c>
      <c r="G20" s="148"/>
      <c r="H20" s="148"/>
      <c r="I20" s="177"/>
      <c r="J20" s="442"/>
      <c r="K20" s="556"/>
      <c r="L20" s="633"/>
      <c r="M20" s="634"/>
      <c r="N20" s="635"/>
    </row>
    <row r="21" spans="1:14" x14ac:dyDescent="0.55000000000000004">
      <c r="A21" s="439"/>
      <c r="B21" s="150"/>
      <c r="C21" s="151"/>
      <c r="D21" s="152"/>
      <c r="E21" s="152"/>
      <c r="F21" s="153" t="s">
        <v>556</v>
      </c>
      <c r="G21" s="154"/>
      <c r="H21" s="154"/>
      <c r="I21" s="178"/>
      <c r="J21" s="445"/>
      <c r="K21" s="164"/>
      <c r="L21" s="554"/>
      <c r="M21" s="555"/>
      <c r="N21" s="556"/>
    </row>
    <row r="22" spans="1:14" ht="30.75" customHeight="1" x14ac:dyDescent="0.55000000000000004">
      <c r="A22" s="439"/>
      <c r="B22" s="150"/>
      <c r="C22" s="151"/>
      <c r="D22" s="152"/>
      <c r="E22" s="152"/>
      <c r="F22" s="179" t="s">
        <v>150</v>
      </c>
      <c r="G22" s="154"/>
      <c r="H22" s="154"/>
      <c r="I22" s="178"/>
      <c r="J22" s="445"/>
      <c r="K22" s="164"/>
      <c r="L22" s="554"/>
      <c r="M22" s="555"/>
      <c r="N22" s="556"/>
    </row>
    <row r="23" spans="1:14" ht="13.9" customHeight="1" x14ac:dyDescent="0.55000000000000004">
      <c r="A23" s="439"/>
      <c r="B23" s="150"/>
      <c r="C23" s="151"/>
      <c r="D23" s="152"/>
      <c r="E23" s="152"/>
      <c r="F23" s="180" t="s">
        <v>151</v>
      </c>
      <c r="G23" s="154"/>
      <c r="H23" s="154"/>
      <c r="I23" s="178"/>
      <c r="J23" s="445"/>
      <c r="K23" s="164"/>
      <c r="L23" s="554"/>
      <c r="M23" s="555"/>
      <c r="N23" s="556"/>
    </row>
    <row r="24" spans="1:14" ht="38.25" customHeight="1" x14ac:dyDescent="0.55000000000000004">
      <c r="A24" s="439"/>
      <c r="B24" s="150"/>
      <c r="C24" s="151"/>
      <c r="D24" s="152"/>
      <c r="E24" s="152"/>
      <c r="F24" s="179" t="s">
        <v>516</v>
      </c>
      <c r="G24" s="154"/>
      <c r="H24" s="154"/>
      <c r="I24" s="178"/>
      <c r="J24" s="445"/>
      <c r="K24" s="164"/>
      <c r="L24" s="554"/>
      <c r="M24" s="555"/>
      <c r="N24" s="556"/>
    </row>
    <row r="25" spans="1:14" ht="13.5" customHeight="1" x14ac:dyDescent="0.55000000000000004">
      <c r="A25" s="439"/>
      <c r="B25" s="150"/>
      <c r="C25" s="151"/>
      <c r="D25" s="152"/>
      <c r="E25" s="152"/>
      <c r="F25" s="181" t="s">
        <v>152</v>
      </c>
      <c r="G25" s="154"/>
      <c r="H25" s="154"/>
      <c r="I25" s="178"/>
      <c r="J25" s="445"/>
      <c r="K25" s="164"/>
      <c r="L25" s="554"/>
      <c r="M25" s="555"/>
      <c r="N25" s="556"/>
    </row>
    <row r="26" spans="1:14" ht="13.5" customHeight="1" x14ac:dyDescent="0.55000000000000004">
      <c r="A26" s="439"/>
      <c r="B26" s="150"/>
      <c r="C26" s="151"/>
      <c r="D26" s="152"/>
      <c r="E26" s="152"/>
      <c r="F26" s="181" t="s">
        <v>153</v>
      </c>
      <c r="G26" s="154"/>
      <c r="H26" s="154"/>
      <c r="I26" s="178"/>
      <c r="J26" s="445"/>
      <c r="K26" s="164"/>
      <c r="L26" s="554"/>
      <c r="M26" s="555"/>
      <c r="N26" s="556"/>
    </row>
    <row r="27" spans="1:14" ht="13.5" customHeight="1" x14ac:dyDescent="0.55000000000000004">
      <c r="A27" s="439"/>
      <c r="B27" s="150"/>
      <c r="C27" s="151"/>
      <c r="D27" s="152"/>
      <c r="E27" s="152"/>
      <c r="F27" s="181" t="s">
        <v>154</v>
      </c>
      <c r="G27" s="154"/>
      <c r="H27" s="154"/>
      <c r="I27" s="178"/>
      <c r="J27" s="445"/>
      <c r="K27" s="164"/>
      <c r="L27" s="554"/>
      <c r="M27" s="555"/>
      <c r="N27" s="556"/>
    </row>
    <row r="28" spans="1:14" ht="36" customHeight="1" x14ac:dyDescent="0.55000000000000004">
      <c r="A28" s="439"/>
      <c r="B28" s="362"/>
      <c r="C28" s="182"/>
      <c r="D28" s="172"/>
      <c r="E28" s="172"/>
      <c r="F28" s="165" t="s">
        <v>155</v>
      </c>
      <c r="G28" s="174"/>
      <c r="H28" s="174"/>
      <c r="I28" s="175"/>
      <c r="J28" s="446"/>
      <c r="K28" s="546"/>
      <c r="L28" s="545"/>
      <c r="M28" s="546"/>
      <c r="N28" s="547"/>
    </row>
    <row r="29" spans="1:14" ht="109.9" customHeight="1" x14ac:dyDescent="0.55000000000000004">
      <c r="A29" s="636" t="s">
        <v>557</v>
      </c>
      <c r="B29" s="637"/>
      <c r="C29" s="637"/>
      <c r="D29" s="637"/>
      <c r="E29" s="637"/>
      <c r="F29" s="637"/>
      <c r="G29" s="637"/>
      <c r="H29" s="637"/>
      <c r="I29" s="637"/>
      <c r="J29" s="638"/>
      <c r="L29" s="156"/>
      <c r="M29" s="139"/>
      <c r="N29" s="157"/>
    </row>
    <row r="30" spans="1:14" ht="14" x14ac:dyDescent="0.55000000000000004">
      <c r="A30" s="639" t="s">
        <v>156</v>
      </c>
      <c r="B30" s="640"/>
      <c r="C30" s="640"/>
      <c r="D30" s="640"/>
      <c r="E30" s="640"/>
      <c r="F30" s="640"/>
      <c r="G30" s="640"/>
      <c r="H30" s="640"/>
      <c r="I30" s="640"/>
      <c r="J30" s="641"/>
      <c r="K30" s="143"/>
      <c r="L30" s="144"/>
      <c r="M30" s="143"/>
      <c r="N30" s="145"/>
    </row>
    <row r="31" spans="1:14" ht="47.65" customHeight="1" x14ac:dyDescent="0.55000000000000004">
      <c r="A31" s="447"/>
      <c r="B31" s="208">
        <v>1</v>
      </c>
      <c r="C31" s="209" t="s">
        <v>157</v>
      </c>
      <c r="D31" s="210">
        <v>1</v>
      </c>
      <c r="E31" s="210"/>
      <c r="F31" s="422" t="s">
        <v>158</v>
      </c>
      <c r="G31" s="142"/>
      <c r="H31" s="142"/>
      <c r="I31" s="212"/>
      <c r="J31" s="448" t="s">
        <v>492</v>
      </c>
      <c r="K31" s="423" t="s">
        <v>159</v>
      </c>
      <c r="L31" s="642"/>
      <c r="M31" s="643"/>
      <c r="N31" s="644"/>
    </row>
    <row r="32" spans="1:14" x14ac:dyDescent="0.55000000000000004">
      <c r="A32" s="439"/>
      <c r="J32" s="449"/>
      <c r="K32" s="555"/>
      <c r="L32" s="555"/>
      <c r="M32" s="555"/>
      <c r="N32" s="555"/>
    </row>
    <row r="33" spans="1:14" ht="14" x14ac:dyDescent="0.55000000000000004">
      <c r="A33" s="645" t="s">
        <v>160</v>
      </c>
      <c r="B33" s="646"/>
      <c r="C33" s="646"/>
      <c r="D33" s="646"/>
      <c r="E33" s="646"/>
      <c r="F33" s="646"/>
      <c r="G33" s="646"/>
      <c r="H33" s="646"/>
      <c r="I33" s="646"/>
      <c r="J33" s="647"/>
      <c r="K33" s="546"/>
      <c r="L33" s="545"/>
      <c r="M33" s="546"/>
      <c r="N33" s="547"/>
    </row>
    <row r="34" spans="1:14" ht="73.5" customHeight="1" x14ac:dyDescent="0.55000000000000004">
      <c r="A34" s="439"/>
      <c r="B34" s="361">
        <v>1</v>
      </c>
      <c r="C34" s="363" t="s">
        <v>161</v>
      </c>
      <c r="D34" s="146">
        <v>1</v>
      </c>
      <c r="E34" s="146"/>
      <c r="F34" s="424" t="s">
        <v>517</v>
      </c>
      <c r="G34" s="185"/>
      <c r="H34" s="185"/>
      <c r="I34" s="169"/>
      <c r="J34" s="450" t="s">
        <v>493</v>
      </c>
      <c r="K34" s="648" t="s">
        <v>162</v>
      </c>
      <c r="L34" s="650"/>
      <c r="M34" s="651"/>
      <c r="N34" s="652"/>
    </row>
    <row r="35" spans="1:14" ht="26.25" customHeight="1" x14ac:dyDescent="0.55000000000000004">
      <c r="A35" s="439"/>
      <c r="B35" s="150"/>
      <c r="C35" s="151"/>
      <c r="D35" s="152"/>
      <c r="E35" s="152"/>
      <c r="F35" s="188" t="s">
        <v>558</v>
      </c>
      <c r="G35" s="189"/>
      <c r="H35" s="190"/>
      <c r="I35" s="176"/>
      <c r="J35" s="445"/>
      <c r="K35" s="649"/>
      <c r="L35" s="554"/>
      <c r="M35" s="565"/>
      <c r="N35" s="566"/>
    </row>
    <row r="36" spans="1:14" ht="22.5" customHeight="1" x14ac:dyDescent="0.2">
      <c r="A36" s="439"/>
      <c r="B36" s="150"/>
      <c r="C36" s="151"/>
      <c r="D36" s="152"/>
      <c r="E36" s="191"/>
      <c r="F36" s="192" t="s">
        <v>163</v>
      </c>
      <c r="G36" s="653" t="s">
        <v>164</v>
      </c>
      <c r="H36" s="654"/>
      <c r="I36" s="193"/>
      <c r="J36" s="445"/>
      <c r="K36" s="649"/>
      <c r="L36" s="554"/>
      <c r="M36" s="565"/>
      <c r="N36" s="566"/>
    </row>
    <row r="37" spans="1:14" ht="15" customHeight="1" x14ac:dyDescent="0.2">
      <c r="A37" s="439"/>
      <c r="B37" s="150"/>
      <c r="C37" s="151"/>
      <c r="D37" s="152"/>
      <c r="E37" s="191"/>
      <c r="F37" s="194" t="s">
        <v>165</v>
      </c>
      <c r="G37" s="679"/>
      <c r="H37" s="680"/>
      <c r="I37" s="195"/>
      <c r="J37" s="445"/>
      <c r="K37" s="196"/>
      <c r="L37" s="554"/>
      <c r="M37" s="565"/>
      <c r="N37" s="566"/>
    </row>
    <row r="38" spans="1:14" ht="15" customHeight="1" x14ac:dyDescent="0.2">
      <c r="A38" s="439"/>
      <c r="B38" s="150"/>
      <c r="C38" s="197"/>
      <c r="D38" s="152"/>
      <c r="E38" s="191"/>
      <c r="F38" s="198" t="s">
        <v>166</v>
      </c>
      <c r="G38" s="673"/>
      <c r="H38" s="674"/>
      <c r="I38" s="199"/>
      <c r="J38" s="445"/>
      <c r="K38" s="196"/>
      <c r="L38" s="554"/>
      <c r="M38" s="565"/>
      <c r="N38" s="566"/>
    </row>
    <row r="39" spans="1:14" ht="15" customHeight="1" x14ac:dyDescent="0.2">
      <c r="A39" s="439"/>
      <c r="B39" s="150"/>
      <c r="C39" s="151"/>
      <c r="D39" s="152"/>
      <c r="E39" s="152"/>
      <c r="F39" s="200" t="s">
        <v>167</v>
      </c>
      <c r="G39" s="673"/>
      <c r="H39" s="674"/>
      <c r="I39" s="195"/>
      <c r="J39" s="445"/>
      <c r="K39" s="234"/>
      <c r="L39" s="554"/>
      <c r="M39" s="565"/>
      <c r="N39" s="566"/>
    </row>
    <row r="40" spans="1:14" ht="15" customHeight="1" x14ac:dyDescent="0.2">
      <c r="A40" s="439"/>
      <c r="B40" s="150"/>
      <c r="C40" s="197"/>
      <c r="D40" s="152"/>
      <c r="E40" s="152"/>
      <c r="F40" s="200" t="s">
        <v>168</v>
      </c>
      <c r="G40" s="673"/>
      <c r="H40" s="674"/>
      <c r="I40" s="199"/>
      <c r="J40" s="445"/>
      <c r="K40" s="234"/>
      <c r="L40" s="554"/>
      <c r="M40" s="565"/>
      <c r="N40" s="566"/>
    </row>
    <row r="41" spans="1:14" ht="15" customHeight="1" x14ac:dyDescent="0.2">
      <c r="A41" s="439"/>
      <c r="B41" s="150"/>
      <c r="C41" s="197"/>
      <c r="D41" s="152"/>
      <c r="E41" s="191"/>
      <c r="F41" s="198" t="s">
        <v>169</v>
      </c>
      <c r="G41" s="673"/>
      <c r="H41" s="674"/>
      <c r="I41" s="199"/>
      <c r="J41" s="445"/>
      <c r="K41" s="196"/>
      <c r="L41" s="554"/>
      <c r="M41" s="565"/>
      <c r="N41" s="566"/>
    </row>
    <row r="42" spans="1:14" ht="15" customHeight="1" x14ac:dyDescent="0.2">
      <c r="A42" s="439"/>
      <c r="B42" s="150"/>
      <c r="C42" s="151"/>
      <c r="D42" s="152"/>
      <c r="E42" s="191"/>
      <c r="F42" s="200" t="s">
        <v>170</v>
      </c>
      <c r="G42" s="673"/>
      <c r="H42" s="674"/>
      <c r="I42" s="195"/>
      <c r="J42" s="445"/>
      <c r="K42" s="202"/>
      <c r="L42" s="554"/>
      <c r="M42" s="565"/>
      <c r="N42" s="566"/>
    </row>
    <row r="43" spans="1:14" ht="15" customHeight="1" x14ac:dyDescent="0.2">
      <c r="A43" s="439"/>
      <c r="B43" s="150"/>
      <c r="C43" s="151"/>
      <c r="D43" s="152"/>
      <c r="E43" s="191"/>
      <c r="F43" s="198" t="s">
        <v>171</v>
      </c>
      <c r="G43" s="673"/>
      <c r="H43" s="674"/>
      <c r="I43" s="195"/>
      <c r="J43" s="445"/>
      <c r="K43" s="202"/>
      <c r="L43" s="554"/>
      <c r="M43" s="565"/>
      <c r="N43" s="566"/>
    </row>
    <row r="44" spans="1:14" ht="15" customHeight="1" x14ac:dyDescent="0.2">
      <c r="A44" s="439"/>
      <c r="B44" s="150"/>
      <c r="C44" s="151"/>
      <c r="D44" s="152"/>
      <c r="E44" s="191"/>
      <c r="F44" s="198" t="s">
        <v>172</v>
      </c>
      <c r="G44" s="673"/>
      <c r="H44" s="674"/>
      <c r="I44" s="195"/>
      <c r="J44" s="445"/>
      <c r="K44" s="202"/>
      <c r="L44" s="554"/>
      <c r="M44" s="565"/>
      <c r="N44" s="566"/>
    </row>
    <row r="45" spans="1:14" ht="15" customHeight="1" x14ac:dyDescent="0.2">
      <c r="A45" s="439"/>
      <c r="B45" s="150"/>
      <c r="C45" s="151"/>
      <c r="D45" s="152"/>
      <c r="E45" s="191"/>
      <c r="F45" s="203" t="s">
        <v>173</v>
      </c>
      <c r="G45" s="673"/>
      <c r="H45" s="674"/>
      <c r="I45" s="195"/>
      <c r="J45" s="445"/>
      <c r="K45" s="202"/>
      <c r="L45" s="554"/>
      <c r="M45" s="565"/>
      <c r="N45" s="566"/>
    </row>
    <row r="46" spans="1:14" ht="15" customHeight="1" x14ac:dyDescent="0.2">
      <c r="A46" s="439"/>
      <c r="B46" s="150"/>
      <c r="C46" s="151"/>
      <c r="D46" s="152"/>
      <c r="E46" s="191"/>
      <c r="F46" s="203" t="s">
        <v>426</v>
      </c>
      <c r="G46" s="673"/>
      <c r="H46" s="674"/>
      <c r="I46" s="195"/>
      <c r="J46" s="445"/>
      <c r="K46" s="202"/>
      <c r="L46" s="554"/>
      <c r="M46" s="565"/>
      <c r="N46" s="566"/>
    </row>
    <row r="47" spans="1:14" ht="15" customHeight="1" x14ac:dyDescent="0.2">
      <c r="A47" s="439"/>
      <c r="B47" s="150"/>
      <c r="C47" s="151"/>
      <c r="D47" s="152"/>
      <c r="E47" s="191"/>
      <c r="F47" s="425" t="s">
        <v>427</v>
      </c>
      <c r="G47" s="675"/>
      <c r="H47" s="676"/>
      <c r="I47" s="195"/>
      <c r="J47" s="445"/>
      <c r="K47" s="202"/>
      <c r="L47" s="554"/>
      <c r="M47" s="565"/>
      <c r="N47" s="566"/>
    </row>
    <row r="48" spans="1:14" ht="15" customHeight="1" x14ac:dyDescent="0.2">
      <c r="A48" s="439"/>
      <c r="B48" s="150"/>
      <c r="C48" s="151"/>
      <c r="D48" s="152"/>
      <c r="E48" s="191"/>
      <c r="F48" s="677" t="s">
        <v>174</v>
      </c>
      <c r="G48" s="678"/>
      <c r="H48" s="558"/>
      <c r="I48" s="195"/>
      <c r="J48" s="445"/>
      <c r="K48" s="202"/>
      <c r="L48" s="554"/>
      <c r="M48" s="565"/>
      <c r="N48" s="566"/>
    </row>
    <row r="49" spans="1:14" ht="37.15" customHeight="1" x14ac:dyDescent="0.2">
      <c r="A49" s="439"/>
      <c r="B49" s="150"/>
      <c r="C49" s="151"/>
      <c r="D49" s="152"/>
      <c r="E49" s="191"/>
      <c r="F49" s="690"/>
      <c r="G49" s="691"/>
      <c r="H49" s="201"/>
      <c r="I49" s="195"/>
      <c r="J49" s="445"/>
      <c r="K49" s="241"/>
      <c r="L49" s="545"/>
      <c r="M49" s="568"/>
      <c r="N49" s="566"/>
    </row>
    <row r="50" spans="1:14" ht="37.5" customHeight="1" x14ac:dyDescent="0.55000000000000004">
      <c r="A50" s="439"/>
      <c r="B50" s="361">
        <v>2</v>
      </c>
      <c r="C50" s="363" t="s">
        <v>175</v>
      </c>
      <c r="D50" s="146">
        <v>1</v>
      </c>
      <c r="E50" s="146"/>
      <c r="F50" s="147" t="s">
        <v>176</v>
      </c>
      <c r="G50" s="148"/>
      <c r="H50" s="148"/>
      <c r="I50" s="170"/>
      <c r="J50" s="451" t="s">
        <v>428</v>
      </c>
      <c r="K50" s="164"/>
      <c r="L50" s="633"/>
      <c r="M50" s="634"/>
      <c r="N50" s="665"/>
    </row>
    <row r="51" spans="1:14" s="139" customFormat="1" ht="39" customHeight="1" x14ac:dyDescent="0.55000000000000004">
      <c r="A51" s="439"/>
      <c r="B51" s="150"/>
      <c r="C51" s="151"/>
      <c r="D51" s="152"/>
      <c r="E51" s="152"/>
      <c r="F51" s="153" t="s">
        <v>177</v>
      </c>
      <c r="G51" s="154"/>
      <c r="H51" s="154"/>
      <c r="I51" s="178"/>
      <c r="J51" s="445"/>
      <c r="K51" s="555"/>
      <c r="L51" s="554"/>
      <c r="M51" s="555"/>
      <c r="N51" s="556"/>
    </row>
    <row r="52" spans="1:14" ht="39" customHeight="1" x14ac:dyDescent="0.55000000000000004">
      <c r="A52" s="439"/>
      <c r="B52" s="362"/>
      <c r="C52" s="364"/>
      <c r="D52" s="172"/>
      <c r="E52" s="172"/>
      <c r="F52" s="165" t="s">
        <v>178</v>
      </c>
      <c r="G52" s="174"/>
      <c r="H52" s="174"/>
      <c r="I52" s="175"/>
      <c r="J52" s="446"/>
      <c r="K52" s="546"/>
      <c r="L52" s="545"/>
      <c r="M52" s="546"/>
      <c r="N52" s="547"/>
    </row>
    <row r="53" spans="1:14" ht="65.25" customHeight="1" x14ac:dyDescent="0.55000000000000004">
      <c r="A53" s="439"/>
      <c r="B53" s="208">
        <v>3</v>
      </c>
      <c r="C53" s="209" t="s">
        <v>179</v>
      </c>
      <c r="D53" s="210">
        <v>1</v>
      </c>
      <c r="E53" s="210"/>
      <c r="F53" s="211" t="s">
        <v>180</v>
      </c>
      <c r="G53" s="148"/>
      <c r="H53" s="148"/>
      <c r="I53" s="212"/>
      <c r="J53" s="452" t="s">
        <v>429</v>
      </c>
      <c r="K53" s="213"/>
      <c r="L53" s="642"/>
      <c r="M53" s="643"/>
      <c r="N53" s="644"/>
    </row>
    <row r="54" spans="1:14" ht="52.5" customHeight="1" x14ac:dyDescent="0.55000000000000004">
      <c r="A54" s="444"/>
      <c r="B54" s="150">
        <v>4</v>
      </c>
      <c r="C54" s="151" t="s">
        <v>181</v>
      </c>
      <c r="D54" s="214">
        <v>1</v>
      </c>
      <c r="E54" s="214"/>
      <c r="F54" s="215" t="s">
        <v>182</v>
      </c>
      <c r="G54" s="185"/>
      <c r="H54" s="185"/>
      <c r="I54" s="217"/>
      <c r="J54" s="450" t="s">
        <v>494</v>
      </c>
      <c r="K54" s="552" t="s">
        <v>183</v>
      </c>
      <c r="L54" s="681"/>
      <c r="M54" s="682"/>
      <c r="N54" s="683"/>
    </row>
    <row r="55" spans="1:14" ht="46.15" customHeight="1" x14ac:dyDescent="0.55000000000000004">
      <c r="A55" s="439"/>
      <c r="B55" s="362"/>
      <c r="C55" s="364"/>
      <c r="D55" s="172">
        <v>2</v>
      </c>
      <c r="E55" s="172"/>
      <c r="F55" s="218" t="s">
        <v>184</v>
      </c>
      <c r="G55" s="154"/>
      <c r="H55" s="154"/>
      <c r="I55" s="175"/>
      <c r="J55" s="570" t="s">
        <v>559</v>
      </c>
      <c r="K55" s="546"/>
      <c r="L55" s="684"/>
      <c r="M55" s="685"/>
      <c r="N55" s="686"/>
    </row>
    <row r="56" spans="1:14" ht="46.15" customHeight="1" x14ac:dyDescent="0.55000000000000004">
      <c r="A56" s="439"/>
      <c r="B56" s="361">
        <v>5</v>
      </c>
      <c r="C56" s="363" t="s">
        <v>185</v>
      </c>
      <c r="D56" s="183">
        <v>1</v>
      </c>
      <c r="E56" s="183"/>
      <c r="F56" s="169" t="s">
        <v>186</v>
      </c>
      <c r="G56" s="185"/>
      <c r="H56" s="185"/>
      <c r="I56" s="186"/>
      <c r="J56" s="450" t="s">
        <v>495</v>
      </c>
      <c r="K56" s="548"/>
      <c r="L56" s="669"/>
      <c r="M56" s="670"/>
      <c r="N56" s="671"/>
    </row>
    <row r="57" spans="1:14" ht="46.5" customHeight="1" x14ac:dyDescent="0.55000000000000004">
      <c r="A57" s="439"/>
      <c r="B57" s="150"/>
      <c r="C57" s="151"/>
      <c r="D57" s="214">
        <v>2</v>
      </c>
      <c r="E57" s="214"/>
      <c r="F57" s="215" t="s">
        <v>187</v>
      </c>
      <c r="G57" s="245"/>
      <c r="H57" s="245"/>
      <c r="I57" s="219"/>
      <c r="J57" s="453" t="s">
        <v>560</v>
      </c>
      <c r="K57" s="561"/>
      <c r="L57" s="681"/>
      <c r="M57" s="682"/>
      <c r="N57" s="683"/>
    </row>
    <row r="58" spans="1:14" ht="62.25" customHeight="1" x14ac:dyDescent="0.55000000000000004">
      <c r="A58" s="439"/>
      <c r="B58" s="362"/>
      <c r="C58" s="182"/>
      <c r="D58" s="172">
        <v>3</v>
      </c>
      <c r="E58" s="172"/>
      <c r="F58" s="218" t="s">
        <v>188</v>
      </c>
      <c r="G58" s="154"/>
      <c r="H58" s="154"/>
      <c r="I58" s="175"/>
      <c r="J58" s="570" t="s">
        <v>561</v>
      </c>
      <c r="K58" s="546"/>
      <c r="L58" s="684"/>
      <c r="M58" s="685"/>
      <c r="N58" s="686"/>
    </row>
    <row r="59" spans="1:14" ht="70.5" customHeight="1" x14ac:dyDescent="0.55000000000000004">
      <c r="A59" s="439"/>
      <c r="B59" s="208">
        <v>6</v>
      </c>
      <c r="C59" s="209" t="s">
        <v>189</v>
      </c>
      <c r="D59" s="210">
        <v>1</v>
      </c>
      <c r="E59" s="210"/>
      <c r="F59" s="211" t="s">
        <v>190</v>
      </c>
      <c r="G59" s="148"/>
      <c r="H59" s="148"/>
      <c r="I59" s="212"/>
      <c r="J59" s="452" t="s">
        <v>430</v>
      </c>
      <c r="K59" s="220" t="s">
        <v>191</v>
      </c>
      <c r="L59" s="687"/>
      <c r="M59" s="688"/>
      <c r="N59" s="689"/>
    </row>
    <row r="60" spans="1:14" ht="67.5" customHeight="1" x14ac:dyDescent="0.55000000000000004">
      <c r="A60" s="444"/>
      <c r="B60" s="150">
        <v>7</v>
      </c>
      <c r="C60" s="151" t="s">
        <v>192</v>
      </c>
      <c r="D60" s="214">
        <v>1</v>
      </c>
      <c r="E60" s="214"/>
      <c r="F60" s="215" t="s">
        <v>193</v>
      </c>
      <c r="G60" s="185"/>
      <c r="H60" s="185"/>
      <c r="I60" s="217"/>
      <c r="J60" s="569" t="s">
        <v>431</v>
      </c>
      <c r="K60" s="221" t="s">
        <v>194</v>
      </c>
      <c r="L60" s="681"/>
      <c r="M60" s="682"/>
      <c r="N60" s="683"/>
    </row>
    <row r="61" spans="1:14" ht="69.75" customHeight="1" x14ac:dyDescent="0.55000000000000004">
      <c r="A61" s="439"/>
      <c r="B61" s="362"/>
      <c r="C61" s="364"/>
      <c r="D61" s="172">
        <v>2</v>
      </c>
      <c r="E61" s="172"/>
      <c r="F61" s="218" t="s">
        <v>195</v>
      </c>
      <c r="G61" s="154"/>
      <c r="H61" s="154"/>
      <c r="I61" s="207"/>
      <c r="J61" s="454"/>
      <c r="K61" s="546"/>
      <c r="L61" s="684"/>
      <c r="M61" s="685"/>
      <c r="N61" s="686"/>
    </row>
    <row r="62" spans="1:14" ht="117.75" customHeight="1" x14ac:dyDescent="0.55000000000000004">
      <c r="A62" s="439"/>
      <c r="B62" s="361">
        <v>8</v>
      </c>
      <c r="C62" s="363" t="s">
        <v>196</v>
      </c>
      <c r="D62" s="146">
        <v>1</v>
      </c>
      <c r="E62" s="146"/>
      <c r="F62" s="222" t="s">
        <v>197</v>
      </c>
      <c r="G62" s="148"/>
      <c r="H62" s="148"/>
      <c r="I62" s="170"/>
      <c r="J62" s="451" t="s">
        <v>432</v>
      </c>
      <c r="K62" s="164"/>
      <c r="L62" s="633"/>
      <c r="M62" s="634"/>
      <c r="N62" s="635"/>
    </row>
    <row r="63" spans="1:14" s="139" customFormat="1" ht="61.5" customHeight="1" x14ac:dyDescent="0.55000000000000004">
      <c r="A63" s="439"/>
      <c r="B63" s="362"/>
      <c r="C63" s="364"/>
      <c r="D63" s="223"/>
      <c r="E63" s="223"/>
      <c r="F63" s="165" t="s">
        <v>198</v>
      </c>
      <c r="G63" s="174"/>
      <c r="H63" s="174"/>
      <c r="I63" s="175"/>
      <c r="J63" s="446"/>
      <c r="K63" s="546"/>
      <c r="L63" s="545"/>
      <c r="M63" s="546"/>
      <c r="N63" s="547"/>
    </row>
    <row r="64" spans="1:14" ht="119.25" customHeight="1" x14ac:dyDescent="0.55000000000000004">
      <c r="A64" s="439"/>
      <c r="B64" s="208">
        <v>9</v>
      </c>
      <c r="C64" s="209" t="s">
        <v>199</v>
      </c>
      <c r="D64" s="210">
        <v>1</v>
      </c>
      <c r="E64" s="210"/>
      <c r="F64" s="211" t="s">
        <v>200</v>
      </c>
      <c r="G64" s="148"/>
      <c r="H64" s="148"/>
      <c r="I64" s="212"/>
      <c r="J64" s="452" t="s">
        <v>433</v>
      </c>
      <c r="K64" s="224" t="s">
        <v>201</v>
      </c>
      <c r="L64" s="642"/>
      <c r="M64" s="643"/>
      <c r="N64" s="644"/>
    </row>
    <row r="65" spans="1:14" ht="44" x14ac:dyDescent="0.55000000000000004">
      <c r="A65" s="439"/>
      <c r="B65" s="361">
        <v>10</v>
      </c>
      <c r="C65" s="363" t="s">
        <v>202</v>
      </c>
      <c r="D65" s="146">
        <v>1</v>
      </c>
      <c r="E65" s="146"/>
      <c r="F65" s="222" t="s">
        <v>203</v>
      </c>
      <c r="G65" s="148"/>
      <c r="H65" s="148"/>
      <c r="I65" s="170"/>
      <c r="J65" s="451" t="s">
        <v>434</v>
      </c>
      <c r="K65" s="225"/>
      <c r="L65" s="663"/>
      <c r="M65" s="664"/>
      <c r="N65" s="665"/>
    </row>
    <row r="66" spans="1:14" ht="48" customHeight="1" x14ac:dyDescent="0.55000000000000004">
      <c r="A66" s="439"/>
      <c r="B66" s="362"/>
      <c r="C66" s="364"/>
      <c r="D66" s="172"/>
      <c r="E66" s="172"/>
      <c r="F66" s="165" t="s">
        <v>204</v>
      </c>
      <c r="G66" s="174"/>
      <c r="H66" s="174"/>
      <c r="I66" s="175"/>
      <c r="J66" s="446"/>
      <c r="K66" s="546"/>
      <c r="L66" s="684"/>
      <c r="M66" s="685"/>
      <c r="N66" s="686"/>
    </row>
    <row r="67" spans="1:14" ht="48.75" customHeight="1" x14ac:dyDescent="0.55000000000000004">
      <c r="A67" s="444"/>
      <c r="B67" s="150">
        <v>11</v>
      </c>
      <c r="C67" s="567" t="s">
        <v>205</v>
      </c>
      <c r="D67" s="152">
        <v>1</v>
      </c>
      <c r="E67" s="152"/>
      <c r="F67" s="218" t="s">
        <v>206</v>
      </c>
      <c r="G67" s="148"/>
      <c r="H67" s="148"/>
      <c r="I67" s="175"/>
      <c r="J67" s="569" t="s">
        <v>435</v>
      </c>
      <c r="K67" s="555"/>
      <c r="L67" s="633"/>
      <c r="M67" s="634"/>
      <c r="N67" s="635"/>
    </row>
    <row r="68" spans="1:14" ht="78.75" customHeight="1" x14ac:dyDescent="0.55000000000000004">
      <c r="A68" s="439"/>
      <c r="B68" s="361">
        <v>12</v>
      </c>
      <c r="C68" s="363" t="s">
        <v>207</v>
      </c>
      <c r="D68" s="183">
        <v>1</v>
      </c>
      <c r="E68" s="183"/>
      <c r="F68" s="169" t="s">
        <v>208</v>
      </c>
      <c r="G68" s="185"/>
      <c r="H68" s="185"/>
      <c r="I68" s="226"/>
      <c r="J68" s="450" t="s">
        <v>496</v>
      </c>
      <c r="K68" s="225" t="s">
        <v>209</v>
      </c>
      <c r="L68" s="669"/>
      <c r="M68" s="670"/>
      <c r="N68" s="671"/>
    </row>
    <row r="69" spans="1:14" ht="47.65" customHeight="1" x14ac:dyDescent="0.55000000000000004">
      <c r="A69" s="444"/>
      <c r="B69" s="362"/>
      <c r="C69" s="364"/>
      <c r="D69" s="172">
        <v>2</v>
      </c>
      <c r="E69" s="172"/>
      <c r="F69" s="218" t="s">
        <v>210</v>
      </c>
      <c r="G69" s="154"/>
      <c r="H69" s="154"/>
      <c r="I69" s="227"/>
      <c r="J69" s="570" t="s">
        <v>562</v>
      </c>
      <c r="K69" s="550"/>
      <c r="L69" s="684"/>
      <c r="M69" s="685"/>
      <c r="N69" s="686"/>
    </row>
    <row r="70" spans="1:14" ht="42" customHeight="1" x14ac:dyDescent="0.55000000000000004">
      <c r="A70" s="439"/>
      <c r="B70" s="361">
        <v>13</v>
      </c>
      <c r="C70" s="363" t="s">
        <v>211</v>
      </c>
      <c r="D70" s="183">
        <v>1</v>
      </c>
      <c r="E70" s="183"/>
      <c r="F70" s="169" t="s">
        <v>212</v>
      </c>
      <c r="G70" s="185"/>
      <c r="H70" s="185"/>
      <c r="I70" s="226"/>
      <c r="J70" s="455" t="s">
        <v>436</v>
      </c>
      <c r="K70" s="228" t="s">
        <v>213</v>
      </c>
      <c r="L70" s="669"/>
      <c r="M70" s="670"/>
      <c r="N70" s="671"/>
    </row>
    <row r="71" spans="1:14" ht="68.25" customHeight="1" x14ac:dyDescent="0.55000000000000004">
      <c r="A71" s="439"/>
      <c r="B71" s="150"/>
      <c r="C71" s="151"/>
      <c r="D71" s="152">
        <v>2</v>
      </c>
      <c r="E71" s="152"/>
      <c r="F71" s="176" t="s">
        <v>214</v>
      </c>
      <c r="G71" s="154"/>
      <c r="H71" s="154"/>
      <c r="I71" s="178"/>
      <c r="J71" s="456"/>
      <c r="K71" s="555"/>
      <c r="L71" s="633"/>
      <c r="M71" s="634"/>
      <c r="N71" s="635"/>
    </row>
    <row r="72" spans="1:14" ht="33.75" customHeight="1" x14ac:dyDescent="0.55000000000000004">
      <c r="A72" s="439"/>
      <c r="B72" s="150"/>
      <c r="C72" s="197"/>
      <c r="D72" s="172"/>
      <c r="E72" s="172"/>
      <c r="F72" s="165" t="s">
        <v>215</v>
      </c>
      <c r="G72" s="174"/>
      <c r="H72" s="174"/>
      <c r="I72" s="227"/>
      <c r="J72" s="446"/>
      <c r="K72" s="546"/>
      <c r="L72" s="545"/>
      <c r="M72" s="546"/>
      <c r="N72" s="547"/>
    </row>
    <row r="73" spans="1:14" ht="58.5" customHeight="1" x14ac:dyDescent="0.55000000000000004">
      <c r="A73" s="444"/>
      <c r="B73" s="150"/>
      <c r="C73" s="197"/>
      <c r="D73" s="146">
        <v>3</v>
      </c>
      <c r="E73" s="146"/>
      <c r="F73" s="222" t="s">
        <v>216</v>
      </c>
      <c r="G73" s="148"/>
      <c r="H73" s="148"/>
      <c r="I73" s="170"/>
      <c r="J73" s="457"/>
      <c r="K73" s="225" t="s">
        <v>217</v>
      </c>
      <c r="L73" s="663"/>
      <c r="M73" s="664"/>
      <c r="N73" s="665"/>
    </row>
    <row r="74" spans="1:14" ht="37.5" customHeight="1" x14ac:dyDescent="0.55000000000000004">
      <c r="A74" s="439"/>
      <c r="B74" s="150"/>
      <c r="C74" s="151"/>
      <c r="D74" s="152"/>
      <c r="E74" s="152"/>
      <c r="F74" s="153" t="s">
        <v>218</v>
      </c>
      <c r="G74" s="154"/>
      <c r="H74" s="154"/>
      <c r="I74" s="178"/>
      <c r="J74" s="440"/>
      <c r="K74" s="555"/>
      <c r="L74" s="554"/>
      <c r="M74" s="555"/>
      <c r="N74" s="556"/>
    </row>
    <row r="75" spans="1:14" ht="28.5" customHeight="1" x14ac:dyDescent="0.55000000000000004">
      <c r="A75" s="439"/>
      <c r="B75" s="150"/>
      <c r="C75" s="197"/>
      <c r="D75" s="152"/>
      <c r="E75" s="230"/>
      <c r="F75" s="231" t="s">
        <v>219</v>
      </c>
      <c r="G75" s="154"/>
      <c r="H75" s="154"/>
      <c r="I75" s="177"/>
      <c r="J75" s="440"/>
      <c r="K75" s="556"/>
      <c r="L75" s="554"/>
      <c r="M75" s="555"/>
      <c r="N75" s="556"/>
    </row>
    <row r="76" spans="1:14" ht="79.150000000000006" customHeight="1" x14ac:dyDescent="0.55000000000000004">
      <c r="A76" s="439"/>
      <c r="B76" s="362"/>
      <c r="C76" s="364"/>
      <c r="D76" s="172"/>
      <c r="E76" s="172"/>
      <c r="F76" s="165" t="s">
        <v>220</v>
      </c>
      <c r="G76" s="174"/>
      <c r="H76" s="174"/>
      <c r="I76" s="175"/>
      <c r="J76" s="454"/>
      <c r="K76" s="164"/>
      <c r="L76" s="554"/>
      <c r="M76" s="555"/>
      <c r="N76" s="556"/>
    </row>
    <row r="77" spans="1:14" ht="68.25" customHeight="1" x14ac:dyDescent="0.55000000000000004">
      <c r="A77" s="439"/>
      <c r="B77" s="361">
        <v>14</v>
      </c>
      <c r="C77" s="363" t="s">
        <v>221</v>
      </c>
      <c r="D77" s="146">
        <v>1</v>
      </c>
      <c r="E77" s="146"/>
      <c r="F77" s="222" t="s">
        <v>222</v>
      </c>
      <c r="G77" s="148"/>
      <c r="H77" s="148"/>
      <c r="I77" s="170"/>
      <c r="J77" s="451" t="s">
        <v>437</v>
      </c>
      <c r="K77" s="225" t="s">
        <v>213</v>
      </c>
      <c r="L77" s="663"/>
      <c r="M77" s="664"/>
      <c r="N77" s="665"/>
    </row>
    <row r="78" spans="1:14" s="139" customFormat="1" ht="39" customHeight="1" x14ac:dyDescent="0.55000000000000004">
      <c r="A78" s="439"/>
      <c r="B78" s="362"/>
      <c r="C78" s="364"/>
      <c r="D78" s="223"/>
      <c r="E78" s="223"/>
      <c r="F78" s="165" t="s">
        <v>223</v>
      </c>
      <c r="G78" s="174"/>
      <c r="H78" s="174"/>
      <c r="I78" s="175"/>
      <c r="J78" s="454"/>
      <c r="K78" s="555"/>
      <c r="L78" s="554"/>
      <c r="M78" s="555"/>
      <c r="N78" s="556"/>
    </row>
    <row r="79" spans="1:14" ht="44" x14ac:dyDescent="0.55000000000000004">
      <c r="A79" s="439"/>
      <c r="B79" s="361">
        <v>15</v>
      </c>
      <c r="C79" s="363" t="s">
        <v>224</v>
      </c>
      <c r="D79" s="183">
        <v>1</v>
      </c>
      <c r="E79" s="183"/>
      <c r="F79" s="169" t="s">
        <v>225</v>
      </c>
      <c r="G79" s="185"/>
      <c r="H79" s="185"/>
      <c r="I79" s="226"/>
      <c r="J79" s="450" t="s">
        <v>438</v>
      </c>
      <c r="K79" s="549"/>
      <c r="L79" s="669"/>
      <c r="M79" s="670"/>
      <c r="N79" s="671"/>
    </row>
    <row r="80" spans="1:14" ht="33" x14ac:dyDescent="0.55000000000000004">
      <c r="A80" s="447"/>
      <c r="B80" s="362"/>
      <c r="C80" s="364"/>
      <c r="D80" s="172">
        <v>2</v>
      </c>
      <c r="E80" s="172"/>
      <c r="F80" s="232" t="s">
        <v>226</v>
      </c>
      <c r="G80" s="174"/>
      <c r="H80" s="174"/>
      <c r="I80" s="426"/>
      <c r="J80" s="446"/>
      <c r="K80" s="239" t="s">
        <v>563</v>
      </c>
      <c r="L80" s="692"/>
      <c r="M80" s="693"/>
      <c r="N80" s="694"/>
    </row>
    <row r="81" spans="1:14" ht="54.75" customHeight="1" x14ac:dyDescent="0.55000000000000004">
      <c r="A81" s="444"/>
      <c r="B81" s="150">
        <v>16</v>
      </c>
      <c r="C81" s="242" t="s">
        <v>228</v>
      </c>
      <c r="D81" s="214">
        <v>1</v>
      </c>
      <c r="E81" s="214"/>
      <c r="F81" s="215" t="s">
        <v>229</v>
      </c>
      <c r="G81" s="216"/>
      <c r="H81" s="216"/>
      <c r="I81" s="217"/>
      <c r="J81" s="453" t="s">
        <v>497</v>
      </c>
      <c r="K81" s="221"/>
      <c r="L81" s="681"/>
      <c r="M81" s="682"/>
      <c r="N81" s="683"/>
    </row>
    <row r="82" spans="1:14" ht="51" customHeight="1" x14ac:dyDescent="0.55000000000000004">
      <c r="A82" s="444"/>
      <c r="B82" s="150"/>
      <c r="C82" s="197"/>
      <c r="D82" s="214">
        <v>2</v>
      </c>
      <c r="E82" s="214"/>
      <c r="F82" s="215" t="s">
        <v>230</v>
      </c>
      <c r="G82" s="245"/>
      <c r="H82" s="245"/>
      <c r="I82" s="217"/>
      <c r="J82" s="458" t="s">
        <v>564</v>
      </c>
      <c r="K82" s="562"/>
      <c r="L82" s="681"/>
      <c r="M82" s="682"/>
      <c r="N82" s="683"/>
    </row>
    <row r="83" spans="1:14" ht="51" customHeight="1" x14ac:dyDescent="0.55000000000000004">
      <c r="A83" s="444"/>
      <c r="B83" s="150"/>
      <c r="C83" s="151"/>
      <c r="D83" s="214">
        <v>3</v>
      </c>
      <c r="E83" s="214"/>
      <c r="F83" s="427" t="s">
        <v>439</v>
      </c>
      <c r="G83" s="428"/>
      <c r="H83" s="428"/>
      <c r="I83" s="429"/>
      <c r="J83" s="459" t="s">
        <v>565</v>
      </c>
      <c r="K83" s="430" t="s">
        <v>440</v>
      </c>
      <c r="L83" s="560"/>
      <c r="M83" s="571"/>
      <c r="N83" s="572"/>
    </row>
    <row r="84" spans="1:14" ht="51" customHeight="1" x14ac:dyDescent="0.55000000000000004">
      <c r="A84" s="444"/>
      <c r="B84" s="150"/>
      <c r="C84" s="151"/>
      <c r="D84" s="214">
        <v>4</v>
      </c>
      <c r="E84" s="214"/>
      <c r="F84" s="427" t="s">
        <v>566</v>
      </c>
      <c r="G84" s="428"/>
      <c r="H84" s="428"/>
      <c r="I84" s="429"/>
      <c r="J84" s="460" t="s">
        <v>567</v>
      </c>
      <c r="K84" s="431" t="s">
        <v>441</v>
      </c>
      <c r="L84" s="560"/>
      <c r="M84" s="571"/>
      <c r="N84" s="572"/>
    </row>
    <row r="85" spans="1:14" ht="43.5" customHeight="1" x14ac:dyDescent="0.55000000000000004">
      <c r="A85" s="444"/>
      <c r="B85" s="150"/>
      <c r="C85" s="151"/>
      <c r="D85" s="244">
        <v>5</v>
      </c>
      <c r="E85" s="244"/>
      <c r="F85" s="237" t="s">
        <v>231</v>
      </c>
      <c r="G85" s="245"/>
      <c r="H85" s="245"/>
      <c r="I85" s="246"/>
      <c r="J85" s="453" t="s">
        <v>568</v>
      </c>
      <c r="K85" s="553"/>
      <c r="L85" s="695"/>
      <c r="M85" s="696"/>
      <c r="N85" s="697"/>
    </row>
    <row r="86" spans="1:14" ht="60" customHeight="1" x14ac:dyDescent="0.55000000000000004">
      <c r="A86" s="444"/>
      <c r="B86" s="150"/>
      <c r="C86" s="151"/>
      <c r="D86" s="152">
        <v>6</v>
      </c>
      <c r="E86" s="152" t="s">
        <v>132</v>
      </c>
      <c r="F86" s="176" t="s">
        <v>232</v>
      </c>
      <c r="G86" s="154"/>
      <c r="H86" s="154"/>
      <c r="I86" s="178"/>
      <c r="J86" s="569" t="s">
        <v>569</v>
      </c>
      <c r="K86" s="202" t="s">
        <v>209</v>
      </c>
      <c r="L86" s="633"/>
      <c r="M86" s="634"/>
      <c r="N86" s="635"/>
    </row>
    <row r="87" spans="1:14" ht="36.75" customHeight="1" x14ac:dyDescent="0.55000000000000004">
      <c r="A87" s="444"/>
      <c r="B87" s="150"/>
      <c r="C87" s="151"/>
      <c r="D87" s="152"/>
      <c r="E87" s="214"/>
      <c r="F87" s="247" t="s">
        <v>233</v>
      </c>
      <c r="G87" s="216"/>
      <c r="H87" s="216"/>
      <c r="I87" s="219"/>
      <c r="J87" s="461"/>
      <c r="K87" s="561"/>
      <c r="L87" s="560"/>
      <c r="M87" s="561"/>
      <c r="N87" s="562"/>
    </row>
    <row r="88" spans="1:14" ht="71.25" customHeight="1" x14ac:dyDescent="0.55000000000000004">
      <c r="A88" s="444"/>
      <c r="B88" s="150"/>
      <c r="C88" s="151"/>
      <c r="D88" s="214"/>
      <c r="E88" s="214" t="s">
        <v>140</v>
      </c>
      <c r="F88" s="248" t="s">
        <v>234</v>
      </c>
      <c r="G88" s="245"/>
      <c r="H88" s="245"/>
      <c r="I88" s="217"/>
      <c r="J88" s="453" t="s">
        <v>569</v>
      </c>
      <c r="K88" s="238" t="s">
        <v>235</v>
      </c>
      <c r="L88" s="695"/>
      <c r="M88" s="696"/>
      <c r="N88" s="697"/>
    </row>
    <row r="89" spans="1:14" ht="75.75" customHeight="1" x14ac:dyDescent="0.55000000000000004">
      <c r="A89" s="444"/>
      <c r="B89" s="150"/>
      <c r="C89" s="151"/>
      <c r="D89" s="152">
        <v>7</v>
      </c>
      <c r="E89" s="152"/>
      <c r="F89" s="218" t="s">
        <v>236</v>
      </c>
      <c r="G89" s="154"/>
      <c r="H89" s="154"/>
      <c r="I89" s="175"/>
      <c r="J89" s="569" t="s">
        <v>570</v>
      </c>
      <c r="K89" s="546"/>
      <c r="L89" s="684"/>
      <c r="M89" s="685"/>
      <c r="N89" s="686"/>
    </row>
    <row r="90" spans="1:14" s="139" customFormat="1" ht="45" customHeight="1" x14ac:dyDescent="0.55000000000000004">
      <c r="A90" s="444"/>
      <c r="B90" s="361">
        <v>17</v>
      </c>
      <c r="C90" s="363" t="s">
        <v>237</v>
      </c>
      <c r="D90" s="146">
        <v>1</v>
      </c>
      <c r="E90" s="146"/>
      <c r="F90" s="222" t="s">
        <v>238</v>
      </c>
      <c r="G90" s="148"/>
      <c r="H90" s="148"/>
      <c r="I90" s="170"/>
      <c r="J90" s="451" t="s">
        <v>442</v>
      </c>
      <c r="K90" s="555"/>
      <c r="L90" s="663"/>
      <c r="M90" s="664"/>
      <c r="N90" s="665"/>
    </row>
    <row r="91" spans="1:14" ht="45" customHeight="1" x14ac:dyDescent="0.55000000000000004">
      <c r="A91" s="444"/>
      <c r="B91" s="150"/>
      <c r="C91" s="151"/>
      <c r="D91" s="152"/>
      <c r="E91" s="152"/>
      <c r="F91" s="153" t="s">
        <v>239</v>
      </c>
      <c r="G91" s="154"/>
      <c r="H91" s="154"/>
      <c r="I91" s="178"/>
      <c r="J91" s="445"/>
      <c r="K91" s="164"/>
      <c r="L91" s="554"/>
      <c r="M91" s="555"/>
      <c r="N91" s="556"/>
    </row>
    <row r="92" spans="1:14" s="139" customFormat="1" ht="28.5" customHeight="1" x14ac:dyDescent="0.55000000000000004">
      <c r="A92" s="444"/>
      <c r="B92" s="362"/>
      <c r="C92" s="364"/>
      <c r="D92" s="172"/>
      <c r="E92" s="172"/>
      <c r="F92" s="165" t="s">
        <v>240</v>
      </c>
      <c r="G92" s="174"/>
      <c r="H92" s="174"/>
      <c r="I92" s="175"/>
      <c r="J92" s="446"/>
      <c r="K92" s="547"/>
      <c r="L92" s="545"/>
      <c r="M92" s="546"/>
      <c r="N92" s="547"/>
    </row>
    <row r="93" spans="1:14" ht="60" customHeight="1" x14ac:dyDescent="0.55000000000000004">
      <c r="A93" s="444"/>
      <c r="B93" s="362">
        <v>18</v>
      </c>
      <c r="C93" s="364" t="s">
        <v>241</v>
      </c>
      <c r="D93" s="172">
        <v>1</v>
      </c>
      <c r="E93" s="172"/>
      <c r="F93" s="218" t="s">
        <v>242</v>
      </c>
      <c r="G93" s="148"/>
      <c r="H93" s="148"/>
      <c r="I93" s="175"/>
      <c r="J93" s="570" t="s">
        <v>443</v>
      </c>
      <c r="K93" s="567" t="s">
        <v>518</v>
      </c>
      <c r="L93" s="684"/>
      <c r="M93" s="685"/>
      <c r="N93" s="686"/>
    </row>
    <row r="94" spans="1:14" ht="45" customHeight="1" x14ac:dyDescent="0.55000000000000004">
      <c r="A94" s="444"/>
      <c r="B94" s="208">
        <v>19</v>
      </c>
      <c r="C94" s="224" t="s">
        <v>243</v>
      </c>
      <c r="D94" s="210">
        <v>1</v>
      </c>
      <c r="E94" s="210"/>
      <c r="F94" s="211" t="s">
        <v>244</v>
      </c>
      <c r="G94" s="148"/>
      <c r="H94" s="148"/>
      <c r="I94" s="212"/>
      <c r="J94" s="451" t="s">
        <v>444</v>
      </c>
      <c r="K94" s="555"/>
      <c r="L94" s="663"/>
      <c r="M94" s="664"/>
      <c r="N94" s="665"/>
    </row>
    <row r="95" spans="1:14" ht="22" x14ac:dyDescent="0.55000000000000004">
      <c r="A95" s="444"/>
      <c r="B95" s="361">
        <v>20</v>
      </c>
      <c r="C95" s="363" t="s">
        <v>245</v>
      </c>
      <c r="D95" s="146">
        <v>1</v>
      </c>
      <c r="E95" s="146"/>
      <c r="F95" s="222" t="s">
        <v>246</v>
      </c>
      <c r="G95" s="148"/>
      <c r="H95" s="148"/>
      <c r="I95" s="170"/>
      <c r="J95" s="451" t="s">
        <v>445</v>
      </c>
      <c r="K95" s="563" t="s">
        <v>247</v>
      </c>
      <c r="L95" s="663"/>
      <c r="M95" s="664"/>
      <c r="N95" s="665"/>
    </row>
    <row r="96" spans="1:14" ht="13" x14ac:dyDescent="0.55000000000000004">
      <c r="A96" s="444"/>
      <c r="B96" s="150"/>
      <c r="C96" s="151"/>
      <c r="D96" s="152"/>
      <c r="E96" s="152"/>
      <c r="F96" s="249"/>
      <c r="G96" s="154"/>
      <c r="H96" s="154"/>
      <c r="I96" s="178"/>
      <c r="J96" s="445"/>
      <c r="K96" s="555"/>
      <c r="L96" s="554"/>
      <c r="M96" s="565"/>
      <c r="N96" s="566"/>
    </row>
    <row r="97" spans="1:14" s="254" customFormat="1" ht="13" x14ac:dyDescent="0.55000000000000004">
      <c r="A97" s="444"/>
      <c r="B97" s="150"/>
      <c r="C97" s="151"/>
      <c r="D97" s="152"/>
      <c r="E97" s="152"/>
      <c r="F97" s="153" t="s">
        <v>248</v>
      </c>
      <c r="G97" s="154"/>
      <c r="H97" s="154"/>
      <c r="I97" s="178"/>
      <c r="J97" s="440"/>
      <c r="K97" s="250"/>
      <c r="L97" s="251"/>
      <c r="M97" s="252"/>
      <c r="N97" s="253"/>
    </row>
    <row r="98" spans="1:14" s="254" customFormat="1" ht="13" x14ac:dyDescent="0.55000000000000004">
      <c r="A98" s="444"/>
      <c r="B98" s="150"/>
      <c r="C98" s="151"/>
      <c r="D98" s="152"/>
      <c r="E98" s="152"/>
      <c r="F98" s="153" t="s">
        <v>249</v>
      </c>
      <c r="G98" s="154"/>
      <c r="H98" s="154"/>
      <c r="I98" s="178"/>
      <c r="J98" s="440"/>
      <c r="K98" s="250"/>
      <c r="L98" s="251"/>
      <c r="M98" s="252"/>
      <c r="N98" s="253"/>
    </row>
    <row r="99" spans="1:14" s="254" customFormat="1" ht="13" x14ac:dyDescent="0.55000000000000004">
      <c r="A99" s="444"/>
      <c r="B99" s="150"/>
      <c r="C99" s="151"/>
      <c r="D99" s="152"/>
      <c r="E99" s="152"/>
      <c r="F99" s="153" t="s">
        <v>250</v>
      </c>
      <c r="G99" s="154"/>
      <c r="H99" s="154"/>
      <c r="I99" s="178"/>
      <c r="J99" s="440"/>
      <c r="K99" s="250"/>
      <c r="L99" s="251"/>
      <c r="M99" s="252"/>
      <c r="N99" s="253"/>
    </row>
    <row r="100" spans="1:14" s="254" customFormat="1" ht="27.75" customHeight="1" x14ac:dyDescent="0.55000000000000004">
      <c r="A100" s="444"/>
      <c r="B100" s="150"/>
      <c r="C100" s="151"/>
      <c r="D100" s="152"/>
      <c r="E100" s="152"/>
      <c r="F100" s="153" t="s">
        <v>251</v>
      </c>
      <c r="G100" s="154"/>
      <c r="H100" s="154"/>
      <c r="I100" s="178"/>
      <c r="J100" s="440"/>
      <c r="K100" s="250"/>
      <c r="L100" s="251"/>
      <c r="M100" s="252"/>
      <c r="N100" s="253"/>
    </row>
    <row r="101" spans="1:14" s="254" customFormat="1" ht="13" x14ac:dyDescent="0.55000000000000004">
      <c r="A101" s="444"/>
      <c r="B101" s="150"/>
      <c r="C101" s="151"/>
      <c r="D101" s="152"/>
      <c r="E101" s="152"/>
      <c r="F101" s="153" t="s">
        <v>252</v>
      </c>
      <c r="G101" s="154"/>
      <c r="H101" s="154"/>
      <c r="I101" s="178"/>
      <c r="J101" s="440"/>
      <c r="K101" s="250"/>
      <c r="L101" s="251"/>
      <c r="M101" s="252"/>
      <c r="N101" s="253"/>
    </row>
    <row r="102" spans="1:14" s="254" customFormat="1" ht="13" x14ac:dyDescent="0.55000000000000004">
      <c r="A102" s="444"/>
      <c r="B102" s="150"/>
      <c r="C102" s="151"/>
      <c r="D102" s="152"/>
      <c r="E102" s="152"/>
      <c r="F102" s="153" t="s">
        <v>253</v>
      </c>
      <c r="G102" s="154"/>
      <c r="H102" s="154"/>
      <c r="I102" s="178"/>
      <c r="J102" s="440"/>
      <c r="K102" s="250"/>
      <c r="L102" s="251"/>
      <c r="M102" s="252"/>
      <c r="N102" s="253"/>
    </row>
    <row r="103" spans="1:14" s="254" customFormat="1" ht="13" x14ac:dyDescent="0.55000000000000004">
      <c r="A103" s="444"/>
      <c r="B103" s="150"/>
      <c r="C103" s="151"/>
      <c r="D103" s="152"/>
      <c r="E103" s="152"/>
      <c r="F103" s="153" t="s">
        <v>254</v>
      </c>
      <c r="G103" s="154"/>
      <c r="H103" s="154"/>
      <c r="I103" s="178"/>
      <c r="J103" s="440"/>
      <c r="K103" s="250"/>
      <c r="L103" s="251"/>
      <c r="M103" s="252"/>
      <c r="N103" s="253"/>
    </row>
    <row r="104" spans="1:14" s="254" customFormat="1" ht="27.75" customHeight="1" x14ac:dyDescent="0.55000000000000004">
      <c r="A104" s="444"/>
      <c r="B104" s="150"/>
      <c r="C104" s="151"/>
      <c r="D104" s="152"/>
      <c r="E104" s="152"/>
      <c r="F104" s="153" t="s">
        <v>255</v>
      </c>
      <c r="G104" s="154"/>
      <c r="H104" s="154"/>
      <c r="I104" s="178"/>
      <c r="J104" s="440"/>
      <c r="K104" s="250"/>
      <c r="L104" s="251"/>
      <c r="M104" s="252"/>
      <c r="N104" s="253"/>
    </row>
    <row r="105" spans="1:14" s="254" customFormat="1" ht="15" customHeight="1" x14ac:dyDescent="0.55000000000000004">
      <c r="A105" s="444"/>
      <c r="B105" s="150"/>
      <c r="C105" s="151"/>
      <c r="D105" s="152"/>
      <c r="E105" s="152"/>
      <c r="F105" s="153" t="s">
        <v>256</v>
      </c>
      <c r="G105" s="154"/>
      <c r="H105" s="154"/>
      <c r="I105" s="178"/>
      <c r="J105" s="440"/>
      <c r="K105" s="250"/>
      <c r="L105" s="251"/>
      <c r="M105" s="252"/>
      <c r="N105" s="253"/>
    </row>
    <row r="106" spans="1:14" s="254" customFormat="1" ht="57" customHeight="1" x14ac:dyDescent="0.55000000000000004">
      <c r="A106" s="444"/>
      <c r="B106" s="361">
        <v>21</v>
      </c>
      <c r="C106" s="363" t="s">
        <v>257</v>
      </c>
      <c r="D106" s="183">
        <v>1</v>
      </c>
      <c r="E106" s="183"/>
      <c r="F106" s="169" t="s">
        <v>258</v>
      </c>
      <c r="G106" s="185"/>
      <c r="H106" s="185"/>
      <c r="I106" s="226"/>
      <c r="J106" s="450" t="s">
        <v>498</v>
      </c>
      <c r="K106" s="349" t="s">
        <v>446</v>
      </c>
      <c r="L106" s="669"/>
      <c r="M106" s="670"/>
      <c r="N106" s="671"/>
    </row>
    <row r="107" spans="1:14" ht="39" customHeight="1" x14ac:dyDescent="0.55000000000000004">
      <c r="A107" s="444"/>
      <c r="B107" s="150"/>
      <c r="C107" s="151"/>
      <c r="D107" s="152">
        <v>2</v>
      </c>
      <c r="E107" s="152"/>
      <c r="F107" s="176" t="s">
        <v>259</v>
      </c>
      <c r="G107" s="154"/>
      <c r="H107" s="154"/>
      <c r="I107" s="178"/>
      <c r="J107" s="569" t="s">
        <v>571</v>
      </c>
      <c r="K107" s="196" t="s">
        <v>499</v>
      </c>
      <c r="L107" s="633"/>
      <c r="M107" s="634"/>
      <c r="N107" s="635"/>
    </row>
    <row r="108" spans="1:14" ht="46.5" customHeight="1" x14ac:dyDescent="0.55000000000000004">
      <c r="A108" s="444"/>
      <c r="B108" s="150"/>
      <c r="C108" s="151"/>
      <c r="D108" s="214"/>
      <c r="E108" s="214"/>
      <c r="F108" s="255" t="s">
        <v>260</v>
      </c>
      <c r="G108" s="216"/>
      <c r="H108" s="216"/>
      <c r="I108" s="178"/>
      <c r="J108" s="461"/>
      <c r="K108" s="562"/>
      <c r="L108" s="554"/>
      <c r="M108" s="555"/>
      <c r="N108" s="556"/>
    </row>
    <row r="109" spans="1:14" ht="29.25" customHeight="1" x14ac:dyDescent="0.55000000000000004">
      <c r="A109" s="444"/>
      <c r="B109" s="150"/>
      <c r="C109" s="151"/>
      <c r="D109" s="162">
        <v>3</v>
      </c>
      <c r="E109" s="244" t="s">
        <v>572</v>
      </c>
      <c r="F109" s="237" t="s">
        <v>262</v>
      </c>
      <c r="G109" s="245"/>
      <c r="H109" s="245"/>
      <c r="I109" s="246"/>
      <c r="J109" s="706" t="s">
        <v>573</v>
      </c>
      <c r="K109" s="708" t="s">
        <v>574</v>
      </c>
      <c r="L109" s="666"/>
      <c r="M109" s="667"/>
      <c r="N109" s="668"/>
    </row>
    <row r="110" spans="1:14" ht="63" customHeight="1" x14ac:dyDescent="0.55000000000000004">
      <c r="A110" s="444"/>
      <c r="B110" s="362"/>
      <c r="C110" s="182"/>
      <c r="D110" s="172"/>
      <c r="E110" s="204" t="s">
        <v>575</v>
      </c>
      <c r="F110" s="205" t="s">
        <v>576</v>
      </c>
      <c r="G110" s="154"/>
      <c r="H110" s="154"/>
      <c r="I110" s="207"/>
      <c r="J110" s="707"/>
      <c r="K110" s="709"/>
      <c r="L110" s="684"/>
      <c r="M110" s="685"/>
      <c r="N110" s="686"/>
    </row>
    <row r="111" spans="1:14" ht="27.75" customHeight="1" x14ac:dyDescent="0.55000000000000004">
      <c r="A111" s="444"/>
      <c r="B111" s="150"/>
      <c r="C111" s="151"/>
      <c r="D111" s="256">
        <v>4</v>
      </c>
      <c r="E111" s="256"/>
      <c r="F111" s="257" t="s">
        <v>264</v>
      </c>
      <c r="G111" s="148"/>
      <c r="H111" s="148"/>
      <c r="I111" s="258"/>
      <c r="J111" s="710" t="s">
        <v>447</v>
      </c>
      <c r="K111" s="649" t="s">
        <v>265</v>
      </c>
      <c r="L111" s="711"/>
      <c r="M111" s="711"/>
      <c r="N111" s="712"/>
    </row>
    <row r="112" spans="1:14" ht="16.5" customHeight="1" x14ac:dyDescent="0.55000000000000004">
      <c r="A112" s="444"/>
      <c r="B112" s="150"/>
      <c r="C112" s="151"/>
      <c r="D112" s="152"/>
      <c r="E112" s="152"/>
      <c r="F112" s="698" t="s">
        <v>227</v>
      </c>
      <c r="G112" s="699"/>
      <c r="H112" s="699"/>
      <c r="I112" s="259"/>
      <c r="J112" s="710"/>
      <c r="K112" s="649"/>
      <c r="L112" s="711"/>
      <c r="M112" s="711"/>
      <c r="N112" s="712"/>
    </row>
    <row r="113" spans="1:18" ht="15" customHeight="1" x14ac:dyDescent="0.55000000000000004">
      <c r="A113" s="444"/>
      <c r="B113" s="150"/>
      <c r="C113" s="151"/>
      <c r="D113" s="152"/>
      <c r="E113" s="152"/>
      <c r="F113" s="192" t="s">
        <v>163</v>
      </c>
      <c r="G113" s="653" t="s">
        <v>164</v>
      </c>
      <c r="H113" s="654"/>
      <c r="I113" s="154"/>
      <c r="J113" s="710"/>
      <c r="K113" s="649"/>
      <c r="L113" s="711"/>
      <c r="M113" s="711"/>
      <c r="N113" s="712"/>
    </row>
    <row r="114" spans="1:18" ht="36.75" customHeight="1" x14ac:dyDescent="0.55000000000000004">
      <c r="A114" s="444"/>
      <c r="B114" s="150"/>
      <c r="C114" s="151"/>
      <c r="D114" s="152"/>
      <c r="E114" s="152"/>
      <c r="F114" s="260" t="s">
        <v>266</v>
      </c>
      <c r="G114" s="700"/>
      <c r="H114" s="701"/>
      <c r="I114" s="154"/>
      <c r="J114" s="710"/>
      <c r="K114" s="649"/>
      <c r="L114" s="711"/>
      <c r="M114" s="711"/>
      <c r="N114" s="712"/>
    </row>
    <row r="115" spans="1:18" ht="36" customHeight="1" x14ac:dyDescent="0.55000000000000004">
      <c r="A115" s="444"/>
      <c r="B115" s="150"/>
      <c r="C115" s="151"/>
      <c r="D115" s="152"/>
      <c r="E115" s="152"/>
      <c r="F115" s="261" t="s">
        <v>267</v>
      </c>
      <c r="G115" s="702"/>
      <c r="H115" s="703"/>
      <c r="I115" s="154"/>
      <c r="J115" s="710"/>
      <c r="K115" s="649"/>
      <c r="L115" s="711"/>
      <c r="M115" s="711"/>
      <c r="N115" s="712"/>
    </row>
    <row r="116" spans="1:18" ht="25.5" customHeight="1" x14ac:dyDescent="0.55000000000000004">
      <c r="A116" s="444"/>
      <c r="B116" s="150"/>
      <c r="C116" s="151"/>
      <c r="D116" s="152"/>
      <c r="E116" s="152"/>
      <c r="F116" s="261" t="s">
        <v>268</v>
      </c>
      <c r="G116" s="702"/>
      <c r="H116" s="703"/>
      <c r="I116" s="154"/>
      <c r="J116" s="710"/>
      <c r="K116" s="649"/>
      <c r="L116" s="711"/>
      <c r="M116" s="711"/>
      <c r="N116" s="712"/>
    </row>
    <row r="117" spans="1:18" ht="31.9" customHeight="1" x14ac:dyDescent="0.55000000000000004">
      <c r="A117" s="444"/>
      <c r="B117" s="150"/>
      <c r="C117" s="151"/>
      <c r="D117" s="152"/>
      <c r="E117" s="152"/>
      <c r="F117" s="704" t="s">
        <v>269</v>
      </c>
      <c r="G117" s="705"/>
      <c r="H117" s="705"/>
      <c r="I117" s="262"/>
      <c r="J117" s="710"/>
      <c r="K117" s="649"/>
      <c r="L117" s="711"/>
      <c r="M117" s="711"/>
      <c r="N117" s="712"/>
    </row>
    <row r="118" spans="1:18" ht="45" customHeight="1" x14ac:dyDescent="0.55000000000000004">
      <c r="A118" s="444"/>
      <c r="B118" s="362"/>
      <c r="C118" s="364"/>
      <c r="D118" s="172"/>
      <c r="E118" s="240"/>
      <c r="F118" s="722"/>
      <c r="G118" s="723"/>
      <c r="H118" s="724"/>
      <c r="I118" s="174"/>
      <c r="J118" s="707"/>
      <c r="K118" s="709"/>
      <c r="L118" s="713"/>
      <c r="M118" s="713"/>
      <c r="N118" s="714"/>
    </row>
    <row r="119" spans="1:18" ht="71.25" customHeight="1" x14ac:dyDescent="0.55000000000000004">
      <c r="A119" s="462"/>
      <c r="B119" s="263">
        <v>22</v>
      </c>
      <c r="C119" s="151" t="s">
        <v>270</v>
      </c>
      <c r="D119" s="256">
        <v>1</v>
      </c>
      <c r="E119" s="256"/>
      <c r="F119" s="264" t="s">
        <v>271</v>
      </c>
      <c r="G119" s="185"/>
      <c r="H119" s="185"/>
      <c r="I119" s="265"/>
      <c r="J119" s="569" t="s">
        <v>448</v>
      </c>
      <c r="K119" s="234" t="s">
        <v>272</v>
      </c>
      <c r="L119" s="633"/>
      <c r="M119" s="720"/>
      <c r="N119" s="721"/>
      <c r="O119" s="139"/>
      <c r="P119" s="254"/>
    </row>
    <row r="120" spans="1:18" ht="19.5" customHeight="1" x14ac:dyDescent="0.55000000000000004">
      <c r="A120" s="462"/>
      <c r="B120" s="263"/>
      <c r="C120" s="151"/>
      <c r="D120" s="256"/>
      <c r="E120" s="256"/>
      <c r="F120" s="725" t="s">
        <v>273</v>
      </c>
      <c r="G120" s="726"/>
      <c r="H120" s="726"/>
      <c r="I120" s="727"/>
      <c r="J120" s="569"/>
      <c r="K120" s="234"/>
      <c r="L120" s="555"/>
      <c r="M120" s="565"/>
      <c r="N120" s="566"/>
      <c r="O120" s="139"/>
      <c r="P120" s="254"/>
    </row>
    <row r="121" spans="1:18" ht="16.5" customHeight="1" x14ac:dyDescent="0.55000000000000004">
      <c r="A121" s="462"/>
      <c r="B121" s="263"/>
      <c r="C121" s="151"/>
      <c r="D121" s="256"/>
      <c r="E121" s="256"/>
      <c r="F121" s="728" t="s">
        <v>274</v>
      </c>
      <c r="G121" s="729"/>
      <c r="H121" s="729"/>
      <c r="I121" s="266"/>
      <c r="J121" s="569"/>
      <c r="K121" s="234"/>
      <c r="L121" s="555"/>
      <c r="M121" s="565"/>
      <c r="N121" s="566"/>
      <c r="O121" s="139"/>
      <c r="P121" s="254"/>
    </row>
    <row r="122" spans="1:18" ht="14.25" customHeight="1" x14ac:dyDescent="0.55000000000000004">
      <c r="A122" s="462"/>
      <c r="B122" s="263"/>
      <c r="C122" s="151"/>
      <c r="D122" s="256"/>
      <c r="E122" s="256"/>
      <c r="F122" s="267" t="s">
        <v>163</v>
      </c>
      <c r="G122" s="718" t="s">
        <v>275</v>
      </c>
      <c r="H122" s="719"/>
      <c r="I122" s="266"/>
      <c r="J122" s="569"/>
      <c r="K122" s="234"/>
      <c r="L122" s="555"/>
      <c r="M122" s="565"/>
      <c r="N122" s="566"/>
      <c r="O122" s="139"/>
      <c r="P122" s="254"/>
    </row>
    <row r="123" spans="1:18" ht="25.5" customHeight="1" x14ac:dyDescent="0.55000000000000004">
      <c r="A123" s="462"/>
      <c r="B123" s="263"/>
      <c r="C123" s="151"/>
      <c r="D123" s="256"/>
      <c r="E123" s="256"/>
      <c r="F123" s="268" t="s">
        <v>276</v>
      </c>
      <c r="G123" s="679"/>
      <c r="H123" s="680"/>
      <c r="I123" s="266"/>
      <c r="J123" s="569"/>
      <c r="K123" s="234"/>
      <c r="L123" s="555"/>
      <c r="M123" s="565"/>
      <c r="N123" s="566"/>
      <c r="O123" s="139"/>
      <c r="P123" s="254"/>
    </row>
    <row r="124" spans="1:18" ht="20.25" customHeight="1" x14ac:dyDescent="0.55000000000000004">
      <c r="A124" s="462"/>
      <c r="B124" s="263"/>
      <c r="C124" s="151"/>
      <c r="D124" s="256"/>
      <c r="E124" s="256"/>
      <c r="F124" s="269" t="s">
        <v>277</v>
      </c>
      <c r="G124" s="673"/>
      <c r="H124" s="674"/>
      <c r="I124" s="266"/>
      <c r="J124" s="569"/>
      <c r="K124" s="234"/>
      <c r="L124" s="555"/>
      <c r="M124" s="565"/>
      <c r="N124" s="566"/>
      <c r="O124" s="139"/>
      <c r="P124" s="254"/>
      <c r="R124" s="139"/>
    </row>
    <row r="125" spans="1:18" ht="25.5" customHeight="1" x14ac:dyDescent="0.55000000000000004">
      <c r="A125" s="462"/>
      <c r="B125" s="263"/>
      <c r="C125" s="151"/>
      <c r="D125" s="256"/>
      <c r="E125" s="256"/>
      <c r="F125" s="564" t="s">
        <v>278</v>
      </c>
      <c r="G125" s="675"/>
      <c r="H125" s="676"/>
      <c r="I125" s="266"/>
      <c r="J125" s="569"/>
      <c r="K125" s="234"/>
      <c r="L125" s="555"/>
      <c r="M125" s="565"/>
      <c r="N125" s="566"/>
      <c r="O125" s="139"/>
      <c r="P125" s="254"/>
    </row>
    <row r="126" spans="1:18" ht="15" customHeight="1" x14ac:dyDescent="0.55000000000000004">
      <c r="A126" s="462"/>
      <c r="B126" s="263"/>
      <c r="C126" s="151"/>
      <c r="D126" s="256"/>
      <c r="E126" s="256"/>
      <c r="F126" s="715" t="s">
        <v>279</v>
      </c>
      <c r="G126" s="716"/>
      <c r="H126" s="717"/>
      <c r="I126" s="266"/>
      <c r="J126" s="569"/>
      <c r="K126" s="234"/>
      <c r="L126" s="555"/>
      <c r="M126" s="565"/>
      <c r="N126" s="566"/>
      <c r="O126" s="139"/>
      <c r="P126" s="254"/>
    </row>
    <row r="127" spans="1:18" ht="14.25" customHeight="1" x14ac:dyDescent="0.55000000000000004">
      <c r="A127" s="462"/>
      <c r="B127" s="263"/>
      <c r="C127" s="270"/>
      <c r="D127" s="256"/>
      <c r="E127" s="256"/>
      <c r="F127" s="267" t="s">
        <v>163</v>
      </c>
      <c r="G127" s="718" t="s">
        <v>275</v>
      </c>
      <c r="H127" s="719"/>
      <c r="I127" s="157"/>
      <c r="J127" s="445"/>
      <c r="K127" s="234"/>
      <c r="L127" s="271"/>
      <c r="M127" s="271"/>
      <c r="N127" s="272"/>
      <c r="O127" s="141"/>
      <c r="P127" s="254"/>
    </row>
    <row r="128" spans="1:18" ht="33" x14ac:dyDescent="0.55000000000000004">
      <c r="A128" s="444"/>
      <c r="B128" s="150"/>
      <c r="C128" s="270"/>
      <c r="D128" s="256"/>
      <c r="E128" s="256"/>
      <c r="F128" s="268" t="s">
        <v>280</v>
      </c>
      <c r="G128" s="679"/>
      <c r="H128" s="680"/>
      <c r="I128" s="273"/>
      <c r="J128" s="445"/>
      <c r="K128" s="234"/>
      <c r="L128" s="633"/>
      <c r="M128" s="720"/>
      <c r="N128" s="721"/>
    </row>
    <row r="129" spans="1:19" ht="13" x14ac:dyDescent="0.55000000000000004">
      <c r="A129" s="444"/>
      <c r="B129" s="150"/>
      <c r="C129" s="274"/>
      <c r="D129" s="256"/>
      <c r="E129" s="256"/>
      <c r="F129" s="268" t="s">
        <v>281</v>
      </c>
      <c r="G129" s="673"/>
      <c r="H129" s="674"/>
      <c r="I129" s="273"/>
      <c r="J129" s="445"/>
      <c r="K129" s="234"/>
      <c r="L129" s="554"/>
      <c r="M129" s="565"/>
      <c r="N129" s="566"/>
    </row>
    <row r="130" spans="1:19" ht="13" x14ac:dyDescent="0.55000000000000004">
      <c r="A130" s="444"/>
      <c r="B130" s="150"/>
      <c r="C130" s="270"/>
      <c r="D130" s="256"/>
      <c r="E130" s="256"/>
      <c r="F130" s="564" t="s">
        <v>282</v>
      </c>
      <c r="G130" s="675"/>
      <c r="H130" s="676"/>
      <c r="I130" s="157"/>
      <c r="J130" s="445"/>
      <c r="K130" s="234"/>
      <c r="L130" s="555"/>
      <c r="M130" s="565"/>
      <c r="N130" s="566"/>
    </row>
    <row r="131" spans="1:19" ht="6" customHeight="1" x14ac:dyDescent="0.55000000000000004">
      <c r="A131" s="444"/>
      <c r="B131" s="150"/>
      <c r="C131" s="270"/>
      <c r="D131" s="256"/>
      <c r="E131" s="256"/>
      <c r="F131" s="275"/>
      <c r="G131" s="276"/>
      <c r="H131" s="276"/>
      <c r="I131" s="277"/>
      <c r="J131" s="445"/>
      <c r="K131" s="234"/>
      <c r="L131" s="555"/>
      <c r="M131" s="565"/>
      <c r="N131" s="566"/>
    </row>
    <row r="132" spans="1:19" ht="28.5" customHeight="1" x14ac:dyDescent="0.55000000000000004">
      <c r="A132" s="462"/>
      <c r="B132" s="263"/>
      <c r="C132" s="270"/>
      <c r="D132" s="278">
        <v>2</v>
      </c>
      <c r="E132" s="278" t="s">
        <v>261</v>
      </c>
      <c r="F132" s="279" t="s">
        <v>283</v>
      </c>
      <c r="G132" s="185"/>
      <c r="H132" s="185"/>
      <c r="I132" s="280"/>
      <c r="J132" s="445"/>
      <c r="K132" s="234" t="s">
        <v>284</v>
      </c>
      <c r="L132" s="271"/>
      <c r="M132" s="271"/>
      <c r="N132" s="272"/>
      <c r="O132" s="141"/>
      <c r="P132" s="254"/>
    </row>
    <row r="133" spans="1:19" ht="28.9" customHeight="1" x14ac:dyDescent="0.55000000000000004">
      <c r="A133" s="462"/>
      <c r="B133" s="263"/>
      <c r="C133" s="270"/>
      <c r="D133" s="281"/>
      <c r="E133" s="278" t="s">
        <v>575</v>
      </c>
      <c r="F133" s="282" t="s">
        <v>285</v>
      </c>
      <c r="G133" s="245"/>
      <c r="H133" s="245"/>
      <c r="I133" s="280"/>
      <c r="J133" s="445"/>
      <c r="K133" s="234" t="s">
        <v>286</v>
      </c>
      <c r="L133" s="271"/>
      <c r="M133" s="271"/>
      <c r="N133" s="272"/>
      <c r="O133" s="141"/>
      <c r="P133" s="254"/>
      <c r="R133" s="139"/>
    </row>
    <row r="134" spans="1:19" ht="31.5" customHeight="1" x14ac:dyDescent="0.55000000000000004">
      <c r="A134" s="462"/>
      <c r="B134" s="283"/>
      <c r="C134" s="284"/>
      <c r="D134" s="285">
        <v>3</v>
      </c>
      <c r="E134" s="285"/>
      <c r="F134" s="286" t="s">
        <v>287</v>
      </c>
      <c r="G134" s="154"/>
      <c r="H134" s="154"/>
      <c r="I134" s="287"/>
      <c r="J134" s="446"/>
      <c r="K134" s="241" t="s">
        <v>272</v>
      </c>
      <c r="L134" s="288"/>
      <c r="M134" s="289"/>
      <c r="N134" s="290"/>
      <c r="O134" s="141"/>
      <c r="P134" s="254"/>
      <c r="R134" s="139"/>
    </row>
    <row r="135" spans="1:19" ht="51.75" customHeight="1" x14ac:dyDescent="0.55000000000000004">
      <c r="A135" s="462"/>
      <c r="B135" s="263">
        <v>23</v>
      </c>
      <c r="C135" s="151" t="s">
        <v>288</v>
      </c>
      <c r="D135" s="256">
        <v>1</v>
      </c>
      <c r="E135" s="256"/>
      <c r="F135" s="176" t="s">
        <v>289</v>
      </c>
      <c r="G135" s="148"/>
      <c r="H135" s="148"/>
      <c r="I135" s="178"/>
      <c r="J135" s="569" t="s">
        <v>500</v>
      </c>
      <c r="K135" s="196" t="s">
        <v>290</v>
      </c>
      <c r="L135" s="633"/>
      <c r="M135" s="720"/>
      <c r="N135" s="721"/>
    </row>
    <row r="136" spans="1:19" ht="42" customHeight="1" x14ac:dyDescent="0.55000000000000004">
      <c r="A136" s="462"/>
      <c r="B136" s="263"/>
      <c r="C136" s="270"/>
      <c r="D136" s="281"/>
      <c r="E136" s="281"/>
      <c r="F136" s="247" t="s">
        <v>291</v>
      </c>
      <c r="G136" s="243"/>
      <c r="H136" s="243"/>
      <c r="I136" s="217"/>
      <c r="J136" s="461"/>
      <c r="K136" s="561"/>
      <c r="L136" s="560"/>
      <c r="M136" s="561"/>
      <c r="N136" s="562"/>
    </row>
    <row r="137" spans="1:19" ht="49.5" customHeight="1" x14ac:dyDescent="0.55000000000000004">
      <c r="A137" s="444"/>
      <c r="B137" s="150"/>
      <c r="C137" s="291"/>
      <c r="D137" s="292">
        <v>2</v>
      </c>
      <c r="E137" s="292"/>
      <c r="F137" s="293" t="s">
        <v>292</v>
      </c>
      <c r="G137" s="245"/>
      <c r="H137" s="245"/>
      <c r="I137" s="351"/>
      <c r="J137" s="458" t="s">
        <v>577</v>
      </c>
      <c r="K137" s="553"/>
      <c r="L137" s="695"/>
      <c r="M137" s="741"/>
      <c r="N137" s="742"/>
    </row>
    <row r="138" spans="1:19" ht="51" customHeight="1" x14ac:dyDescent="0.55000000000000004">
      <c r="A138" s="462"/>
      <c r="B138" s="294"/>
      <c r="C138" s="197" t="s">
        <v>578</v>
      </c>
      <c r="D138" s="256">
        <v>3</v>
      </c>
      <c r="E138" s="281" t="s">
        <v>572</v>
      </c>
      <c r="F138" s="282" t="s">
        <v>293</v>
      </c>
      <c r="G138" s="245"/>
      <c r="H138" s="245"/>
      <c r="I138" s="280"/>
      <c r="J138" s="458" t="s">
        <v>579</v>
      </c>
      <c r="K138" s="234" t="s">
        <v>294</v>
      </c>
      <c r="L138" s="295"/>
      <c r="M138" s="296"/>
      <c r="N138" s="297"/>
      <c r="O138" s="141"/>
      <c r="P138" s="254"/>
      <c r="R138" s="139"/>
    </row>
    <row r="139" spans="1:19" ht="33" x14ac:dyDescent="0.55000000000000004">
      <c r="A139" s="462"/>
      <c r="B139" s="263"/>
      <c r="C139" s="270"/>
      <c r="D139" s="256"/>
      <c r="E139" s="292" t="s">
        <v>263</v>
      </c>
      <c r="F139" s="282" t="s">
        <v>295</v>
      </c>
      <c r="G139" s="245"/>
      <c r="H139" s="245"/>
      <c r="I139" s="280"/>
      <c r="J139" s="458"/>
      <c r="K139" s="238" t="s">
        <v>296</v>
      </c>
      <c r="L139" s="298"/>
      <c r="M139" s="298"/>
      <c r="N139" s="299"/>
      <c r="O139" s="141"/>
      <c r="P139" s="254"/>
    </row>
    <row r="140" spans="1:19" ht="33" x14ac:dyDescent="0.55000000000000004">
      <c r="A140" s="462"/>
      <c r="B140" s="263"/>
      <c r="C140" s="270"/>
      <c r="D140" s="256"/>
      <c r="E140" s="292" t="s">
        <v>297</v>
      </c>
      <c r="F140" s="282" t="s">
        <v>298</v>
      </c>
      <c r="G140" s="245"/>
      <c r="H140" s="245"/>
      <c r="I140" s="300"/>
      <c r="J140" s="458"/>
      <c r="K140" s="238" t="s">
        <v>284</v>
      </c>
      <c r="L140" s="298"/>
      <c r="M140" s="298"/>
      <c r="N140" s="299"/>
      <c r="O140" s="141"/>
      <c r="P140" s="254"/>
    </row>
    <row r="141" spans="1:19" ht="36.75" customHeight="1" x14ac:dyDescent="0.55000000000000004">
      <c r="A141" s="444"/>
      <c r="B141" s="362"/>
      <c r="C141" s="284"/>
      <c r="D141" s="223"/>
      <c r="E141" s="223" t="s">
        <v>580</v>
      </c>
      <c r="F141" s="187" t="s">
        <v>300</v>
      </c>
      <c r="G141" s="154"/>
      <c r="H141" s="154"/>
      <c r="I141" s="168"/>
      <c r="J141" s="446"/>
      <c r="K141" s="239" t="s">
        <v>286</v>
      </c>
      <c r="L141" s="692"/>
      <c r="M141" s="743"/>
      <c r="N141" s="744"/>
    </row>
    <row r="142" spans="1:19" ht="55.5" customHeight="1" x14ac:dyDescent="0.55000000000000004">
      <c r="A142" s="444"/>
      <c r="B142" s="361">
        <v>24</v>
      </c>
      <c r="C142" s="301" t="s">
        <v>301</v>
      </c>
      <c r="D142" s="183">
        <v>1</v>
      </c>
      <c r="E142" s="146"/>
      <c r="F142" s="352" t="s">
        <v>302</v>
      </c>
      <c r="G142" s="185"/>
      <c r="H142" s="185"/>
      <c r="I142" s="226"/>
      <c r="J142" s="450" t="s">
        <v>501</v>
      </c>
      <c r="K142" s="228" t="s">
        <v>503</v>
      </c>
      <c r="L142" s="669"/>
      <c r="M142" s="739"/>
      <c r="N142" s="740"/>
      <c r="S142" s="139"/>
    </row>
    <row r="143" spans="1:19" ht="49.5" customHeight="1" x14ac:dyDescent="0.55000000000000004">
      <c r="A143" s="444"/>
      <c r="B143" s="150"/>
      <c r="C143" s="151"/>
      <c r="D143" s="152">
        <v>2</v>
      </c>
      <c r="E143" s="152"/>
      <c r="F143" s="592" t="s">
        <v>449</v>
      </c>
      <c r="G143" s="154"/>
      <c r="H143" s="154"/>
      <c r="I143" s="178"/>
      <c r="J143" s="569" t="s">
        <v>502</v>
      </c>
      <c r="K143" s="234" t="s">
        <v>581</v>
      </c>
      <c r="L143" s="555"/>
      <c r="M143" s="555"/>
      <c r="N143" s="556"/>
      <c r="S143" s="139"/>
    </row>
    <row r="144" spans="1:19" ht="13.5" customHeight="1" x14ac:dyDescent="0.55000000000000004">
      <c r="A144" s="444"/>
      <c r="B144" s="150"/>
      <c r="C144" s="151"/>
      <c r="D144" s="152"/>
      <c r="E144" s="152"/>
      <c r="F144" s="730" t="s">
        <v>303</v>
      </c>
      <c r="G144" s="731"/>
      <c r="H144" s="731"/>
      <c r="I144" s="732"/>
      <c r="J144" s="456"/>
      <c r="K144" s="234"/>
      <c r="L144" s="235"/>
      <c r="M144" s="196"/>
      <c r="N144" s="556"/>
      <c r="O144" s="236"/>
      <c r="P144" s="565"/>
    </row>
    <row r="145" spans="1:16" ht="22.5" customHeight="1" x14ac:dyDescent="0.2">
      <c r="A145" s="444"/>
      <c r="B145" s="150"/>
      <c r="C145" s="151"/>
      <c r="D145" s="152"/>
      <c r="E145" s="191"/>
      <c r="F145" s="192" t="s">
        <v>163</v>
      </c>
      <c r="G145" s="653" t="s">
        <v>164</v>
      </c>
      <c r="H145" s="654"/>
      <c r="I145" s="302"/>
      <c r="J145" s="463"/>
      <c r="K145" s="234"/>
      <c r="L145" s="303"/>
      <c r="M145" s="196"/>
      <c r="N145" s="556"/>
      <c r="O145" s="236"/>
      <c r="P145" s="565"/>
    </row>
    <row r="146" spans="1:16" ht="18" customHeight="1" x14ac:dyDescent="0.2">
      <c r="A146" s="444"/>
      <c r="B146" s="150"/>
      <c r="C146" s="151"/>
      <c r="D146" s="152"/>
      <c r="E146" s="191"/>
      <c r="F146" s="304" t="s">
        <v>304</v>
      </c>
      <c r="G146" s="733"/>
      <c r="H146" s="734"/>
      <c r="I146" s="302"/>
      <c r="J146" s="464"/>
      <c r="K146" s="234"/>
      <c r="L146" s="235"/>
      <c r="M146" s="196"/>
      <c r="N146" s="555"/>
      <c r="O146" s="236"/>
      <c r="P146" s="565"/>
    </row>
    <row r="147" spans="1:16" ht="18" customHeight="1" x14ac:dyDescent="0.2">
      <c r="A147" s="444"/>
      <c r="B147" s="150"/>
      <c r="C147" s="151"/>
      <c r="D147" s="152"/>
      <c r="E147" s="191"/>
      <c r="F147" s="305" t="s">
        <v>305</v>
      </c>
      <c r="G147" s="735"/>
      <c r="H147" s="736"/>
      <c r="I147" s="302"/>
      <c r="J147" s="465"/>
      <c r="K147" s="234"/>
      <c r="L147" s="235"/>
      <c r="M147" s="196"/>
      <c r="N147" s="555"/>
      <c r="O147" s="236"/>
      <c r="P147" s="565"/>
    </row>
    <row r="148" spans="1:16" ht="18" customHeight="1" x14ac:dyDescent="0.2">
      <c r="A148" s="444"/>
      <c r="B148" s="150"/>
      <c r="C148" s="151"/>
      <c r="D148" s="152"/>
      <c r="E148" s="191"/>
      <c r="F148" s="305" t="s">
        <v>306</v>
      </c>
      <c r="G148" s="737"/>
      <c r="H148" s="738"/>
      <c r="I148" s="302"/>
      <c r="J148" s="466"/>
      <c r="K148" s="241"/>
      <c r="L148" s="235"/>
      <c r="M148" s="196"/>
      <c r="N148" s="555"/>
      <c r="O148" s="236"/>
      <c r="P148" s="565"/>
    </row>
    <row r="149" spans="1:16" s="141" customFormat="1" ht="74.25" customHeight="1" x14ac:dyDescent="0.55000000000000004">
      <c r="A149" s="444"/>
      <c r="B149" s="361">
        <v>25</v>
      </c>
      <c r="C149" s="301" t="s">
        <v>307</v>
      </c>
      <c r="D149" s="146">
        <v>1</v>
      </c>
      <c r="E149" s="146"/>
      <c r="F149" s="222" t="s">
        <v>308</v>
      </c>
      <c r="G149" s="185"/>
      <c r="H149" s="185"/>
      <c r="I149" s="226"/>
      <c r="J149" s="450" t="s">
        <v>504</v>
      </c>
      <c r="K149" s="432" t="s">
        <v>582</v>
      </c>
      <c r="L149" s="669"/>
      <c r="M149" s="739"/>
      <c r="N149" s="740"/>
    </row>
    <row r="150" spans="1:16" ht="50.25" customHeight="1" x14ac:dyDescent="0.55000000000000004">
      <c r="A150" s="444"/>
      <c r="B150" s="150"/>
      <c r="C150" s="151"/>
      <c r="D150" s="162">
        <v>2</v>
      </c>
      <c r="E150" s="162"/>
      <c r="F150" s="306" t="s">
        <v>309</v>
      </c>
      <c r="G150" s="154"/>
      <c r="H150" s="154"/>
      <c r="I150" s="177"/>
      <c r="J150" s="569" t="s">
        <v>583</v>
      </c>
      <c r="K150" s="233" t="s">
        <v>310</v>
      </c>
      <c r="L150" s="633"/>
      <c r="M150" s="720"/>
      <c r="N150" s="721"/>
    </row>
    <row r="151" spans="1:16" s="141" customFormat="1" ht="30.75" customHeight="1" x14ac:dyDescent="0.55000000000000004">
      <c r="A151" s="444"/>
      <c r="B151" s="362"/>
      <c r="C151" s="364"/>
      <c r="D151" s="172"/>
      <c r="E151" s="172"/>
      <c r="F151" s="165" t="s">
        <v>311</v>
      </c>
      <c r="G151" s="174"/>
      <c r="H151" s="174"/>
      <c r="I151" s="175"/>
      <c r="J151" s="454"/>
      <c r="K151" s="289"/>
      <c r="L151" s="288"/>
      <c r="M151" s="289"/>
      <c r="N151" s="290"/>
    </row>
    <row r="152" spans="1:16" s="141" customFormat="1" ht="34.9" customHeight="1" x14ac:dyDescent="0.55000000000000004">
      <c r="A152" s="444"/>
      <c r="B152" s="150">
        <v>26</v>
      </c>
      <c r="C152" s="151" t="s">
        <v>312</v>
      </c>
      <c r="D152" s="152">
        <v>1</v>
      </c>
      <c r="E152" s="152"/>
      <c r="F152" s="176" t="s">
        <v>313</v>
      </c>
      <c r="G152" s="148"/>
      <c r="H152" s="148"/>
      <c r="I152" s="178"/>
      <c r="J152" s="569" t="s">
        <v>450</v>
      </c>
      <c r="K152" s="234" t="s">
        <v>314</v>
      </c>
      <c r="L152" s="633"/>
      <c r="M152" s="720"/>
      <c r="N152" s="721"/>
    </row>
    <row r="153" spans="1:16" s="141" customFormat="1" ht="51" customHeight="1" x14ac:dyDescent="0.55000000000000004">
      <c r="A153" s="444"/>
      <c r="B153" s="362"/>
      <c r="C153" s="364"/>
      <c r="D153" s="172"/>
      <c r="E153" s="172"/>
      <c r="F153" s="165" t="s">
        <v>315</v>
      </c>
      <c r="G153" s="174"/>
      <c r="H153" s="174"/>
      <c r="I153" s="175"/>
      <c r="J153" s="570"/>
      <c r="K153" s="289"/>
      <c r="L153" s="288"/>
      <c r="M153" s="289"/>
      <c r="N153" s="290"/>
    </row>
    <row r="154" spans="1:16" s="139" customFormat="1" ht="55" x14ac:dyDescent="0.55000000000000004">
      <c r="A154" s="444"/>
      <c r="B154" s="361">
        <v>27</v>
      </c>
      <c r="C154" s="307" t="s">
        <v>316</v>
      </c>
      <c r="D154" s="146">
        <v>1</v>
      </c>
      <c r="E154" s="146"/>
      <c r="F154" s="222" t="s">
        <v>317</v>
      </c>
      <c r="G154" s="148"/>
      <c r="H154" s="148"/>
      <c r="I154" s="170"/>
      <c r="J154" s="451" t="s">
        <v>451</v>
      </c>
      <c r="K154" s="555" t="s">
        <v>505</v>
      </c>
      <c r="L154" s="663"/>
      <c r="M154" s="753"/>
      <c r="N154" s="754"/>
    </row>
    <row r="155" spans="1:16" s="141" customFormat="1" ht="30.75" customHeight="1" x14ac:dyDescent="0.55000000000000004">
      <c r="A155" s="467"/>
      <c r="B155" s="559"/>
      <c r="C155" s="567"/>
      <c r="D155" s="308"/>
      <c r="E155" s="309"/>
      <c r="F155" s="165" t="s">
        <v>315</v>
      </c>
      <c r="G155" s="174"/>
      <c r="H155" s="174"/>
      <c r="I155" s="175"/>
      <c r="J155" s="454"/>
      <c r="K155" s="290"/>
      <c r="L155" s="310"/>
      <c r="M155" s="271"/>
      <c r="N155" s="272"/>
    </row>
    <row r="156" spans="1:16" ht="71.25" customHeight="1" x14ac:dyDescent="0.55000000000000004">
      <c r="A156" s="468"/>
      <c r="B156" s="311">
        <v>28</v>
      </c>
      <c r="C156" s="363" t="s">
        <v>318</v>
      </c>
      <c r="D156" s="183">
        <v>1</v>
      </c>
      <c r="E156" s="183"/>
      <c r="F156" s="169" t="s">
        <v>319</v>
      </c>
      <c r="G156" s="185"/>
      <c r="H156" s="185"/>
      <c r="I156" s="226"/>
      <c r="J156" s="450" t="s">
        <v>507</v>
      </c>
      <c r="K156" s="228" t="s">
        <v>506</v>
      </c>
      <c r="L156" s="669"/>
      <c r="M156" s="739"/>
      <c r="N156" s="740"/>
    </row>
    <row r="157" spans="1:16" ht="48" customHeight="1" x14ac:dyDescent="0.55000000000000004">
      <c r="A157" s="468"/>
      <c r="B157" s="312"/>
      <c r="C157" s="197"/>
      <c r="D157" s="313">
        <v>2</v>
      </c>
      <c r="E157" s="244"/>
      <c r="F157" s="237" t="s">
        <v>320</v>
      </c>
      <c r="G157" s="245"/>
      <c r="H157" s="245"/>
      <c r="I157" s="246"/>
      <c r="J157" s="458" t="s">
        <v>584</v>
      </c>
      <c r="K157" s="433" t="s">
        <v>519</v>
      </c>
      <c r="L157" s="695"/>
      <c r="M157" s="741"/>
      <c r="N157" s="742"/>
    </row>
    <row r="158" spans="1:16" ht="51.4" customHeight="1" x14ac:dyDescent="0.55000000000000004">
      <c r="A158" s="444"/>
      <c r="B158" s="150"/>
      <c r="C158" s="151"/>
      <c r="D158" s="152">
        <v>3</v>
      </c>
      <c r="E158" s="152"/>
      <c r="F158" s="176" t="s">
        <v>321</v>
      </c>
      <c r="G158" s="154"/>
      <c r="H158" s="154"/>
      <c r="I158" s="178"/>
      <c r="J158" s="569" t="s">
        <v>508</v>
      </c>
      <c r="K158" s="196" t="s">
        <v>585</v>
      </c>
      <c r="L158" s="633"/>
      <c r="M158" s="720"/>
      <c r="N158" s="721"/>
    </row>
    <row r="159" spans="1:16" s="141" customFormat="1" ht="39.75" customHeight="1" x14ac:dyDescent="0.55000000000000004">
      <c r="A159" s="468"/>
      <c r="B159" s="315"/>
      <c r="C159" s="316"/>
      <c r="D159" s="317"/>
      <c r="E159" s="317"/>
      <c r="F159" s="165" t="s">
        <v>322</v>
      </c>
      <c r="G159" s="174"/>
      <c r="H159" s="174"/>
      <c r="I159" s="175"/>
      <c r="J159" s="469"/>
      <c r="K159" s="189"/>
      <c r="L159" s="288"/>
      <c r="M159" s="289"/>
      <c r="N159" s="290"/>
    </row>
    <row r="160" spans="1:16" s="139" customFormat="1" ht="55" x14ac:dyDescent="0.55000000000000004">
      <c r="A160" s="470"/>
      <c r="B160" s="311">
        <v>29</v>
      </c>
      <c r="C160" s="363" t="s">
        <v>323</v>
      </c>
      <c r="D160" s="183">
        <v>1</v>
      </c>
      <c r="E160" s="183"/>
      <c r="F160" s="184" t="s">
        <v>324</v>
      </c>
      <c r="G160" s="185"/>
      <c r="H160" s="185"/>
      <c r="I160" s="318"/>
      <c r="J160" s="450" t="s">
        <v>509</v>
      </c>
      <c r="K160" s="228"/>
      <c r="L160" s="669"/>
      <c r="M160" s="739"/>
      <c r="N160" s="740"/>
    </row>
    <row r="161" spans="1:29" ht="60.75" customHeight="1" x14ac:dyDescent="0.55000000000000004">
      <c r="A161" s="468"/>
      <c r="B161" s="312"/>
      <c r="C161" s="551"/>
      <c r="D161" s="152">
        <v>2</v>
      </c>
      <c r="E161" s="319"/>
      <c r="F161" s="573" t="s">
        <v>325</v>
      </c>
      <c r="G161" s="154"/>
      <c r="H161" s="154"/>
      <c r="I161" s="273"/>
      <c r="J161" s="569" t="s">
        <v>586</v>
      </c>
      <c r="K161" s="266"/>
      <c r="L161" s="745"/>
      <c r="M161" s="746"/>
      <c r="N161" s="747"/>
      <c r="T161" s="139"/>
    </row>
    <row r="162" spans="1:29" ht="41.25" customHeight="1" x14ac:dyDescent="0.55000000000000004">
      <c r="A162" s="468"/>
      <c r="B162" s="315"/>
      <c r="C162" s="320"/>
      <c r="D162" s="172"/>
      <c r="E162" s="317"/>
      <c r="F162" s="173" t="s">
        <v>326</v>
      </c>
      <c r="G162" s="174"/>
      <c r="H162" s="174"/>
      <c r="I162" s="287"/>
      <c r="J162" s="570"/>
      <c r="K162" s="321"/>
      <c r="L162" s="748"/>
      <c r="M162" s="749"/>
      <c r="N162" s="750"/>
    </row>
    <row r="163" spans="1:29" ht="75.75" customHeight="1" x14ac:dyDescent="0.55000000000000004">
      <c r="A163" s="468"/>
      <c r="B163" s="312">
        <v>30</v>
      </c>
      <c r="C163" s="322" t="s">
        <v>327</v>
      </c>
      <c r="D163" s="323">
        <v>1</v>
      </c>
      <c r="E163" s="323"/>
      <c r="F163" s="324" t="s">
        <v>328</v>
      </c>
      <c r="G163" s="185"/>
      <c r="H163" s="185"/>
      <c r="I163" s="226"/>
      <c r="J163" s="450" t="s">
        <v>510</v>
      </c>
      <c r="K163" s="430" t="s">
        <v>520</v>
      </c>
      <c r="L163" s="681"/>
      <c r="M163" s="751"/>
      <c r="N163" s="752"/>
    </row>
    <row r="164" spans="1:29" ht="50.65" customHeight="1" x14ac:dyDescent="0.55000000000000004">
      <c r="A164" s="468"/>
      <c r="B164" s="312"/>
      <c r="C164" s="322"/>
      <c r="D164" s="313">
        <v>2</v>
      </c>
      <c r="E164" s="313"/>
      <c r="F164" s="314" t="s">
        <v>329</v>
      </c>
      <c r="G164" s="245"/>
      <c r="H164" s="245"/>
      <c r="I164" s="246"/>
      <c r="J164" s="471" t="s">
        <v>587</v>
      </c>
      <c r="K164" s="238" t="s">
        <v>330</v>
      </c>
      <c r="L164" s="695"/>
      <c r="M164" s="741"/>
      <c r="N164" s="742"/>
    </row>
    <row r="165" spans="1:29" ht="48" customHeight="1" x14ac:dyDescent="0.55000000000000004">
      <c r="A165" s="468"/>
      <c r="B165" s="315"/>
      <c r="C165" s="325"/>
      <c r="D165" s="434">
        <v>3</v>
      </c>
      <c r="E165" s="434"/>
      <c r="F165" s="435" t="s">
        <v>588</v>
      </c>
      <c r="G165" s="206"/>
      <c r="H165" s="206"/>
      <c r="I165" s="207"/>
      <c r="J165" s="472" t="s">
        <v>589</v>
      </c>
      <c r="K165" s="239" t="s">
        <v>452</v>
      </c>
      <c r="L165" s="692"/>
      <c r="M165" s="743"/>
      <c r="N165" s="744"/>
    </row>
    <row r="166" spans="1:29" ht="48.4" customHeight="1" x14ac:dyDescent="0.55000000000000004">
      <c r="A166" s="468"/>
      <c r="B166" s="311">
        <v>31</v>
      </c>
      <c r="C166" s="755" t="s">
        <v>331</v>
      </c>
      <c r="D166" s="326">
        <v>1</v>
      </c>
      <c r="E166" s="326" t="s">
        <v>590</v>
      </c>
      <c r="F166" s="147" t="s">
        <v>332</v>
      </c>
      <c r="G166" s="185"/>
      <c r="H166" s="185"/>
      <c r="I166" s="327"/>
      <c r="J166" s="473" t="s">
        <v>511</v>
      </c>
      <c r="K166" s="228" t="s">
        <v>294</v>
      </c>
      <c r="L166" s="650"/>
      <c r="M166" s="757"/>
      <c r="N166" s="758"/>
      <c r="P166" s="141"/>
      <c r="Q166" s="141"/>
      <c r="R166" s="141"/>
      <c r="S166" s="328"/>
      <c r="T166" s="141"/>
      <c r="U166" s="141"/>
      <c r="V166" s="141"/>
      <c r="W166" s="141"/>
      <c r="X166" s="141"/>
      <c r="Y166" s="141"/>
      <c r="Z166" s="141"/>
      <c r="AA166" s="141"/>
      <c r="AB166" s="141"/>
      <c r="AC166" s="141"/>
    </row>
    <row r="167" spans="1:29" ht="13.5" customHeight="1" x14ac:dyDescent="0.55000000000000004">
      <c r="A167" s="468"/>
      <c r="B167" s="312"/>
      <c r="C167" s="756"/>
      <c r="D167" s="319"/>
      <c r="E167" s="329" t="s">
        <v>263</v>
      </c>
      <c r="F167" s="306" t="s">
        <v>333</v>
      </c>
      <c r="G167" s="154"/>
      <c r="H167" s="154"/>
      <c r="I167" s="330"/>
      <c r="J167" s="759" t="s">
        <v>591</v>
      </c>
      <c r="K167" s="708" t="s">
        <v>296</v>
      </c>
      <c r="L167" s="762"/>
      <c r="M167" s="763"/>
      <c r="N167" s="764"/>
      <c r="P167" s="141"/>
      <c r="Q167" s="141"/>
      <c r="R167" s="141"/>
      <c r="S167" s="141"/>
      <c r="T167" s="141"/>
      <c r="U167" s="141"/>
      <c r="V167" s="141"/>
      <c r="W167" s="141"/>
      <c r="X167" s="141"/>
      <c r="Y167" s="141"/>
      <c r="Z167" s="141"/>
      <c r="AA167" s="141"/>
      <c r="AB167" s="141"/>
      <c r="AC167" s="141"/>
    </row>
    <row r="168" spans="1:29" ht="12.75" customHeight="1" x14ac:dyDescent="0.55000000000000004">
      <c r="A168" s="468"/>
      <c r="B168" s="312"/>
      <c r="C168" s="756"/>
      <c r="D168" s="319"/>
      <c r="E168" s="319"/>
      <c r="F168" s="725" t="s">
        <v>334</v>
      </c>
      <c r="G168" s="726"/>
      <c r="H168" s="726"/>
      <c r="I168" s="727"/>
      <c r="J168" s="760"/>
      <c r="K168" s="649"/>
      <c r="L168" s="765"/>
      <c r="M168" s="711"/>
      <c r="N168" s="712"/>
      <c r="P168" s="141"/>
      <c r="Q168" s="141"/>
      <c r="R168" s="141"/>
      <c r="S168" s="141"/>
      <c r="T168" s="141"/>
      <c r="U168" s="141"/>
      <c r="V168" s="141"/>
      <c r="W168" s="141"/>
      <c r="X168" s="141"/>
      <c r="Y168" s="141"/>
      <c r="Z168" s="141"/>
      <c r="AA168" s="141"/>
      <c r="AB168" s="141"/>
      <c r="AC168" s="141"/>
    </row>
    <row r="169" spans="1:29" x14ac:dyDescent="0.55000000000000004">
      <c r="A169" s="468"/>
      <c r="B169" s="312"/>
      <c r="C169" s="756"/>
      <c r="D169" s="319"/>
      <c r="E169" s="319"/>
      <c r="F169" s="267" t="s">
        <v>163</v>
      </c>
      <c r="G169" s="718" t="s">
        <v>592</v>
      </c>
      <c r="H169" s="719"/>
      <c r="I169" s="330"/>
      <c r="J169" s="760"/>
      <c r="K169" s="649"/>
      <c r="L169" s="765"/>
      <c r="M169" s="711"/>
      <c r="N169" s="712"/>
      <c r="P169" s="141"/>
      <c r="Q169" s="328"/>
      <c r="R169" s="141"/>
      <c r="S169" s="141"/>
      <c r="T169" s="141"/>
      <c r="U169" s="141"/>
      <c r="V169" s="141"/>
      <c r="W169" s="141"/>
      <c r="X169" s="141"/>
      <c r="Y169" s="141"/>
      <c r="Z169" s="141"/>
      <c r="AA169" s="141"/>
      <c r="AB169" s="141"/>
      <c r="AC169" s="141"/>
    </row>
    <row r="170" spans="1:29" ht="13.5" customHeight="1" x14ac:dyDescent="0.55000000000000004">
      <c r="A170" s="468"/>
      <c r="B170" s="312"/>
      <c r="C170" s="756"/>
      <c r="D170" s="319"/>
      <c r="E170" s="319"/>
      <c r="F170" s="275" t="s">
        <v>335</v>
      </c>
      <c r="G170" s="679"/>
      <c r="H170" s="680"/>
      <c r="I170" s="330"/>
      <c r="J170" s="760"/>
      <c r="K170" s="649"/>
      <c r="L170" s="765"/>
      <c r="M170" s="711"/>
      <c r="N170" s="712"/>
      <c r="P170" s="141"/>
      <c r="Q170" s="141"/>
      <c r="R170" s="141"/>
      <c r="S170" s="141"/>
      <c r="T170" s="141"/>
      <c r="U170" s="141"/>
      <c r="V170" s="141"/>
      <c r="W170" s="141"/>
      <c r="X170" s="141"/>
      <c r="Y170" s="141"/>
      <c r="Z170" s="141"/>
      <c r="AA170" s="141"/>
      <c r="AB170" s="141"/>
      <c r="AC170" s="141"/>
    </row>
    <row r="171" spans="1:29" ht="21.75" customHeight="1" x14ac:dyDescent="0.55000000000000004">
      <c r="A171" s="468"/>
      <c r="B171" s="312"/>
      <c r="C171" s="756"/>
      <c r="D171" s="319"/>
      <c r="E171" s="319"/>
      <c r="F171" s="269" t="s">
        <v>336</v>
      </c>
      <c r="G171" s="673"/>
      <c r="H171" s="674"/>
      <c r="I171" s="330"/>
      <c r="J171" s="760"/>
      <c r="K171" s="649"/>
      <c r="L171" s="765"/>
      <c r="M171" s="711"/>
      <c r="N171" s="712"/>
      <c r="P171" s="141"/>
      <c r="Q171" s="141"/>
      <c r="R171" s="328"/>
      <c r="S171" s="141"/>
      <c r="T171" s="141"/>
      <c r="U171" s="141"/>
      <c r="V171" s="141"/>
      <c r="W171" s="141"/>
      <c r="X171" s="141"/>
      <c r="Y171" s="141"/>
      <c r="Z171" s="141"/>
      <c r="AA171" s="141"/>
      <c r="AB171" s="141"/>
      <c r="AC171" s="141"/>
    </row>
    <row r="172" spans="1:29" ht="13.5" customHeight="1" x14ac:dyDescent="0.55000000000000004">
      <c r="A172" s="468"/>
      <c r="B172" s="312"/>
      <c r="C172" s="756"/>
      <c r="D172" s="319"/>
      <c r="E172" s="319"/>
      <c r="F172" s="269" t="s">
        <v>337</v>
      </c>
      <c r="G172" s="673"/>
      <c r="H172" s="674"/>
      <c r="I172" s="330"/>
      <c r="J172" s="760"/>
      <c r="K172" s="649"/>
      <c r="L172" s="765"/>
      <c r="M172" s="711"/>
      <c r="N172" s="712"/>
      <c r="P172" s="141"/>
      <c r="Q172" s="141"/>
      <c r="R172" s="141"/>
      <c r="S172" s="141"/>
      <c r="T172" s="141"/>
      <c r="U172" s="141"/>
      <c r="V172" s="141"/>
      <c r="W172" s="141"/>
      <c r="X172" s="141"/>
      <c r="Y172" s="141"/>
      <c r="Z172" s="141"/>
      <c r="AA172" s="141"/>
      <c r="AB172" s="141"/>
      <c r="AC172" s="141"/>
    </row>
    <row r="173" spans="1:29" ht="13.5" customHeight="1" x14ac:dyDescent="0.55000000000000004">
      <c r="A173" s="468"/>
      <c r="B173" s="312"/>
      <c r="C173" s="756"/>
      <c r="D173" s="319"/>
      <c r="E173" s="319"/>
      <c r="F173" s="269" t="s">
        <v>338</v>
      </c>
      <c r="G173" s="673"/>
      <c r="H173" s="674"/>
      <c r="I173" s="330"/>
      <c r="J173" s="760"/>
      <c r="K173" s="649"/>
      <c r="L173" s="765"/>
      <c r="M173" s="711"/>
      <c r="N173" s="712"/>
      <c r="P173" s="141"/>
      <c r="Q173" s="141"/>
      <c r="R173" s="141"/>
      <c r="S173" s="141"/>
      <c r="T173" s="141"/>
      <c r="U173" s="141"/>
      <c r="V173" s="141"/>
      <c r="W173" s="141"/>
      <c r="X173" s="141"/>
      <c r="Y173" s="141"/>
      <c r="Z173" s="141"/>
      <c r="AA173" s="141"/>
      <c r="AB173" s="141"/>
      <c r="AC173" s="141"/>
    </row>
    <row r="174" spans="1:29" ht="27" customHeight="1" x14ac:dyDescent="0.55000000000000004">
      <c r="A174" s="468"/>
      <c r="B174" s="312"/>
      <c r="C174" s="756"/>
      <c r="D174" s="319"/>
      <c r="E174" s="319"/>
      <c r="F174" s="269" t="s">
        <v>339</v>
      </c>
      <c r="G174" s="673" t="s">
        <v>490</v>
      </c>
      <c r="H174" s="674"/>
      <c r="I174" s="330"/>
      <c r="J174" s="760"/>
      <c r="K174" s="649"/>
      <c r="L174" s="765"/>
      <c r="M174" s="711"/>
      <c r="N174" s="712"/>
      <c r="P174" s="141"/>
      <c r="Q174" s="141"/>
      <c r="R174" s="141"/>
      <c r="S174" s="141"/>
      <c r="T174" s="141"/>
      <c r="U174" s="141"/>
      <c r="V174" s="141"/>
      <c r="W174" s="141"/>
      <c r="X174" s="141"/>
      <c r="Y174" s="141"/>
      <c r="Z174" s="141"/>
      <c r="AA174" s="141"/>
      <c r="AB174" s="141"/>
      <c r="AC174" s="141"/>
    </row>
    <row r="175" spans="1:29" ht="13.5" customHeight="1" x14ac:dyDescent="0.55000000000000004">
      <c r="A175" s="468"/>
      <c r="B175" s="312"/>
      <c r="C175" s="756"/>
      <c r="D175" s="319"/>
      <c r="E175" s="319"/>
      <c r="F175" s="269" t="s">
        <v>340</v>
      </c>
      <c r="G175" s="673"/>
      <c r="H175" s="674"/>
      <c r="I175" s="330"/>
      <c r="J175" s="760"/>
      <c r="K175" s="649"/>
      <c r="L175" s="765"/>
      <c r="M175" s="711"/>
      <c r="N175" s="712"/>
      <c r="P175" s="141"/>
      <c r="Q175" s="141"/>
      <c r="R175" s="141"/>
      <c r="S175" s="141"/>
      <c r="T175" s="141"/>
      <c r="U175" s="141"/>
      <c r="V175" s="141"/>
      <c r="W175" s="141"/>
      <c r="X175" s="141"/>
      <c r="Y175" s="141"/>
      <c r="Z175" s="141"/>
      <c r="AA175" s="141"/>
      <c r="AB175" s="141"/>
      <c r="AC175" s="141"/>
    </row>
    <row r="176" spans="1:29" ht="13.5" customHeight="1" x14ac:dyDescent="0.55000000000000004">
      <c r="A176" s="468"/>
      <c r="B176" s="312"/>
      <c r="C176" s="756"/>
      <c r="D176" s="319"/>
      <c r="E176" s="319"/>
      <c r="F176" s="269" t="s">
        <v>341</v>
      </c>
      <c r="G176" s="673"/>
      <c r="H176" s="674"/>
      <c r="I176" s="330"/>
      <c r="J176" s="760"/>
      <c r="K176" s="649"/>
      <c r="L176" s="765"/>
      <c r="M176" s="711"/>
      <c r="N176" s="712"/>
      <c r="P176" s="141"/>
      <c r="Q176" s="141"/>
      <c r="R176" s="141"/>
      <c r="S176" s="141"/>
      <c r="T176" s="141"/>
      <c r="U176" s="141"/>
      <c r="V176" s="141"/>
      <c r="W176" s="141"/>
      <c r="X176" s="141"/>
      <c r="Y176" s="141"/>
      <c r="Z176" s="141"/>
      <c r="AA176" s="141"/>
      <c r="AB176" s="141"/>
      <c r="AC176" s="141"/>
    </row>
    <row r="177" spans="1:29" ht="13.5" customHeight="1" x14ac:dyDescent="0.55000000000000004">
      <c r="A177" s="468"/>
      <c r="B177" s="312"/>
      <c r="C177" s="756"/>
      <c r="D177" s="319"/>
      <c r="E177" s="319"/>
      <c r="F177" s="269" t="s">
        <v>342</v>
      </c>
      <c r="G177" s="673"/>
      <c r="H177" s="674"/>
      <c r="I177" s="330"/>
      <c r="J177" s="760"/>
      <c r="K177" s="649"/>
      <c r="L177" s="765"/>
      <c r="M177" s="711"/>
      <c r="N177" s="712"/>
      <c r="P177" s="141"/>
      <c r="Q177" s="141"/>
      <c r="R177" s="141"/>
      <c r="S177" s="141"/>
      <c r="T177" s="141"/>
      <c r="U177" s="141"/>
      <c r="V177" s="141"/>
      <c r="W177" s="141"/>
      <c r="X177" s="141"/>
      <c r="Y177" s="141"/>
      <c r="Z177" s="141"/>
      <c r="AA177" s="141"/>
      <c r="AB177" s="141"/>
      <c r="AC177" s="141"/>
    </row>
    <row r="178" spans="1:29" ht="13.5" customHeight="1" x14ac:dyDescent="0.55000000000000004">
      <c r="A178" s="468"/>
      <c r="B178" s="312"/>
      <c r="C178" s="756"/>
      <c r="D178" s="319"/>
      <c r="E178" s="319"/>
      <c r="F178" s="564" t="s">
        <v>343</v>
      </c>
      <c r="G178" s="675"/>
      <c r="H178" s="676"/>
      <c r="I178" s="330"/>
      <c r="J178" s="760"/>
      <c r="K178" s="649"/>
      <c r="L178" s="765"/>
      <c r="M178" s="711"/>
      <c r="N178" s="712"/>
      <c r="P178" s="141"/>
      <c r="Q178" s="141"/>
      <c r="R178" s="141"/>
      <c r="S178" s="141"/>
      <c r="T178" s="141"/>
      <c r="U178" s="141"/>
      <c r="V178" s="141"/>
      <c r="W178" s="141"/>
      <c r="X178" s="141"/>
      <c r="Y178" s="141"/>
      <c r="Z178" s="141"/>
      <c r="AA178" s="141"/>
      <c r="AB178" s="141"/>
      <c r="AC178" s="141"/>
    </row>
    <row r="179" spans="1:29" ht="6" customHeight="1" x14ac:dyDescent="0.55000000000000004">
      <c r="A179" s="468"/>
      <c r="B179" s="312"/>
      <c r="C179" s="756"/>
      <c r="D179" s="319"/>
      <c r="E179" s="319"/>
      <c r="F179" s="353"/>
      <c r="G179" s="774"/>
      <c r="H179" s="774"/>
      <c r="I179" s="330"/>
      <c r="J179" s="474"/>
      <c r="K179" s="761"/>
      <c r="L179" s="766"/>
      <c r="M179" s="767"/>
      <c r="N179" s="768"/>
      <c r="P179" s="141"/>
      <c r="Q179" s="141"/>
    </row>
    <row r="180" spans="1:29" ht="48" customHeight="1" x14ac:dyDescent="0.55000000000000004">
      <c r="A180" s="468"/>
      <c r="B180" s="312"/>
      <c r="C180" s="331"/>
      <c r="D180" s="319"/>
      <c r="E180" s="313" t="s">
        <v>297</v>
      </c>
      <c r="F180" s="354" t="s">
        <v>344</v>
      </c>
      <c r="G180" s="245"/>
      <c r="H180" s="245"/>
      <c r="I180" s="332"/>
      <c r="J180" s="471" t="s">
        <v>593</v>
      </c>
      <c r="K180" s="238" t="s">
        <v>284</v>
      </c>
      <c r="L180" s="775"/>
      <c r="M180" s="776"/>
      <c r="N180" s="777"/>
      <c r="P180" s="141"/>
    </row>
    <row r="181" spans="1:29" ht="49.15" customHeight="1" x14ac:dyDescent="0.55000000000000004">
      <c r="A181" s="444"/>
      <c r="B181" s="362"/>
      <c r="C181" s="325"/>
      <c r="D181" s="317"/>
      <c r="E181" s="317" t="s">
        <v>299</v>
      </c>
      <c r="F181" s="436" t="s">
        <v>521</v>
      </c>
      <c r="G181" s="154"/>
      <c r="H181" s="154"/>
      <c r="I181" s="287"/>
      <c r="J181" s="472" t="s">
        <v>594</v>
      </c>
      <c r="K181" s="241"/>
      <c r="L181" s="778"/>
      <c r="M181" s="713"/>
      <c r="N181" s="714"/>
    </row>
    <row r="182" spans="1:29" ht="48.75" customHeight="1" x14ac:dyDescent="0.55000000000000004">
      <c r="A182" s="444"/>
      <c r="B182" s="362">
        <v>32</v>
      </c>
      <c r="C182" s="333" t="s">
        <v>345</v>
      </c>
      <c r="D182" s="172">
        <v>1</v>
      </c>
      <c r="E182" s="172"/>
      <c r="F182" s="218" t="s">
        <v>346</v>
      </c>
      <c r="G182" s="148"/>
      <c r="H182" s="148"/>
      <c r="I182" s="175"/>
      <c r="J182" s="570" t="s">
        <v>453</v>
      </c>
      <c r="K182" s="229"/>
      <c r="L182" s="684"/>
      <c r="M182" s="772"/>
      <c r="N182" s="773"/>
    </row>
    <row r="183" spans="1:29" ht="33.75" customHeight="1" x14ac:dyDescent="0.55000000000000004">
      <c r="A183" s="444"/>
      <c r="B183" s="361">
        <v>33</v>
      </c>
      <c r="C183" s="334" t="s">
        <v>347</v>
      </c>
      <c r="D183" s="183">
        <v>1</v>
      </c>
      <c r="E183" s="183"/>
      <c r="F183" s="169" t="s">
        <v>348</v>
      </c>
      <c r="G183" s="185"/>
      <c r="H183" s="185"/>
      <c r="I183" s="226"/>
      <c r="J183" s="450" t="s">
        <v>512</v>
      </c>
      <c r="K183" s="228" t="s">
        <v>349</v>
      </c>
      <c r="L183" s="669"/>
      <c r="M183" s="739"/>
      <c r="N183" s="740"/>
    </row>
    <row r="184" spans="1:29" ht="60.75" customHeight="1" x14ac:dyDescent="0.55000000000000004">
      <c r="A184" s="444"/>
      <c r="B184" s="362"/>
      <c r="C184" s="333"/>
      <c r="D184" s="172">
        <v>2</v>
      </c>
      <c r="E184" s="172"/>
      <c r="F184" s="335" t="s">
        <v>350</v>
      </c>
      <c r="G184" s="174"/>
      <c r="H184" s="174"/>
      <c r="I184" s="175"/>
      <c r="J184" s="570" t="s">
        <v>595</v>
      </c>
      <c r="K184" s="241" t="s">
        <v>349</v>
      </c>
      <c r="L184" s="692"/>
      <c r="M184" s="743"/>
      <c r="N184" s="744"/>
    </row>
    <row r="185" spans="1:29" ht="49.9" customHeight="1" x14ac:dyDescent="0.55000000000000004">
      <c r="A185" s="444"/>
      <c r="B185" s="150">
        <v>34</v>
      </c>
      <c r="C185" s="350" t="s">
        <v>596</v>
      </c>
      <c r="D185" s="214">
        <v>1</v>
      </c>
      <c r="E185" s="214"/>
      <c r="F185" s="437" t="s">
        <v>526</v>
      </c>
      <c r="G185" s="216"/>
      <c r="H185" s="216"/>
      <c r="I185" s="217"/>
      <c r="J185" s="453" t="s">
        <v>513</v>
      </c>
      <c r="K185" s="438"/>
      <c r="L185" s="769"/>
      <c r="M185" s="770"/>
      <c r="N185" s="771"/>
    </row>
    <row r="186" spans="1:29" ht="47.65" customHeight="1" thickBot="1" x14ac:dyDescent="0.6">
      <c r="A186" s="475"/>
      <c r="B186" s="476"/>
      <c r="C186" s="477"/>
      <c r="D186" s="478">
        <v>2</v>
      </c>
      <c r="E186" s="478"/>
      <c r="F186" s="479" t="s">
        <v>454</v>
      </c>
      <c r="G186" s="480"/>
      <c r="H186" s="480"/>
      <c r="I186" s="481"/>
      <c r="J186" s="482" t="s">
        <v>597</v>
      </c>
      <c r="K186" s="229"/>
      <c r="L186" s="684"/>
      <c r="M186" s="772"/>
      <c r="N186" s="773"/>
    </row>
  </sheetData>
  <mergeCells count="147">
    <mergeCell ref="L185:N185"/>
    <mergeCell ref="L186:N186"/>
    <mergeCell ref="G179:H179"/>
    <mergeCell ref="L180:N180"/>
    <mergeCell ref="L181:N181"/>
    <mergeCell ref="L182:N182"/>
    <mergeCell ref="L183:N183"/>
    <mergeCell ref="L184:N184"/>
    <mergeCell ref="G173:H173"/>
    <mergeCell ref="G174:H174"/>
    <mergeCell ref="G175:H175"/>
    <mergeCell ref="G176:H176"/>
    <mergeCell ref="G177:H177"/>
    <mergeCell ref="G178:H178"/>
    <mergeCell ref="C166:C179"/>
    <mergeCell ref="L166:N166"/>
    <mergeCell ref="J167:J178"/>
    <mergeCell ref="K167:K179"/>
    <mergeCell ref="L167:N179"/>
    <mergeCell ref="F168:I168"/>
    <mergeCell ref="G169:H169"/>
    <mergeCell ref="G170:H170"/>
    <mergeCell ref="G171:H171"/>
    <mergeCell ref="G172:H172"/>
    <mergeCell ref="L160:N160"/>
    <mergeCell ref="L161:N161"/>
    <mergeCell ref="L162:N162"/>
    <mergeCell ref="L163:N163"/>
    <mergeCell ref="L164:N164"/>
    <mergeCell ref="L165:N165"/>
    <mergeCell ref="L150:N150"/>
    <mergeCell ref="L152:N152"/>
    <mergeCell ref="L154:N154"/>
    <mergeCell ref="L156:N156"/>
    <mergeCell ref="L157:N157"/>
    <mergeCell ref="L158:N158"/>
    <mergeCell ref="F144:I144"/>
    <mergeCell ref="G145:H145"/>
    <mergeCell ref="G146:H146"/>
    <mergeCell ref="G147:H147"/>
    <mergeCell ref="G148:H148"/>
    <mergeCell ref="L149:N149"/>
    <mergeCell ref="G129:H129"/>
    <mergeCell ref="G130:H130"/>
    <mergeCell ref="L135:N135"/>
    <mergeCell ref="L137:N137"/>
    <mergeCell ref="L141:N141"/>
    <mergeCell ref="L142:N142"/>
    <mergeCell ref="G124:H124"/>
    <mergeCell ref="G125:H125"/>
    <mergeCell ref="F126:H126"/>
    <mergeCell ref="G127:H127"/>
    <mergeCell ref="G128:H128"/>
    <mergeCell ref="L128:N128"/>
    <mergeCell ref="F118:H118"/>
    <mergeCell ref="L119:N119"/>
    <mergeCell ref="F120:I120"/>
    <mergeCell ref="F121:H121"/>
    <mergeCell ref="G122:H122"/>
    <mergeCell ref="G123:H123"/>
    <mergeCell ref="F112:H112"/>
    <mergeCell ref="G113:H113"/>
    <mergeCell ref="G114:H114"/>
    <mergeCell ref="G115:H115"/>
    <mergeCell ref="G116:H116"/>
    <mergeCell ref="F117:H117"/>
    <mergeCell ref="J109:J110"/>
    <mergeCell ref="K109:K110"/>
    <mergeCell ref="L109:N109"/>
    <mergeCell ref="L110:N110"/>
    <mergeCell ref="J111:J118"/>
    <mergeCell ref="K111:K118"/>
    <mergeCell ref="L111:N118"/>
    <mergeCell ref="L90:N90"/>
    <mergeCell ref="L93:N93"/>
    <mergeCell ref="L94:N94"/>
    <mergeCell ref="L95:N95"/>
    <mergeCell ref="L106:N106"/>
    <mergeCell ref="L107:N107"/>
    <mergeCell ref="L81:N81"/>
    <mergeCell ref="L82:N82"/>
    <mergeCell ref="L85:N85"/>
    <mergeCell ref="L86:N86"/>
    <mergeCell ref="L88:N88"/>
    <mergeCell ref="L89:N89"/>
    <mergeCell ref="L70:N70"/>
    <mergeCell ref="L71:N71"/>
    <mergeCell ref="L73:N73"/>
    <mergeCell ref="L77:N77"/>
    <mergeCell ref="L79:N79"/>
    <mergeCell ref="L80:N80"/>
    <mergeCell ref="L64:N64"/>
    <mergeCell ref="L65:N65"/>
    <mergeCell ref="L66:N66"/>
    <mergeCell ref="L67:N67"/>
    <mergeCell ref="L68:N68"/>
    <mergeCell ref="L69:N69"/>
    <mergeCell ref="L57:N57"/>
    <mergeCell ref="L58:N58"/>
    <mergeCell ref="L59:N59"/>
    <mergeCell ref="L60:N60"/>
    <mergeCell ref="L61:N61"/>
    <mergeCell ref="L62:N62"/>
    <mergeCell ref="F49:G49"/>
    <mergeCell ref="L50:N50"/>
    <mergeCell ref="L53:N53"/>
    <mergeCell ref="L54:N54"/>
    <mergeCell ref="L55:N55"/>
    <mergeCell ref="L56:N56"/>
    <mergeCell ref="G43:H43"/>
    <mergeCell ref="G44:H44"/>
    <mergeCell ref="G45:H45"/>
    <mergeCell ref="G46:H46"/>
    <mergeCell ref="G47:H47"/>
    <mergeCell ref="F48:G48"/>
    <mergeCell ref="G37:H37"/>
    <mergeCell ref="G38:H38"/>
    <mergeCell ref="G39:H39"/>
    <mergeCell ref="G40:H40"/>
    <mergeCell ref="G41:H41"/>
    <mergeCell ref="G42:H42"/>
    <mergeCell ref="L20:N20"/>
    <mergeCell ref="A29:J29"/>
    <mergeCell ref="A30:J30"/>
    <mergeCell ref="L31:N31"/>
    <mergeCell ref="A33:J33"/>
    <mergeCell ref="K34:K36"/>
    <mergeCell ref="L34:N34"/>
    <mergeCell ref="G36:H36"/>
    <mergeCell ref="A6:J6"/>
    <mergeCell ref="I7:I15"/>
    <mergeCell ref="J7:J10"/>
    <mergeCell ref="L7:N7"/>
    <mergeCell ref="L14:N14"/>
    <mergeCell ref="J16:J17"/>
    <mergeCell ref="L16:N16"/>
    <mergeCell ref="I17:I18"/>
    <mergeCell ref="L17:N17"/>
    <mergeCell ref="C1:I1"/>
    <mergeCell ref="B3:M3"/>
    <mergeCell ref="A4:C5"/>
    <mergeCell ref="D4:F5"/>
    <mergeCell ref="G4:H4"/>
    <mergeCell ref="I4:I5"/>
    <mergeCell ref="J4:J5"/>
    <mergeCell ref="K4:K5"/>
    <mergeCell ref="L4:N5"/>
  </mergeCells>
  <phoneticPr fontId="1"/>
  <dataValidations count="1">
    <dataValidation type="list" allowBlank="1" showInputMessage="1" showErrorMessage="1" sqref="G37:H47 G114:H116 G123:H125 G128:H130 G170:H178 G146:H148">
      <formula1>"　,○"</formula1>
    </dataValidation>
  </dataValidations>
  <printOptions horizontalCentered="1"/>
  <pageMargins left="0.59055118110236227" right="0.59055118110236227" top="0.78740157480314965" bottom="0.39370078740157483" header="0.51181102362204722" footer="0.19685039370078741"/>
  <pageSetup paperSize="9" scale="95" fitToHeight="9" orientation="landscape" cellComments="asDisplayed" r:id="rId1"/>
  <headerFooter alignWithMargins="0">
    <oddFooter>&amp;C&amp;P</oddFooter>
  </headerFooter>
  <rowBreaks count="13" manualBreakCount="13">
    <brk id="19" max="14" man="1"/>
    <brk id="31" max="14" man="1"/>
    <brk id="51" max="14" man="1"/>
    <brk id="60" max="14" man="1"/>
    <brk id="66" max="14" man="1"/>
    <brk id="75" max="14" man="1"/>
    <brk id="84" max="14" man="1"/>
    <brk id="93" max="14" man="1"/>
    <brk id="111" max="14" man="1"/>
    <brk id="131" max="14" man="1"/>
    <brk id="144" max="14" man="1"/>
    <brk id="156" max="14" man="1"/>
    <brk id="165"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88900</xdr:colOff>
                    <xdr:row>6</xdr:row>
                    <xdr:rowOff>0</xdr:rowOff>
                  </from>
                  <to>
                    <xdr:col>7</xdr:col>
                    <xdr:colOff>19050</xdr:colOff>
                    <xdr:row>7</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88900</xdr:colOff>
                    <xdr:row>6</xdr:row>
                    <xdr:rowOff>0</xdr:rowOff>
                  </from>
                  <to>
                    <xdr:col>8</xdr:col>
                    <xdr:colOff>19050</xdr:colOff>
                    <xdr:row>7</xdr:row>
                    <xdr:rowOff>19050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88900</xdr:colOff>
                    <xdr:row>13</xdr:row>
                    <xdr:rowOff>31750</xdr:rowOff>
                  </from>
                  <to>
                    <xdr:col>7</xdr:col>
                    <xdr:colOff>19050</xdr:colOff>
                    <xdr:row>13</xdr:row>
                    <xdr:rowOff>336550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7</xdr:col>
                    <xdr:colOff>88900</xdr:colOff>
                    <xdr:row>13</xdr:row>
                    <xdr:rowOff>38100</xdr:rowOff>
                  </from>
                  <to>
                    <xdr:col>8</xdr:col>
                    <xdr:colOff>19050</xdr:colOff>
                    <xdr:row>13</xdr:row>
                    <xdr:rowOff>342900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88900</xdr:colOff>
                    <xdr:row>15</xdr:row>
                    <xdr:rowOff>0</xdr:rowOff>
                  </from>
                  <to>
                    <xdr:col>7</xdr:col>
                    <xdr:colOff>19050</xdr:colOff>
                    <xdr:row>16</xdr:row>
                    <xdr:rowOff>19050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7</xdr:col>
                    <xdr:colOff>88900</xdr:colOff>
                    <xdr:row>15</xdr:row>
                    <xdr:rowOff>0</xdr:rowOff>
                  </from>
                  <to>
                    <xdr:col>8</xdr:col>
                    <xdr:colOff>19050</xdr:colOff>
                    <xdr:row>16</xdr:row>
                    <xdr:rowOff>19050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6</xdr:col>
                    <xdr:colOff>95250</xdr:colOff>
                    <xdr:row>16</xdr:row>
                    <xdr:rowOff>107950</xdr:rowOff>
                  </from>
                  <to>
                    <xdr:col>7</xdr:col>
                    <xdr:colOff>19050</xdr:colOff>
                    <xdr:row>16</xdr:row>
                    <xdr:rowOff>412750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7</xdr:col>
                    <xdr:colOff>88900</xdr:colOff>
                    <xdr:row>16</xdr:row>
                    <xdr:rowOff>114300</xdr:rowOff>
                  </from>
                  <to>
                    <xdr:col>8</xdr:col>
                    <xdr:colOff>19050</xdr:colOff>
                    <xdr:row>16</xdr:row>
                    <xdr:rowOff>419100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88900</xdr:colOff>
                    <xdr:row>19</xdr:row>
                    <xdr:rowOff>0</xdr:rowOff>
                  </from>
                  <to>
                    <xdr:col>7</xdr:col>
                    <xdr:colOff>19050</xdr:colOff>
                    <xdr:row>19</xdr:row>
                    <xdr:rowOff>304800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7</xdr:col>
                    <xdr:colOff>88900</xdr:colOff>
                    <xdr:row>19</xdr:row>
                    <xdr:rowOff>0</xdr:rowOff>
                  </from>
                  <to>
                    <xdr:col>8</xdr:col>
                    <xdr:colOff>19050</xdr:colOff>
                    <xdr:row>19</xdr:row>
                    <xdr:rowOff>304800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95250</xdr:colOff>
                    <xdr:row>30</xdr:row>
                    <xdr:rowOff>152400</xdr:rowOff>
                  </from>
                  <to>
                    <xdr:col>7</xdr:col>
                    <xdr:colOff>19050</xdr:colOff>
                    <xdr:row>30</xdr:row>
                    <xdr:rowOff>457200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7</xdr:col>
                    <xdr:colOff>88900</xdr:colOff>
                    <xdr:row>30</xdr:row>
                    <xdr:rowOff>146050</xdr:rowOff>
                  </from>
                  <to>
                    <xdr:col>8</xdr:col>
                    <xdr:colOff>19050</xdr:colOff>
                    <xdr:row>30</xdr:row>
                    <xdr:rowOff>450850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6</xdr:col>
                    <xdr:colOff>76200</xdr:colOff>
                    <xdr:row>33</xdr:row>
                    <xdr:rowOff>304800</xdr:rowOff>
                  </from>
                  <to>
                    <xdr:col>7</xdr:col>
                    <xdr:colOff>19050</xdr:colOff>
                    <xdr:row>33</xdr:row>
                    <xdr:rowOff>609600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7</xdr:col>
                    <xdr:colOff>88900</xdr:colOff>
                    <xdr:row>33</xdr:row>
                    <xdr:rowOff>323850</xdr:rowOff>
                  </from>
                  <to>
                    <xdr:col>8</xdr:col>
                    <xdr:colOff>19050</xdr:colOff>
                    <xdr:row>33</xdr:row>
                    <xdr:rowOff>628650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6</xdr:col>
                    <xdr:colOff>69850</xdr:colOff>
                    <xdr:row>49</xdr:row>
                    <xdr:rowOff>107950</xdr:rowOff>
                  </from>
                  <to>
                    <xdr:col>7</xdr:col>
                    <xdr:colOff>12700</xdr:colOff>
                    <xdr:row>49</xdr:row>
                    <xdr:rowOff>412750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7</xdr:col>
                    <xdr:colOff>95250</xdr:colOff>
                    <xdr:row>49</xdr:row>
                    <xdr:rowOff>114300</xdr:rowOff>
                  </from>
                  <to>
                    <xdr:col>8</xdr:col>
                    <xdr:colOff>19050</xdr:colOff>
                    <xdr:row>49</xdr:row>
                    <xdr:rowOff>419100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6</xdr:col>
                    <xdr:colOff>88900</xdr:colOff>
                    <xdr:row>52</xdr:row>
                    <xdr:rowOff>247650</xdr:rowOff>
                  </from>
                  <to>
                    <xdr:col>7</xdr:col>
                    <xdr:colOff>19050</xdr:colOff>
                    <xdr:row>52</xdr:row>
                    <xdr:rowOff>552450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7</xdr:col>
                    <xdr:colOff>88900</xdr:colOff>
                    <xdr:row>52</xdr:row>
                    <xdr:rowOff>260350</xdr:rowOff>
                  </from>
                  <to>
                    <xdr:col>8</xdr:col>
                    <xdr:colOff>19050</xdr:colOff>
                    <xdr:row>52</xdr:row>
                    <xdr:rowOff>565150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6</xdr:col>
                    <xdr:colOff>88900</xdr:colOff>
                    <xdr:row>53</xdr:row>
                    <xdr:rowOff>222250</xdr:rowOff>
                  </from>
                  <to>
                    <xdr:col>7</xdr:col>
                    <xdr:colOff>19050</xdr:colOff>
                    <xdr:row>53</xdr:row>
                    <xdr:rowOff>527050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7</xdr:col>
                    <xdr:colOff>95250</xdr:colOff>
                    <xdr:row>53</xdr:row>
                    <xdr:rowOff>247650</xdr:rowOff>
                  </from>
                  <to>
                    <xdr:col>8</xdr:col>
                    <xdr:colOff>31750</xdr:colOff>
                    <xdr:row>53</xdr:row>
                    <xdr:rowOff>552450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6</xdr:col>
                    <xdr:colOff>88900</xdr:colOff>
                    <xdr:row>54</xdr:row>
                    <xdr:rowOff>133350</xdr:rowOff>
                  </from>
                  <to>
                    <xdr:col>7</xdr:col>
                    <xdr:colOff>19050</xdr:colOff>
                    <xdr:row>54</xdr:row>
                    <xdr:rowOff>438150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7</xdr:col>
                    <xdr:colOff>88900</xdr:colOff>
                    <xdr:row>54</xdr:row>
                    <xdr:rowOff>146050</xdr:rowOff>
                  </from>
                  <to>
                    <xdr:col>8</xdr:col>
                    <xdr:colOff>19050</xdr:colOff>
                    <xdr:row>54</xdr:row>
                    <xdr:rowOff>450850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6</xdr:col>
                    <xdr:colOff>76200</xdr:colOff>
                    <xdr:row>55</xdr:row>
                    <xdr:rowOff>146050</xdr:rowOff>
                  </from>
                  <to>
                    <xdr:col>7</xdr:col>
                    <xdr:colOff>19050</xdr:colOff>
                    <xdr:row>55</xdr:row>
                    <xdr:rowOff>450850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7</xdr:col>
                    <xdr:colOff>76200</xdr:colOff>
                    <xdr:row>55</xdr:row>
                    <xdr:rowOff>171450</xdr:rowOff>
                  </from>
                  <to>
                    <xdr:col>8</xdr:col>
                    <xdr:colOff>19050</xdr:colOff>
                    <xdr:row>55</xdr:row>
                    <xdr:rowOff>476250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6</xdr:col>
                    <xdr:colOff>95250</xdr:colOff>
                    <xdr:row>56</xdr:row>
                    <xdr:rowOff>152400</xdr:rowOff>
                  </from>
                  <to>
                    <xdr:col>7</xdr:col>
                    <xdr:colOff>19050</xdr:colOff>
                    <xdr:row>56</xdr:row>
                    <xdr:rowOff>457200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7</xdr:col>
                    <xdr:colOff>95250</xdr:colOff>
                    <xdr:row>56</xdr:row>
                    <xdr:rowOff>171450</xdr:rowOff>
                  </from>
                  <to>
                    <xdr:col>8</xdr:col>
                    <xdr:colOff>19050</xdr:colOff>
                    <xdr:row>56</xdr:row>
                    <xdr:rowOff>476250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6</xdr:col>
                    <xdr:colOff>95250</xdr:colOff>
                    <xdr:row>57</xdr:row>
                    <xdr:rowOff>247650</xdr:rowOff>
                  </from>
                  <to>
                    <xdr:col>7</xdr:col>
                    <xdr:colOff>31750</xdr:colOff>
                    <xdr:row>57</xdr:row>
                    <xdr:rowOff>552450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7</xdr:col>
                    <xdr:colOff>95250</xdr:colOff>
                    <xdr:row>57</xdr:row>
                    <xdr:rowOff>279400</xdr:rowOff>
                  </from>
                  <to>
                    <xdr:col>8</xdr:col>
                    <xdr:colOff>19050</xdr:colOff>
                    <xdr:row>57</xdr:row>
                    <xdr:rowOff>584200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6</xdr:col>
                    <xdr:colOff>76200</xdr:colOff>
                    <xdr:row>58</xdr:row>
                    <xdr:rowOff>298450</xdr:rowOff>
                  </from>
                  <to>
                    <xdr:col>7</xdr:col>
                    <xdr:colOff>19050</xdr:colOff>
                    <xdr:row>58</xdr:row>
                    <xdr:rowOff>603250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7</xdr:col>
                    <xdr:colOff>76200</xdr:colOff>
                    <xdr:row>58</xdr:row>
                    <xdr:rowOff>304800</xdr:rowOff>
                  </from>
                  <to>
                    <xdr:col>8</xdr:col>
                    <xdr:colOff>19050</xdr:colOff>
                    <xdr:row>58</xdr:row>
                    <xdr:rowOff>609600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6</xdr:col>
                    <xdr:colOff>76200</xdr:colOff>
                    <xdr:row>59</xdr:row>
                    <xdr:rowOff>304800</xdr:rowOff>
                  </from>
                  <to>
                    <xdr:col>7</xdr:col>
                    <xdr:colOff>19050</xdr:colOff>
                    <xdr:row>59</xdr:row>
                    <xdr:rowOff>609600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7</xdr:col>
                    <xdr:colOff>76200</xdr:colOff>
                    <xdr:row>59</xdr:row>
                    <xdr:rowOff>304800</xdr:rowOff>
                  </from>
                  <to>
                    <xdr:col>8</xdr:col>
                    <xdr:colOff>19050</xdr:colOff>
                    <xdr:row>59</xdr:row>
                    <xdr:rowOff>609600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6</xdr:col>
                    <xdr:colOff>76200</xdr:colOff>
                    <xdr:row>60</xdr:row>
                    <xdr:rowOff>304800</xdr:rowOff>
                  </from>
                  <to>
                    <xdr:col>7</xdr:col>
                    <xdr:colOff>19050</xdr:colOff>
                    <xdr:row>60</xdr:row>
                    <xdr:rowOff>609600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7</xdr:col>
                    <xdr:colOff>76200</xdr:colOff>
                    <xdr:row>60</xdr:row>
                    <xdr:rowOff>304800</xdr:rowOff>
                  </from>
                  <to>
                    <xdr:col>8</xdr:col>
                    <xdr:colOff>19050</xdr:colOff>
                    <xdr:row>60</xdr:row>
                    <xdr:rowOff>609600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6</xdr:col>
                    <xdr:colOff>69850</xdr:colOff>
                    <xdr:row>61</xdr:row>
                    <xdr:rowOff>647700</xdr:rowOff>
                  </from>
                  <to>
                    <xdr:col>7</xdr:col>
                    <xdr:colOff>12700</xdr:colOff>
                    <xdr:row>61</xdr:row>
                    <xdr:rowOff>952500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7</xdr:col>
                    <xdr:colOff>76200</xdr:colOff>
                    <xdr:row>61</xdr:row>
                    <xdr:rowOff>660400</xdr:rowOff>
                  </from>
                  <to>
                    <xdr:col>8</xdr:col>
                    <xdr:colOff>19050</xdr:colOff>
                    <xdr:row>61</xdr:row>
                    <xdr:rowOff>965200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6</xdr:col>
                    <xdr:colOff>95250</xdr:colOff>
                    <xdr:row>63</xdr:row>
                    <xdr:rowOff>641350</xdr:rowOff>
                  </from>
                  <to>
                    <xdr:col>7</xdr:col>
                    <xdr:colOff>19050</xdr:colOff>
                    <xdr:row>63</xdr:row>
                    <xdr:rowOff>946150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7</xdr:col>
                    <xdr:colOff>95250</xdr:colOff>
                    <xdr:row>63</xdr:row>
                    <xdr:rowOff>628650</xdr:rowOff>
                  </from>
                  <to>
                    <xdr:col>8</xdr:col>
                    <xdr:colOff>19050</xdr:colOff>
                    <xdr:row>63</xdr:row>
                    <xdr:rowOff>933450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6</xdr:col>
                    <xdr:colOff>95250</xdr:colOff>
                    <xdr:row>64</xdr:row>
                    <xdr:rowOff>165100</xdr:rowOff>
                  </from>
                  <to>
                    <xdr:col>7</xdr:col>
                    <xdr:colOff>19050</xdr:colOff>
                    <xdr:row>64</xdr:row>
                    <xdr:rowOff>469900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7</xdr:col>
                    <xdr:colOff>88900</xdr:colOff>
                    <xdr:row>64</xdr:row>
                    <xdr:rowOff>171450</xdr:rowOff>
                  </from>
                  <to>
                    <xdr:col>8</xdr:col>
                    <xdr:colOff>19050</xdr:colOff>
                    <xdr:row>64</xdr:row>
                    <xdr:rowOff>476250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6</xdr:col>
                    <xdr:colOff>76200</xdr:colOff>
                    <xdr:row>66</xdr:row>
                    <xdr:rowOff>171450</xdr:rowOff>
                  </from>
                  <to>
                    <xdr:col>7</xdr:col>
                    <xdr:colOff>19050</xdr:colOff>
                    <xdr:row>66</xdr:row>
                    <xdr:rowOff>476250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7</xdr:col>
                    <xdr:colOff>95250</xdr:colOff>
                    <xdr:row>66</xdr:row>
                    <xdr:rowOff>184150</xdr:rowOff>
                  </from>
                  <to>
                    <xdr:col>8</xdr:col>
                    <xdr:colOff>19050</xdr:colOff>
                    <xdr:row>66</xdr:row>
                    <xdr:rowOff>488950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6</xdr:col>
                    <xdr:colOff>95250</xdr:colOff>
                    <xdr:row>67</xdr:row>
                    <xdr:rowOff>361950</xdr:rowOff>
                  </from>
                  <to>
                    <xdr:col>7</xdr:col>
                    <xdr:colOff>19050</xdr:colOff>
                    <xdr:row>67</xdr:row>
                    <xdr:rowOff>666750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7</xdr:col>
                    <xdr:colOff>95250</xdr:colOff>
                    <xdr:row>67</xdr:row>
                    <xdr:rowOff>361950</xdr:rowOff>
                  </from>
                  <to>
                    <xdr:col>8</xdr:col>
                    <xdr:colOff>19050</xdr:colOff>
                    <xdr:row>67</xdr:row>
                    <xdr:rowOff>666750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6</xdr:col>
                    <xdr:colOff>88900</xdr:colOff>
                    <xdr:row>68</xdr:row>
                    <xdr:rowOff>152400</xdr:rowOff>
                  </from>
                  <to>
                    <xdr:col>7</xdr:col>
                    <xdr:colOff>19050</xdr:colOff>
                    <xdr:row>68</xdr:row>
                    <xdr:rowOff>457200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7</xdr:col>
                    <xdr:colOff>76200</xdr:colOff>
                    <xdr:row>68</xdr:row>
                    <xdr:rowOff>165100</xdr:rowOff>
                  </from>
                  <to>
                    <xdr:col>8</xdr:col>
                    <xdr:colOff>19050</xdr:colOff>
                    <xdr:row>68</xdr:row>
                    <xdr:rowOff>469900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6</xdr:col>
                    <xdr:colOff>95250</xdr:colOff>
                    <xdr:row>69</xdr:row>
                    <xdr:rowOff>133350</xdr:rowOff>
                  </from>
                  <to>
                    <xdr:col>7</xdr:col>
                    <xdr:colOff>19050</xdr:colOff>
                    <xdr:row>69</xdr:row>
                    <xdr:rowOff>438150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7</xdr:col>
                    <xdr:colOff>76200</xdr:colOff>
                    <xdr:row>69</xdr:row>
                    <xdr:rowOff>171450</xdr:rowOff>
                  </from>
                  <to>
                    <xdr:col>7</xdr:col>
                    <xdr:colOff>298450</xdr:colOff>
                    <xdr:row>69</xdr:row>
                    <xdr:rowOff>431800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6</xdr:col>
                    <xdr:colOff>76200</xdr:colOff>
                    <xdr:row>70</xdr:row>
                    <xdr:rowOff>304800</xdr:rowOff>
                  </from>
                  <to>
                    <xdr:col>7</xdr:col>
                    <xdr:colOff>19050</xdr:colOff>
                    <xdr:row>70</xdr:row>
                    <xdr:rowOff>609600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7</xdr:col>
                    <xdr:colOff>76200</xdr:colOff>
                    <xdr:row>70</xdr:row>
                    <xdr:rowOff>304800</xdr:rowOff>
                  </from>
                  <to>
                    <xdr:col>8</xdr:col>
                    <xdr:colOff>19050</xdr:colOff>
                    <xdr:row>70</xdr:row>
                    <xdr:rowOff>609600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6</xdr:col>
                    <xdr:colOff>69850</xdr:colOff>
                    <xdr:row>72</xdr:row>
                    <xdr:rowOff>247650</xdr:rowOff>
                  </from>
                  <to>
                    <xdr:col>7</xdr:col>
                    <xdr:colOff>12700</xdr:colOff>
                    <xdr:row>72</xdr:row>
                    <xdr:rowOff>552450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7</xdr:col>
                    <xdr:colOff>76200</xdr:colOff>
                    <xdr:row>72</xdr:row>
                    <xdr:rowOff>247650</xdr:rowOff>
                  </from>
                  <to>
                    <xdr:col>8</xdr:col>
                    <xdr:colOff>19050</xdr:colOff>
                    <xdr:row>72</xdr:row>
                    <xdr:rowOff>552450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6</xdr:col>
                    <xdr:colOff>76200</xdr:colOff>
                    <xdr:row>76</xdr:row>
                    <xdr:rowOff>304800</xdr:rowOff>
                  </from>
                  <to>
                    <xdr:col>7</xdr:col>
                    <xdr:colOff>19050</xdr:colOff>
                    <xdr:row>76</xdr:row>
                    <xdr:rowOff>609600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7</xdr:col>
                    <xdr:colOff>76200</xdr:colOff>
                    <xdr:row>76</xdr:row>
                    <xdr:rowOff>304800</xdr:rowOff>
                  </from>
                  <to>
                    <xdr:col>8</xdr:col>
                    <xdr:colOff>19050</xdr:colOff>
                    <xdr:row>76</xdr:row>
                    <xdr:rowOff>609600</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6</xdr:col>
                    <xdr:colOff>69850</xdr:colOff>
                    <xdr:row>78</xdr:row>
                    <xdr:rowOff>133350</xdr:rowOff>
                  </from>
                  <to>
                    <xdr:col>7</xdr:col>
                    <xdr:colOff>12700</xdr:colOff>
                    <xdr:row>78</xdr:row>
                    <xdr:rowOff>438150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7</xdr:col>
                    <xdr:colOff>76200</xdr:colOff>
                    <xdr:row>78</xdr:row>
                    <xdr:rowOff>133350</xdr:rowOff>
                  </from>
                  <to>
                    <xdr:col>8</xdr:col>
                    <xdr:colOff>19050</xdr:colOff>
                    <xdr:row>78</xdr:row>
                    <xdr:rowOff>438150</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6</xdr:col>
                    <xdr:colOff>76200</xdr:colOff>
                    <xdr:row>79</xdr:row>
                    <xdr:rowOff>76200</xdr:rowOff>
                  </from>
                  <to>
                    <xdr:col>7</xdr:col>
                    <xdr:colOff>19050</xdr:colOff>
                    <xdr:row>79</xdr:row>
                    <xdr:rowOff>381000</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7</xdr:col>
                    <xdr:colOff>95250</xdr:colOff>
                    <xdr:row>79</xdr:row>
                    <xdr:rowOff>88900</xdr:rowOff>
                  </from>
                  <to>
                    <xdr:col>8</xdr:col>
                    <xdr:colOff>19050</xdr:colOff>
                    <xdr:row>79</xdr:row>
                    <xdr:rowOff>393700</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6</xdr:col>
                    <xdr:colOff>88900</xdr:colOff>
                    <xdr:row>80</xdr:row>
                    <xdr:rowOff>190500</xdr:rowOff>
                  </from>
                  <to>
                    <xdr:col>7</xdr:col>
                    <xdr:colOff>19050</xdr:colOff>
                    <xdr:row>80</xdr:row>
                    <xdr:rowOff>495300</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7</xdr:col>
                    <xdr:colOff>88900</xdr:colOff>
                    <xdr:row>80</xdr:row>
                    <xdr:rowOff>190500</xdr:rowOff>
                  </from>
                  <to>
                    <xdr:col>8</xdr:col>
                    <xdr:colOff>19050</xdr:colOff>
                    <xdr:row>80</xdr:row>
                    <xdr:rowOff>495300</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6</xdr:col>
                    <xdr:colOff>95250</xdr:colOff>
                    <xdr:row>81</xdr:row>
                    <xdr:rowOff>190500</xdr:rowOff>
                  </from>
                  <to>
                    <xdr:col>7</xdr:col>
                    <xdr:colOff>19050</xdr:colOff>
                    <xdr:row>81</xdr:row>
                    <xdr:rowOff>495300</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from>
                    <xdr:col>7</xdr:col>
                    <xdr:colOff>95250</xdr:colOff>
                    <xdr:row>81</xdr:row>
                    <xdr:rowOff>203200</xdr:rowOff>
                  </from>
                  <to>
                    <xdr:col>8</xdr:col>
                    <xdr:colOff>31750</xdr:colOff>
                    <xdr:row>81</xdr:row>
                    <xdr:rowOff>508000</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from>
                    <xdr:col>6</xdr:col>
                    <xdr:colOff>88900</xdr:colOff>
                    <xdr:row>82</xdr:row>
                    <xdr:rowOff>146050</xdr:rowOff>
                  </from>
                  <to>
                    <xdr:col>7</xdr:col>
                    <xdr:colOff>19050</xdr:colOff>
                    <xdr:row>82</xdr:row>
                    <xdr:rowOff>450850</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from>
                    <xdr:col>7</xdr:col>
                    <xdr:colOff>76200</xdr:colOff>
                    <xdr:row>82</xdr:row>
                    <xdr:rowOff>133350</xdr:rowOff>
                  </from>
                  <to>
                    <xdr:col>8</xdr:col>
                    <xdr:colOff>19050</xdr:colOff>
                    <xdr:row>82</xdr:row>
                    <xdr:rowOff>438150</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6</xdr:col>
                    <xdr:colOff>76200</xdr:colOff>
                    <xdr:row>83</xdr:row>
                    <xdr:rowOff>171450</xdr:rowOff>
                  </from>
                  <to>
                    <xdr:col>7</xdr:col>
                    <xdr:colOff>19050</xdr:colOff>
                    <xdr:row>83</xdr:row>
                    <xdr:rowOff>476250</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7</xdr:col>
                    <xdr:colOff>88900</xdr:colOff>
                    <xdr:row>83</xdr:row>
                    <xdr:rowOff>171450</xdr:rowOff>
                  </from>
                  <to>
                    <xdr:col>8</xdr:col>
                    <xdr:colOff>19050</xdr:colOff>
                    <xdr:row>83</xdr:row>
                    <xdr:rowOff>476250</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6</xdr:col>
                    <xdr:colOff>95250</xdr:colOff>
                    <xdr:row>84</xdr:row>
                    <xdr:rowOff>127000</xdr:rowOff>
                  </from>
                  <to>
                    <xdr:col>7</xdr:col>
                    <xdr:colOff>19050</xdr:colOff>
                    <xdr:row>84</xdr:row>
                    <xdr:rowOff>431800</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7</xdr:col>
                    <xdr:colOff>76200</xdr:colOff>
                    <xdr:row>84</xdr:row>
                    <xdr:rowOff>133350</xdr:rowOff>
                  </from>
                  <to>
                    <xdr:col>8</xdr:col>
                    <xdr:colOff>19050</xdr:colOff>
                    <xdr:row>84</xdr:row>
                    <xdr:rowOff>438150</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6</xdr:col>
                    <xdr:colOff>95250</xdr:colOff>
                    <xdr:row>85</xdr:row>
                    <xdr:rowOff>222250</xdr:rowOff>
                  </from>
                  <to>
                    <xdr:col>7</xdr:col>
                    <xdr:colOff>31750</xdr:colOff>
                    <xdr:row>85</xdr:row>
                    <xdr:rowOff>527050</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7</xdr:col>
                    <xdr:colOff>95250</xdr:colOff>
                    <xdr:row>85</xdr:row>
                    <xdr:rowOff>228600</xdr:rowOff>
                  </from>
                  <to>
                    <xdr:col>8</xdr:col>
                    <xdr:colOff>57150</xdr:colOff>
                    <xdr:row>85</xdr:row>
                    <xdr:rowOff>527050</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6</xdr:col>
                    <xdr:colOff>76200</xdr:colOff>
                    <xdr:row>87</xdr:row>
                    <xdr:rowOff>285750</xdr:rowOff>
                  </from>
                  <to>
                    <xdr:col>7</xdr:col>
                    <xdr:colOff>19050</xdr:colOff>
                    <xdr:row>87</xdr:row>
                    <xdr:rowOff>590550</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7</xdr:col>
                    <xdr:colOff>88900</xdr:colOff>
                    <xdr:row>87</xdr:row>
                    <xdr:rowOff>285750</xdr:rowOff>
                  </from>
                  <to>
                    <xdr:col>8</xdr:col>
                    <xdr:colOff>19050</xdr:colOff>
                    <xdr:row>87</xdr:row>
                    <xdr:rowOff>590550</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6</xdr:col>
                    <xdr:colOff>88900</xdr:colOff>
                    <xdr:row>88</xdr:row>
                    <xdr:rowOff>342900</xdr:rowOff>
                  </from>
                  <to>
                    <xdr:col>7</xdr:col>
                    <xdr:colOff>19050</xdr:colOff>
                    <xdr:row>88</xdr:row>
                    <xdr:rowOff>647700</xdr:rowOff>
                  </to>
                </anchor>
              </controlPr>
            </control>
          </mc:Choice>
        </mc:AlternateContent>
        <mc:AlternateContent xmlns:mc="http://schemas.openxmlformats.org/markup-compatibility/2006">
          <mc:Choice Requires="x14">
            <control shapeId="12362" r:id="rId77" name="Check Box 74">
              <controlPr defaultSize="0" autoFill="0" autoLine="0" autoPict="0">
                <anchor moveWithCells="1">
                  <from>
                    <xdr:col>7</xdr:col>
                    <xdr:colOff>95250</xdr:colOff>
                    <xdr:row>88</xdr:row>
                    <xdr:rowOff>355600</xdr:rowOff>
                  </from>
                  <to>
                    <xdr:col>8</xdr:col>
                    <xdr:colOff>19050</xdr:colOff>
                    <xdr:row>88</xdr:row>
                    <xdr:rowOff>660400</xdr:rowOff>
                  </to>
                </anchor>
              </controlPr>
            </control>
          </mc:Choice>
        </mc:AlternateContent>
        <mc:AlternateContent xmlns:mc="http://schemas.openxmlformats.org/markup-compatibility/2006">
          <mc:Choice Requires="x14">
            <control shapeId="12363" r:id="rId78" name="Check Box 75">
              <controlPr defaultSize="0" autoFill="0" autoLine="0" autoPict="0">
                <anchor moveWithCells="1">
                  <from>
                    <xdr:col>6</xdr:col>
                    <xdr:colOff>88900</xdr:colOff>
                    <xdr:row>89</xdr:row>
                    <xdr:rowOff>133350</xdr:rowOff>
                  </from>
                  <to>
                    <xdr:col>7</xdr:col>
                    <xdr:colOff>19050</xdr:colOff>
                    <xdr:row>89</xdr:row>
                    <xdr:rowOff>438150</xdr:rowOff>
                  </to>
                </anchor>
              </controlPr>
            </control>
          </mc:Choice>
        </mc:AlternateContent>
        <mc:AlternateContent xmlns:mc="http://schemas.openxmlformats.org/markup-compatibility/2006">
          <mc:Choice Requires="x14">
            <control shapeId="12364" r:id="rId79" name="Check Box 76">
              <controlPr defaultSize="0" autoFill="0" autoLine="0" autoPict="0">
                <anchor moveWithCells="1">
                  <from>
                    <xdr:col>7</xdr:col>
                    <xdr:colOff>69850</xdr:colOff>
                    <xdr:row>89</xdr:row>
                    <xdr:rowOff>146050</xdr:rowOff>
                  </from>
                  <to>
                    <xdr:col>8</xdr:col>
                    <xdr:colOff>12700</xdr:colOff>
                    <xdr:row>89</xdr:row>
                    <xdr:rowOff>450850</xdr:rowOff>
                  </to>
                </anchor>
              </controlPr>
            </control>
          </mc:Choice>
        </mc:AlternateContent>
        <mc:AlternateContent xmlns:mc="http://schemas.openxmlformats.org/markup-compatibility/2006">
          <mc:Choice Requires="x14">
            <control shapeId="12365" r:id="rId80" name="Check Box 77">
              <controlPr defaultSize="0" autoFill="0" autoLine="0" autoPict="0">
                <anchor moveWithCells="1">
                  <from>
                    <xdr:col>6</xdr:col>
                    <xdr:colOff>95250</xdr:colOff>
                    <xdr:row>92</xdr:row>
                    <xdr:rowOff>241300</xdr:rowOff>
                  </from>
                  <to>
                    <xdr:col>7</xdr:col>
                    <xdr:colOff>19050</xdr:colOff>
                    <xdr:row>92</xdr:row>
                    <xdr:rowOff>546100</xdr:rowOff>
                  </to>
                </anchor>
              </controlPr>
            </control>
          </mc:Choice>
        </mc:AlternateContent>
        <mc:AlternateContent xmlns:mc="http://schemas.openxmlformats.org/markup-compatibility/2006">
          <mc:Choice Requires="x14">
            <control shapeId="12366" r:id="rId81" name="Check Box 78">
              <controlPr defaultSize="0" autoFill="0" autoLine="0" autoPict="0">
                <anchor moveWithCells="1">
                  <from>
                    <xdr:col>7</xdr:col>
                    <xdr:colOff>95250</xdr:colOff>
                    <xdr:row>92</xdr:row>
                    <xdr:rowOff>241300</xdr:rowOff>
                  </from>
                  <to>
                    <xdr:col>8</xdr:col>
                    <xdr:colOff>31750</xdr:colOff>
                    <xdr:row>92</xdr:row>
                    <xdr:rowOff>546100</xdr:rowOff>
                  </to>
                </anchor>
              </controlPr>
            </control>
          </mc:Choice>
        </mc:AlternateContent>
        <mc:AlternateContent xmlns:mc="http://schemas.openxmlformats.org/markup-compatibility/2006">
          <mc:Choice Requires="x14">
            <control shapeId="12367" r:id="rId82" name="Check Box 79">
              <controlPr defaultSize="0" autoFill="0" autoLine="0" autoPict="0">
                <anchor moveWithCells="1">
                  <from>
                    <xdr:col>6</xdr:col>
                    <xdr:colOff>95250</xdr:colOff>
                    <xdr:row>93</xdr:row>
                    <xdr:rowOff>152400</xdr:rowOff>
                  </from>
                  <to>
                    <xdr:col>7</xdr:col>
                    <xdr:colOff>19050</xdr:colOff>
                    <xdr:row>93</xdr:row>
                    <xdr:rowOff>457200</xdr:rowOff>
                  </to>
                </anchor>
              </controlPr>
            </control>
          </mc:Choice>
        </mc:AlternateContent>
        <mc:AlternateContent xmlns:mc="http://schemas.openxmlformats.org/markup-compatibility/2006">
          <mc:Choice Requires="x14">
            <control shapeId="12368" r:id="rId83" name="Check Box 80">
              <controlPr defaultSize="0" autoFill="0" autoLine="0" autoPict="0">
                <anchor moveWithCells="1">
                  <from>
                    <xdr:col>7</xdr:col>
                    <xdr:colOff>95250</xdr:colOff>
                    <xdr:row>93</xdr:row>
                    <xdr:rowOff>165100</xdr:rowOff>
                  </from>
                  <to>
                    <xdr:col>8</xdr:col>
                    <xdr:colOff>19050</xdr:colOff>
                    <xdr:row>93</xdr:row>
                    <xdr:rowOff>469900</xdr:rowOff>
                  </to>
                </anchor>
              </controlPr>
            </control>
          </mc:Choice>
        </mc:AlternateContent>
        <mc:AlternateContent xmlns:mc="http://schemas.openxmlformats.org/markup-compatibility/2006">
          <mc:Choice Requires="x14">
            <control shapeId="12369" r:id="rId84" name="Check Box 81">
              <controlPr defaultSize="0" autoFill="0" autoLine="0" autoPict="0">
                <anchor moveWithCells="1">
                  <from>
                    <xdr:col>6</xdr:col>
                    <xdr:colOff>88900</xdr:colOff>
                    <xdr:row>94</xdr:row>
                    <xdr:rowOff>12700</xdr:rowOff>
                  </from>
                  <to>
                    <xdr:col>7</xdr:col>
                    <xdr:colOff>19050</xdr:colOff>
                    <xdr:row>95</xdr:row>
                    <xdr:rowOff>31750</xdr:rowOff>
                  </to>
                </anchor>
              </controlPr>
            </control>
          </mc:Choice>
        </mc:AlternateContent>
        <mc:AlternateContent xmlns:mc="http://schemas.openxmlformats.org/markup-compatibility/2006">
          <mc:Choice Requires="x14">
            <control shapeId="12370" r:id="rId85" name="Check Box 82">
              <controlPr defaultSize="0" autoFill="0" autoLine="0" autoPict="0">
                <anchor moveWithCells="1">
                  <from>
                    <xdr:col>7</xdr:col>
                    <xdr:colOff>95250</xdr:colOff>
                    <xdr:row>94</xdr:row>
                    <xdr:rowOff>19050</xdr:rowOff>
                  </from>
                  <to>
                    <xdr:col>8</xdr:col>
                    <xdr:colOff>19050</xdr:colOff>
                    <xdr:row>95</xdr:row>
                    <xdr:rowOff>38100</xdr:rowOff>
                  </to>
                </anchor>
              </controlPr>
            </control>
          </mc:Choice>
        </mc:AlternateContent>
        <mc:AlternateContent xmlns:mc="http://schemas.openxmlformats.org/markup-compatibility/2006">
          <mc:Choice Requires="x14">
            <control shapeId="12371" r:id="rId86" name="Check Box 83">
              <controlPr defaultSize="0" autoFill="0" autoLine="0" autoPict="0">
                <anchor moveWithCells="1">
                  <from>
                    <xdr:col>6</xdr:col>
                    <xdr:colOff>95250</xdr:colOff>
                    <xdr:row>105</xdr:row>
                    <xdr:rowOff>222250</xdr:rowOff>
                  </from>
                  <to>
                    <xdr:col>7</xdr:col>
                    <xdr:colOff>19050</xdr:colOff>
                    <xdr:row>105</xdr:row>
                    <xdr:rowOff>527050</xdr:rowOff>
                  </to>
                </anchor>
              </controlPr>
            </control>
          </mc:Choice>
        </mc:AlternateContent>
        <mc:AlternateContent xmlns:mc="http://schemas.openxmlformats.org/markup-compatibility/2006">
          <mc:Choice Requires="x14">
            <control shapeId="12372" r:id="rId87" name="Check Box 84">
              <controlPr defaultSize="0" autoFill="0" autoLine="0" autoPict="0">
                <anchor moveWithCells="1">
                  <from>
                    <xdr:col>7</xdr:col>
                    <xdr:colOff>88900</xdr:colOff>
                    <xdr:row>105</xdr:row>
                    <xdr:rowOff>209550</xdr:rowOff>
                  </from>
                  <to>
                    <xdr:col>8</xdr:col>
                    <xdr:colOff>19050</xdr:colOff>
                    <xdr:row>105</xdr:row>
                    <xdr:rowOff>514350</xdr:rowOff>
                  </to>
                </anchor>
              </controlPr>
            </control>
          </mc:Choice>
        </mc:AlternateContent>
        <mc:AlternateContent xmlns:mc="http://schemas.openxmlformats.org/markup-compatibility/2006">
          <mc:Choice Requires="x14">
            <control shapeId="12373" r:id="rId88" name="Check Box 85">
              <controlPr defaultSize="0" autoFill="0" autoLine="0" autoPict="0">
                <anchor moveWithCells="1">
                  <from>
                    <xdr:col>6</xdr:col>
                    <xdr:colOff>76200</xdr:colOff>
                    <xdr:row>106</xdr:row>
                    <xdr:rowOff>76200</xdr:rowOff>
                  </from>
                  <to>
                    <xdr:col>7</xdr:col>
                    <xdr:colOff>19050</xdr:colOff>
                    <xdr:row>106</xdr:row>
                    <xdr:rowOff>381000</xdr:rowOff>
                  </to>
                </anchor>
              </controlPr>
            </control>
          </mc:Choice>
        </mc:AlternateContent>
        <mc:AlternateContent xmlns:mc="http://schemas.openxmlformats.org/markup-compatibility/2006">
          <mc:Choice Requires="x14">
            <control shapeId="12374" r:id="rId89" name="Check Box 86">
              <controlPr defaultSize="0" autoFill="0" autoLine="0" autoPict="0">
                <anchor moveWithCells="1">
                  <from>
                    <xdr:col>7</xdr:col>
                    <xdr:colOff>76200</xdr:colOff>
                    <xdr:row>106</xdr:row>
                    <xdr:rowOff>76200</xdr:rowOff>
                  </from>
                  <to>
                    <xdr:col>8</xdr:col>
                    <xdr:colOff>19050</xdr:colOff>
                    <xdr:row>106</xdr:row>
                    <xdr:rowOff>381000</xdr:rowOff>
                  </to>
                </anchor>
              </controlPr>
            </control>
          </mc:Choice>
        </mc:AlternateContent>
        <mc:AlternateContent xmlns:mc="http://schemas.openxmlformats.org/markup-compatibility/2006">
          <mc:Choice Requires="x14">
            <control shapeId="12375" r:id="rId90" name="Check Box 87">
              <controlPr defaultSize="0" autoFill="0" autoLine="0" autoPict="0">
                <anchor moveWithCells="1">
                  <from>
                    <xdr:col>6</xdr:col>
                    <xdr:colOff>88900</xdr:colOff>
                    <xdr:row>108</xdr:row>
                    <xdr:rowOff>57150</xdr:rowOff>
                  </from>
                  <to>
                    <xdr:col>7</xdr:col>
                    <xdr:colOff>19050</xdr:colOff>
                    <xdr:row>108</xdr:row>
                    <xdr:rowOff>361950</xdr:rowOff>
                  </to>
                </anchor>
              </controlPr>
            </control>
          </mc:Choice>
        </mc:AlternateContent>
        <mc:AlternateContent xmlns:mc="http://schemas.openxmlformats.org/markup-compatibility/2006">
          <mc:Choice Requires="x14">
            <control shapeId="12376" r:id="rId91" name="Check Box 88">
              <controlPr defaultSize="0" autoFill="0" autoLine="0" autoPict="0">
                <anchor moveWithCells="1">
                  <from>
                    <xdr:col>7</xdr:col>
                    <xdr:colOff>69850</xdr:colOff>
                    <xdr:row>108</xdr:row>
                    <xdr:rowOff>57150</xdr:rowOff>
                  </from>
                  <to>
                    <xdr:col>8</xdr:col>
                    <xdr:colOff>12700</xdr:colOff>
                    <xdr:row>108</xdr:row>
                    <xdr:rowOff>361950</xdr:rowOff>
                  </to>
                </anchor>
              </controlPr>
            </control>
          </mc:Choice>
        </mc:AlternateContent>
        <mc:AlternateContent xmlns:mc="http://schemas.openxmlformats.org/markup-compatibility/2006">
          <mc:Choice Requires="x14">
            <control shapeId="12377" r:id="rId92" name="Check Box 89">
              <controlPr defaultSize="0" autoFill="0" autoLine="0" autoPict="0">
                <anchor moveWithCells="1">
                  <from>
                    <xdr:col>6</xdr:col>
                    <xdr:colOff>76200</xdr:colOff>
                    <xdr:row>109</xdr:row>
                    <xdr:rowOff>228600</xdr:rowOff>
                  </from>
                  <to>
                    <xdr:col>7</xdr:col>
                    <xdr:colOff>19050</xdr:colOff>
                    <xdr:row>109</xdr:row>
                    <xdr:rowOff>533400</xdr:rowOff>
                  </to>
                </anchor>
              </controlPr>
            </control>
          </mc:Choice>
        </mc:AlternateContent>
        <mc:AlternateContent xmlns:mc="http://schemas.openxmlformats.org/markup-compatibility/2006">
          <mc:Choice Requires="x14">
            <control shapeId="12378" r:id="rId93" name="Check Box 90">
              <controlPr defaultSize="0" autoFill="0" autoLine="0" autoPict="0">
                <anchor moveWithCells="1">
                  <from>
                    <xdr:col>7</xdr:col>
                    <xdr:colOff>88900</xdr:colOff>
                    <xdr:row>109</xdr:row>
                    <xdr:rowOff>228600</xdr:rowOff>
                  </from>
                  <to>
                    <xdr:col>8</xdr:col>
                    <xdr:colOff>19050</xdr:colOff>
                    <xdr:row>109</xdr:row>
                    <xdr:rowOff>533400</xdr:rowOff>
                  </to>
                </anchor>
              </controlPr>
            </control>
          </mc:Choice>
        </mc:AlternateContent>
        <mc:AlternateContent xmlns:mc="http://schemas.openxmlformats.org/markup-compatibility/2006">
          <mc:Choice Requires="x14">
            <control shapeId="12379" r:id="rId94" name="Check Box 91">
              <controlPr defaultSize="0" autoFill="0" autoLine="0" autoPict="0">
                <anchor moveWithCells="1">
                  <from>
                    <xdr:col>6</xdr:col>
                    <xdr:colOff>95250</xdr:colOff>
                    <xdr:row>110</xdr:row>
                    <xdr:rowOff>31750</xdr:rowOff>
                  </from>
                  <to>
                    <xdr:col>7</xdr:col>
                    <xdr:colOff>19050</xdr:colOff>
                    <xdr:row>110</xdr:row>
                    <xdr:rowOff>336550</xdr:rowOff>
                  </to>
                </anchor>
              </controlPr>
            </control>
          </mc:Choice>
        </mc:AlternateContent>
        <mc:AlternateContent xmlns:mc="http://schemas.openxmlformats.org/markup-compatibility/2006">
          <mc:Choice Requires="x14">
            <control shapeId="12380" r:id="rId95" name="Check Box 92">
              <controlPr defaultSize="0" autoFill="0" autoLine="0" autoPict="0">
                <anchor moveWithCells="1">
                  <from>
                    <xdr:col>7</xdr:col>
                    <xdr:colOff>95250</xdr:colOff>
                    <xdr:row>110</xdr:row>
                    <xdr:rowOff>38100</xdr:rowOff>
                  </from>
                  <to>
                    <xdr:col>8</xdr:col>
                    <xdr:colOff>19050</xdr:colOff>
                    <xdr:row>110</xdr:row>
                    <xdr:rowOff>342900</xdr:rowOff>
                  </to>
                </anchor>
              </controlPr>
            </control>
          </mc:Choice>
        </mc:AlternateContent>
        <mc:AlternateContent xmlns:mc="http://schemas.openxmlformats.org/markup-compatibility/2006">
          <mc:Choice Requires="x14">
            <control shapeId="12381" r:id="rId96" name="Check Box 93">
              <controlPr defaultSize="0" autoFill="0" autoLine="0" autoPict="0">
                <anchor moveWithCells="1">
                  <from>
                    <xdr:col>6</xdr:col>
                    <xdr:colOff>95250</xdr:colOff>
                    <xdr:row>118</xdr:row>
                    <xdr:rowOff>323850</xdr:rowOff>
                  </from>
                  <to>
                    <xdr:col>7</xdr:col>
                    <xdr:colOff>19050</xdr:colOff>
                    <xdr:row>118</xdr:row>
                    <xdr:rowOff>628650</xdr:rowOff>
                  </to>
                </anchor>
              </controlPr>
            </control>
          </mc:Choice>
        </mc:AlternateContent>
        <mc:AlternateContent xmlns:mc="http://schemas.openxmlformats.org/markup-compatibility/2006">
          <mc:Choice Requires="x14">
            <control shapeId="12382" r:id="rId97" name="Check Box 94">
              <controlPr defaultSize="0" autoFill="0" autoLine="0" autoPict="0">
                <anchor moveWithCells="1">
                  <from>
                    <xdr:col>7</xdr:col>
                    <xdr:colOff>88900</xdr:colOff>
                    <xdr:row>118</xdr:row>
                    <xdr:rowOff>323850</xdr:rowOff>
                  </from>
                  <to>
                    <xdr:col>8</xdr:col>
                    <xdr:colOff>19050</xdr:colOff>
                    <xdr:row>118</xdr:row>
                    <xdr:rowOff>628650</xdr:rowOff>
                  </to>
                </anchor>
              </controlPr>
            </control>
          </mc:Choice>
        </mc:AlternateContent>
        <mc:AlternateContent xmlns:mc="http://schemas.openxmlformats.org/markup-compatibility/2006">
          <mc:Choice Requires="x14">
            <control shapeId="12383" r:id="rId98" name="Check Box 95">
              <controlPr defaultSize="0" autoFill="0" autoLine="0" autoPict="0">
                <anchor moveWithCells="1">
                  <from>
                    <xdr:col>6</xdr:col>
                    <xdr:colOff>76200</xdr:colOff>
                    <xdr:row>131</xdr:row>
                    <xdr:rowOff>76200</xdr:rowOff>
                  </from>
                  <to>
                    <xdr:col>7</xdr:col>
                    <xdr:colOff>19050</xdr:colOff>
                    <xdr:row>132</xdr:row>
                    <xdr:rowOff>19050</xdr:rowOff>
                  </to>
                </anchor>
              </controlPr>
            </control>
          </mc:Choice>
        </mc:AlternateContent>
        <mc:AlternateContent xmlns:mc="http://schemas.openxmlformats.org/markup-compatibility/2006">
          <mc:Choice Requires="x14">
            <control shapeId="12384" r:id="rId99" name="Check Box 96">
              <controlPr defaultSize="0" autoFill="0" autoLine="0" autoPict="0">
                <anchor moveWithCells="1">
                  <from>
                    <xdr:col>7</xdr:col>
                    <xdr:colOff>76200</xdr:colOff>
                    <xdr:row>131</xdr:row>
                    <xdr:rowOff>76200</xdr:rowOff>
                  </from>
                  <to>
                    <xdr:col>8</xdr:col>
                    <xdr:colOff>19050</xdr:colOff>
                    <xdr:row>132</xdr:row>
                    <xdr:rowOff>19050</xdr:rowOff>
                  </to>
                </anchor>
              </controlPr>
            </control>
          </mc:Choice>
        </mc:AlternateContent>
        <mc:AlternateContent xmlns:mc="http://schemas.openxmlformats.org/markup-compatibility/2006">
          <mc:Choice Requires="x14">
            <control shapeId="12385" r:id="rId100" name="Check Box 97">
              <controlPr defaultSize="0" autoFill="0" autoLine="0" autoPict="0">
                <anchor moveWithCells="1">
                  <from>
                    <xdr:col>6</xdr:col>
                    <xdr:colOff>76200</xdr:colOff>
                    <xdr:row>132</xdr:row>
                    <xdr:rowOff>76200</xdr:rowOff>
                  </from>
                  <to>
                    <xdr:col>7</xdr:col>
                    <xdr:colOff>19050</xdr:colOff>
                    <xdr:row>133</xdr:row>
                    <xdr:rowOff>19050</xdr:rowOff>
                  </to>
                </anchor>
              </controlPr>
            </control>
          </mc:Choice>
        </mc:AlternateContent>
        <mc:AlternateContent xmlns:mc="http://schemas.openxmlformats.org/markup-compatibility/2006">
          <mc:Choice Requires="x14">
            <control shapeId="12386" r:id="rId101" name="Check Box 98">
              <controlPr defaultSize="0" autoFill="0" autoLine="0" autoPict="0">
                <anchor moveWithCells="1">
                  <from>
                    <xdr:col>7</xdr:col>
                    <xdr:colOff>76200</xdr:colOff>
                    <xdr:row>132</xdr:row>
                    <xdr:rowOff>76200</xdr:rowOff>
                  </from>
                  <to>
                    <xdr:col>8</xdr:col>
                    <xdr:colOff>19050</xdr:colOff>
                    <xdr:row>133</xdr:row>
                    <xdr:rowOff>19050</xdr:rowOff>
                  </to>
                </anchor>
              </controlPr>
            </control>
          </mc:Choice>
        </mc:AlternateContent>
        <mc:AlternateContent xmlns:mc="http://schemas.openxmlformats.org/markup-compatibility/2006">
          <mc:Choice Requires="x14">
            <control shapeId="12387" r:id="rId102" name="Check Box 99">
              <controlPr defaultSize="0" autoFill="0" autoLine="0" autoPict="0">
                <anchor moveWithCells="1">
                  <from>
                    <xdr:col>6</xdr:col>
                    <xdr:colOff>76200</xdr:colOff>
                    <xdr:row>133</xdr:row>
                    <xdr:rowOff>76200</xdr:rowOff>
                  </from>
                  <to>
                    <xdr:col>7</xdr:col>
                    <xdr:colOff>19050</xdr:colOff>
                    <xdr:row>133</xdr:row>
                    <xdr:rowOff>381000</xdr:rowOff>
                  </to>
                </anchor>
              </controlPr>
            </control>
          </mc:Choice>
        </mc:AlternateContent>
        <mc:AlternateContent xmlns:mc="http://schemas.openxmlformats.org/markup-compatibility/2006">
          <mc:Choice Requires="x14">
            <control shapeId="12388" r:id="rId103" name="Check Box 100">
              <controlPr defaultSize="0" autoFill="0" autoLine="0" autoPict="0">
                <anchor moveWithCells="1">
                  <from>
                    <xdr:col>7</xdr:col>
                    <xdr:colOff>76200</xdr:colOff>
                    <xdr:row>133</xdr:row>
                    <xdr:rowOff>76200</xdr:rowOff>
                  </from>
                  <to>
                    <xdr:col>8</xdr:col>
                    <xdr:colOff>19050</xdr:colOff>
                    <xdr:row>133</xdr:row>
                    <xdr:rowOff>381000</xdr:rowOff>
                  </to>
                </anchor>
              </controlPr>
            </control>
          </mc:Choice>
        </mc:AlternateContent>
        <mc:AlternateContent xmlns:mc="http://schemas.openxmlformats.org/markup-compatibility/2006">
          <mc:Choice Requires="x14">
            <control shapeId="12389" r:id="rId104" name="Check Box 101">
              <controlPr defaultSize="0" autoFill="0" autoLine="0" autoPict="0">
                <anchor moveWithCells="1">
                  <from>
                    <xdr:col>6</xdr:col>
                    <xdr:colOff>95250</xdr:colOff>
                    <xdr:row>134</xdr:row>
                    <xdr:rowOff>184150</xdr:rowOff>
                  </from>
                  <to>
                    <xdr:col>7</xdr:col>
                    <xdr:colOff>38100</xdr:colOff>
                    <xdr:row>134</xdr:row>
                    <xdr:rowOff>488950</xdr:rowOff>
                  </to>
                </anchor>
              </controlPr>
            </control>
          </mc:Choice>
        </mc:AlternateContent>
        <mc:AlternateContent xmlns:mc="http://schemas.openxmlformats.org/markup-compatibility/2006">
          <mc:Choice Requires="x14">
            <control shapeId="12390" r:id="rId105" name="Check Box 102">
              <controlPr defaultSize="0" autoFill="0" autoLine="0" autoPict="0">
                <anchor moveWithCells="1">
                  <from>
                    <xdr:col>7</xdr:col>
                    <xdr:colOff>95250</xdr:colOff>
                    <xdr:row>134</xdr:row>
                    <xdr:rowOff>190500</xdr:rowOff>
                  </from>
                  <to>
                    <xdr:col>8</xdr:col>
                    <xdr:colOff>38100</xdr:colOff>
                    <xdr:row>134</xdr:row>
                    <xdr:rowOff>495300</xdr:rowOff>
                  </to>
                </anchor>
              </controlPr>
            </control>
          </mc:Choice>
        </mc:AlternateContent>
        <mc:AlternateContent xmlns:mc="http://schemas.openxmlformats.org/markup-compatibility/2006">
          <mc:Choice Requires="x14">
            <control shapeId="12391" r:id="rId106" name="Check Box 103">
              <controlPr defaultSize="0" autoFill="0" autoLine="0" autoPict="0">
                <anchor moveWithCells="1">
                  <from>
                    <xdr:col>6</xdr:col>
                    <xdr:colOff>88900</xdr:colOff>
                    <xdr:row>136</xdr:row>
                    <xdr:rowOff>152400</xdr:rowOff>
                  </from>
                  <to>
                    <xdr:col>7</xdr:col>
                    <xdr:colOff>19050</xdr:colOff>
                    <xdr:row>136</xdr:row>
                    <xdr:rowOff>457200</xdr:rowOff>
                  </to>
                </anchor>
              </controlPr>
            </control>
          </mc:Choice>
        </mc:AlternateContent>
        <mc:AlternateContent xmlns:mc="http://schemas.openxmlformats.org/markup-compatibility/2006">
          <mc:Choice Requires="x14">
            <control shapeId="12392" r:id="rId107" name="Check Box 104">
              <controlPr defaultSize="0" autoFill="0" autoLine="0" autoPict="0">
                <anchor moveWithCells="1">
                  <from>
                    <xdr:col>7</xdr:col>
                    <xdr:colOff>76200</xdr:colOff>
                    <xdr:row>136</xdr:row>
                    <xdr:rowOff>146050</xdr:rowOff>
                  </from>
                  <to>
                    <xdr:col>8</xdr:col>
                    <xdr:colOff>19050</xdr:colOff>
                    <xdr:row>136</xdr:row>
                    <xdr:rowOff>450850</xdr:rowOff>
                  </to>
                </anchor>
              </controlPr>
            </control>
          </mc:Choice>
        </mc:AlternateContent>
        <mc:AlternateContent xmlns:mc="http://schemas.openxmlformats.org/markup-compatibility/2006">
          <mc:Choice Requires="x14">
            <control shapeId="12393" r:id="rId108" name="Check Box 105">
              <controlPr defaultSize="0" autoFill="0" autoLine="0" autoPict="0">
                <anchor moveWithCells="1">
                  <from>
                    <xdr:col>6</xdr:col>
                    <xdr:colOff>88900</xdr:colOff>
                    <xdr:row>137</xdr:row>
                    <xdr:rowOff>190500</xdr:rowOff>
                  </from>
                  <to>
                    <xdr:col>7</xdr:col>
                    <xdr:colOff>19050</xdr:colOff>
                    <xdr:row>137</xdr:row>
                    <xdr:rowOff>495300</xdr:rowOff>
                  </to>
                </anchor>
              </controlPr>
            </control>
          </mc:Choice>
        </mc:AlternateContent>
        <mc:AlternateContent xmlns:mc="http://schemas.openxmlformats.org/markup-compatibility/2006">
          <mc:Choice Requires="x14">
            <control shapeId="12394" r:id="rId109" name="Check Box 106">
              <controlPr defaultSize="0" autoFill="0" autoLine="0" autoPict="0">
                <anchor moveWithCells="1">
                  <from>
                    <xdr:col>7</xdr:col>
                    <xdr:colOff>88900</xdr:colOff>
                    <xdr:row>137</xdr:row>
                    <xdr:rowOff>209550</xdr:rowOff>
                  </from>
                  <to>
                    <xdr:col>8</xdr:col>
                    <xdr:colOff>19050</xdr:colOff>
                    <xdr:row>137</xdr:row>
                    <xdr:rowOff>514350</xdr:rowOff>
                  </to>
                </anchor>
              </controlPr>
            </control>
          </mc:Choice>
        </mc:AlternateContent>
        <mc:AlternateContent xmlns:mc="http://schemas.openxmlformats.org/markup-compatibility/2006">
          <mc:Choice Requires="x14">
            <control shapeId="12395" r:id="rId110" name="Check Box 107">
              <controlPr defaultSize="0" autoFill="0" autoLine="0" autoPict="0">
                <anchor moveWithCells="1">
                  <from>
                    <xdr:col>6</xdr:col>
                    <xdr:colOff>76200</xdr:colOff>
                    <xdr:row>138</xdr:row>
                    <xdr:rowOff>76200</xdr:rowOff>
                  </from>
                  <to>
                    <xdr:col>7</xdr:col>
                    <xdr:colOff>19050</xdr:colOff>
                    <xdr:row>138</xdr:row>
                    <xdr:rowOff>381000</xdr:rowOff>
                  </to>
                </anchor>
              </controlPr>
            </control>
          </mc:Choice>
        </mc:AlternateContent>
        <mc:AlternateContent xmlns:mc="http://schemas.openxmlformats.org/markup-compatibility/2006">
          <mc:Choice Requires="x14">
            <control shapeId="12396" r:id="rId111" name="Check Box 108">
              <controlPr defaultSize="0" autoFill="0" autoLine="0" autoPict="0">
                <anchor moveWithCells="1">
                  <from>
                    <xdr:col>7</xdr:col>
                    <xdr:colOff>76200</xdr:colOff>
                    <xdr:row>138</xdr:row>
                    <xdr:rowOff>76200</xdr:rowOff>
                  </from>
                  <to>
                    <xdr:col>8</xdr:col>
                    <xdr:colOff>19050</xdr:colOff>
                    <xdr:row>138</xdr:row>
                    <xdr:rowOff>381000</xdr:rowOff>
                  </to>
                </anchor>
              </controlPr>
            </control>
          </mc:Choice>
        </mc:AlternateContent>
        <mc:AlternateContent xmlns:mc="http://schemas.openxmlformats.org/markup-compatibility/2006">
          <mc:Choice Requires="x14">
            <control shapeId="12397" r:id="rId112" name="Check Box 109">
              <controlPr defaultSize="0" autoFill="0" autoLine="0" autoPict="0">
                <anchor moveWithCells="1">
                  <from>
                    <xdr:col>6</xdr:col>
                    <xdr:colOff>76200</xdr:colOff>
                    <xdr:row>139</xdr:row>
                    <xdr:rowOff>76200</xdr:rowOff>
                  </from>
                  <to>
                    <xdr:col>7</xdr:col>
                    <xdr:colOff>19050</xdr:colOff>
                    <xdr:row>139</xdr:row>
                    <xdr:rowOff>381000</xdr:rowOff>
                  </to>
                </anchor>
              </controlPr>
            </control>
          </mc:Choice>
        </mc:AlternateContent>
        <mc:AlternateContent xmlns:mc="http://schemas.openxmlformats.org/markup-compatibility/2006">
          <mc:Choice Requires="x14">
            <control shapeId="12398" r:id="rId113" name="Check Box 110">
              <controlPr defaultSize="0" autoFill="0" autoLine="0" autoPict="0">
                <anchor moveWithCells="1">
                  <from>
                    <xdr:col>7</xdr:col>
                    <xdr:colOff>76200</xdr:colOff>
                    <xdr:row>139</xdr:row>
                    <xdr:rowOff>76200</xdr:rowOff>
                  </from>
                  <to>
                    <xdr:col>8</xdr:col>
                    <xdr:colOff>19050</xdr:colOff>
                    <xdr:row>139</xdr:row>
                    <xdr:rowOff>381000</xdr:rowOff>
                  </to>
                </anchor>
              </controlPr>
            </control>
          </mc:Choice>
        </mc:AlternateContent>
        <mc:AlternateContent xmlns:mc="http://schemas.openxmlformats.org/markup-compatibility/2006">
          <mc:Choice Requires="x14">
            <control shapeId="12399" r:id="rId114" name="Check Box 111">
              <controlPr defaultSize="0" autoFill="0" autoLine="0" autoPict="0">
                <anchor moveWithCells="1">
                  <from>
                    <xdr:col>6</xdr:col>
                    <xdr:colOff>76200</xdr:colOff>
                    <xdr:row>140</xdr:row>
                    <xdr:rowOff>76200</xdr:rowOff>
                  </from>
                  <to>
                    <xdr:col>7</xdr:col>
                    <xdr:colOff>19050</xdr:colOff>
                    <xdr:row>140</xdr:row>
                    <xdr:rowOff>381000</xdr:rowOff>
                  </to>
                </anchor>
              </controlPr>
            </control>
          </mc:Choice>
        </mc:AlternateContent>
        <mc:AlternateContent xmlns:mc="http://schemas.openxmlformats.org/markup-compatibility/2006">
          <mc:Choice Requires="x14">
            <control shapeId="12400" r:id="rId115" name="Check Box 112">
              <controlPr defaultSize="0" autoFill="0" autoLine="0" autoPict="0">
                <anchor moveWithCells="1">
                  <from>
                    <xdr:col>7</xdr:col>
                    <xdr:colOff>76200</xdr:colOff>
                    <xdr:row>140</xdr:row>
                    <xdr:rowOff>76200</xdr:rowOff>
                  </from>
                  <to>
                    <xdr:col>8</xdr:col>
                    <xdr:colOff>19050</xdr:colOff>
                    <xdr:row>140</xdr:row>
                    <xdr:rowOff>381000</xdr:rowOff>
                  </to>
                </anchor>
              </controlPr>
            </control>
          </mc:Choice>
        </mc:AlternateContent>
        <mc:AlternateContent xmlns:mc="http://schemas.openxmlformats.org/markup-compatibility/2006">
          <mc:Choice Requires="x14">
            <control shapeId="12401" r:id="rId116" name="Check Box 113">
              <controlPr defaultSize="0" autoFill="0" autoLine="0" autoPict="0">
                <anchor moveWithCells="1">
                  <from>
                    <xdr:col>6</xdr:col>
                    <xdr:colOff>95250</xdr:colOff>
                    <xdr:row>141</xdr:row>
                    <xdr:rowOff>171450</xdr:rowOff>
                  </from>
                  <to>
                    <xdr:col>7</xdr:col>
                    <xdr:colOff>19050</xdr:colOff>
                    <xdr:row>141</xdr:row>
                    <xdr:rowOff>476250</xdr:rowOff>
                  </to>
                </anchor>
              </controlPr>
            </control>
          </mc:Choice>
        </mc:AlternateContent>
        <mc:AlternateContent xmlns:mc="http://schemas.openxmlformats.org/markup-compatibility/2006">
          <mc:Choice Requires="x14">
            <control shapeId="12402" r:id="rId117" name="Check Box 114">
              <controlPr defaultSize="0" autoFill="0" autoLine="0" autoPict="0">
                <anchor moveWithCells="1">
                  <from>
                    <xdr:col>7</xdr:col>
                    <xdr:colOff>76200</xdr:colOff>
                    <xdr:row>141</xdr:row>
                    <xdr:rowOff>171450</xdr:rowOff>
                  </from>
                  <to>
                    <xdr:col>8</xdr:col>
                    <xdr:colOff>19050</xdr:colOff>
                    <xdr:row>141</xdr:row>
                    <xdr:rowOff>476250</xdr:rowOff>
                  </to>
                </anchor>
              </controlPr>
            </control>
          </mc:Choice>
        </mc:AlternateContent>
        <mc:AlternateContent xmlns:mc="http://schemas.openxmlformats.org/markup-compatibility/2006">
          <mc:Choice Requires="x14">
            <control shapeId="12403" r:id="rId118" name="Check Box 115">
              <controlPr defaultSize="0" autoFill="0" autoLine="0" autoPict="0">
                <anchor moveWithCells="1">
                  <from>
                    <xdr:col>6</xdr:col>
                    <xdr:colOff>88900</xdr:colOff>
                    <xdr:row>142</xdr:row>
                    <xdr:rowOff>171450</xdr:rowOff>
                  </from>
                  <to>
                    <xdr:col>7</xdr:col>
                    <xdr:colOff>19050</xdr:colOff>
                    <xdr:row>142</xdr:row>
                    <xdr:rowOff>476250</xdr:rowOff>
                  </to>
                </anchor>
              </controlPr>
            </control>
          </mc:Choice>
        </mc:AlternateContent>
        <mc:AlternateContent xmlns:mc="http://schemas.openxmlformats.org/markup-compatibility/2006">
          <mc:Choice Requires="x14">
            <control shapeId="12404" r:id="rId119" name="Check Box 116">
              <controlPr defaultSize="0" autoFill="0" autoLine="0" autoPict="0">
                <anchor moveWithCells="1">
                  <from>
                    <xdr:col>7</xdr:col>
                    <xdr:colOff>88900</xdr:colOff>
                    <xdr:row>142</xdr:row>
                    <xdr:rowOff>171450</xdr:rowOff>
                  </from>
                  <to>
                    <xdr:col>8</xdr:col>
                    <xdr:colOff>19050</xdr:colOff>
                    <xdr:row>142</xdr:row>
                    <xdr:rowOff>476250</xdr:rowOff>
                  </to>
                </anchor>
              </controlPr>
            </control>
          </mc:Choice>
        </mc:AlternateContent>
        <mc:AlternateContent xmlns:mc="http://schemas.openxmlformats.org/markup-compatibility/2006">
          <mc:Choice Requires="x14">
            <control shapeId="12405" r:id="rId120" name="Check Box 117">
              <controlPr defaultSize="0" autoFill="0" autoLine="0" autoPict="0">
                <anchor moveWithCells="1">
                  <from>
                    <xdr:col>6</xdr:col>
                    <xdr:colOff>95250</xdr:colOff>
                    <xdr:row>148</xdr:row>
                    <xdr:rowOff>323850</xdr:rowOff>
                  </from>
                  <to>
                    <xdr:col>7</xdr:col>
                    <xdr:colOff>19050</xdr:colOff>
                    <xdr:row>148</xdr:row>
                    <xdr:rowOff>628650</xdr:rowOff>
                  </to>
                </anchor>
              </controlPr>
            </control>
          </mc:Choice>
        </mc:AlternateContent>
        <mc:AlternateContent xmlns:mc="http://schemas.openxmlformats.org/markup-compatibility/2006">
          <mc:Choice Requires="x14">
            <control shapeId="12406" r:id="rId121" name="Check Box 118">
              <controlPr defaultSize="0" autoFill="0" autoLine="0" autoPict="0">
                <anchor moveWithCells="1">
                  <from>
                    <xdr:col>7</xdr:col>
                    <xdr:colOff>95250</xdr:colOff>
                    <xdr:row>148</xdr:row>
                    <xdr:rowOff>323850</xdr:rowOff>
                  </from>
                  <to>
                    <xdr:col>8</xdr:col>
                    <xdr:colOff>38100</xdr:colOff>
                    <xdr:row>148</xdr:row>
                    <xdr:rowOff>628650</xdr:rowOff>
                  </to>
                </anchor>
              </controlPr>
            </control>
          </mc:Choice>
        </mc:AlternateContent>
        <mc:AlternateContent xmlns:mc="http://schemas.openxmlformats.org/markup-compatibility/2006">
          <mc:Choice Requires="x14">
            <control shapeId="12407" r:id="rId122" name="Check Box 119">
              <controlPr defaultSize="0" autoFill="0" autoLine="0" autoPict="0">
                <anchor moveWithCells="1">
                  <from>
                    <xdr:col>6</xdr:col>
                    <xdr:colOff>95250</xdr:colOff>
                    <xdr:row>149</xdr:row>
                    <xdr:rowOff>171450</xdr:rowOff>
                  </from>
                  <to>
                    <xdr:col>7</xdr:col>
                    <xdr:colOff>19050</xdr:colOff>
                    <xdr:row>149</xdr:row>
                    <xdr:rowOff>476250</xdr:rowOff>
                  </to>
                </anchor>
              </controlPr>
            </control>
          </mc:Choice>
        </mc:AlternateContent>
        <mc:AlternateContent xmlns:mc="http://schemas.openxmlformats.org/markup-compatibility/2006">
          <mc:Choice Requires="x14">
            <control shapeId="12408" r:id="rId123" name="Check Box 120">
              <controlPr defaultSize="0" autoFill="0" autoLine="0" autoPict="0">
                <anchor moveWithCells="1">
                  <from>
                    <xdr:col>7</xdr:col>
                    <xdr:colOff>95250</xdr:colOff>
                    <xdr:row>149</xdr:row>
                    <xdr:rowOff>171450</xdr:rowOff>
                  </from>
                  <to>
                    <xdr:col>8</xdr:col>
                    <xdr:colOff>19050</xdr:colOff>
                    <xdr:row>149</xdr:row>
                    <xdr:rowOff>476250</xdr:rowOff>
                  </to>
                </anchor>
              </controlPr>
            </control>
          </mc:Choice>
        </mc:AlternateContent>
        <mc:AlternateContent xmlns:mc="http://schemas.openxmlformats.org/markup-compatibility/2006">
          <mc:Choice Requires="x14">
            <control shapeId="12409" r:id="rId124" name="Check Box 121">
              <controlPr defaultSize="0" autoFill="0" autoLine="0" autoPict="0">
                <anchor moveWithCells="1">
                  <from>
                    <xdr:col>6</xdr:col>
                    <xdr:colOff>95250</xdr:colOff>
                    <xdr:row>151</xdr:row>
                    <xdr:rowOff>95250</xdr:rowOff>
                  </from>
                  <to>
                    <xdr:col>7</xdr:col>
                    <xdr:colOff>38100</xdr:colOff>
                    <xdr:row>151</xdr:row>
                    <xdr:rowOff>400050</xdr:rowOff>
                  </to>
                </anchor>
              </controlPr>
            </control>
          </mc:Choice>
        </mc:AlternateContent>
        <mc:AlternateContent xmlns:mc="http://schemas.openxmlformats.org/markup-compatibility/2006">
          <mc:Choice Requires="x14">
            <control shapeId="12410" r:id="rId125" name="Check Box 122">
              <controlPr defaultSize="0" autoFill="0" autoLine="0" autoPict="0">
                <anchor moveWithCells="1">
                  <from>
                    <xdr:col>7</xdr:col>
                    <xdr:colOff>95250</xdr:colOff>
                    <xdr:row>151</xdr:row>
                    <xdr:rowOff>95250</xdr:rowOff>
                  </from>
                  <to>
                    <xdr:col>8</xdr:col>
                    <xdr:colOff>31750</xdr:colOff>
                    <xdr:row>151</xdr:row>
                    <xdr:rowOff>400050</xdr:rowOff>
                  </to>
                </anchor>
              </controlPr>
            </control>
          </mc:Choice>
        </mc:AlternateContent>
        <mc:AlternateContent xmlns:mc="http://schemas.openxmlformats.org/markup-compatibility/2006">
          <mc:Choice Requires="x14">
            <control shapeId="12411" r:id="rId126" name="Check Box 123">
              <controlPr defaultSize="0" autoFill="0" autoLine="0" autoPict="0">
                <anchor moveWithCells="1">
                  <from>
                    <xdr:col>6</xdr:col>
                    <xdr:colOff>95250</xdr:colOff>
                    <xdr:row>153</xdr:row>
                    <xdr:rowOff>228600</xdr:rowOff>
                  </from>
                  <to>
                    <xdr:col>7</xdr:col>
                    <xdr:colOff>19050</xdr:colOff>
                    <xdr:row>153</xdr:row>
                    <xdr:rowOff>533400</xdr:rowOff>
                  </to>
                </anchor>
              </controlPr>
            </control>
          </mc:Choice>
        </mc:AlternateContent>
        <mc:AlternateContent xmlns:mc="http://schemas.openxmlformats.org/markup-compatibility/2006">
          <mc:Choice Requires="x14">
            <control shapeId="12412" r:id="rId127" name="Check Box 124">
              <controlPr defaultSize="0" autoFill="0" autoLine="0" autoPict="0">
                <anchor moveWithCells="1">
                  <from>
                    <xdr:col>7</xdr:col>
                    <xdr:colOff>95250</xdr:colOff>
                    <xdr:row>153</xdr:row>
                    <xdr:rowOff>241300</xdr:rowOff>
                  </from>
                  <to>
                    <xdr:col>8</xdr:col>
                    <xdr:colOff>31750</xdr:colOff>
                    <xdr:row>153</xdr:row>
                    <xdr:rowOff>546100</xdr:rowOff>
                  </to>
                </anchor>
              </controlPr>
            </control>
          </mc:Choice>
        </mc:AlternateContent>
        <mc:AlternateContent xmlns:mc="http://schemas.openxmlformats.org/markup-compatibility/2006">
          <mc:Choice Requires="x14">
            <control shapeId="12413" r:id="rId128" name="Check Box 125">
              <controlPr defaultSize="0" autoFill="0" autoLine="0" autoPict="0">
                <anchor moveWithCells="1">
                  <from>
                    <xdr:col>6</xdr:col>
                    <xdr:colOff>88900</xdr:colOff>
                    <xdr:row>155</xdr:row>
                    <xdr:rowOff>323850</xdr:rowOff>
                  </from>
                  <to>
                    <xdr:col>7</xdr:col>
                    <xdr:colOff>19050</xdr:colOff>
                    <xdr:row>155</xdr:row>
                    <xdr:rowOff>628650</xdr:rowOff>
                  </to>
                </anchor>
              </controlPr>
            </control>
          </mc:Choice>
        </mc:AlternateContent>
        <mc:AlternateContent xmlns:mc="http://schemas.openxmlformats.org/markup-compatibility/2006">
          <mc:Choice Requires="x14">
            <control shapeId="12414" r:id="rId129" name="Check Box 126">
              <controlPr defaultSize="0" autoFill="0" autoLine="0" autoPict="0">
                <anchor moveWithCells="1">
                  <from>
                    <xdr:col>7</xdr:col>
                    <xdr:colOff>95250</xdr:colOff>
                    <xdr:row>155</xdr:row>
                    <xdr:rowOff>317500</xdr:rowOff>
                  </from>
                  <to>
                    <xdr:col>8</xdr:col>
                    <xdr:colOff>19050</xdr:colOff>
                    <xdr:row>155</xdr:row>
                    <xdr:rowOff>622300</xdr:rowOff>
                  </to>
                </anchor>
              </controlPr>
            </control>
          </mc:Choice>
        </mc:AlternateContent>
        <mc:AlternateContent xmlns:mc="http://schemas.openxmlformats.org/markup-compatibility/2006">
          <mc:Choice Requires="x14">
            <control shapeId="12415" r:id="rId130" name="Check Box 127">
              <controlPr defaultSize="0" autoFill="0" autoLine="0" autoPict="0">
                <anchor moveWithCells="1">
                  <from>
                    <xdr:col>6</xdr:col>
                    <xdr:colOff>88900</xdr:colOff>
                    <xdr:row>156</xdr:row>
                    <xdr:rowOff>69850</xdr:rowOff>
                  </from>
                  <to>
                    <xdr:col>7</xdr:col>
                    <xdr:colOff>19050</xdr:colOff>
                    <xdr:row>156</xdr:row>
                    <xdr:rowOff>374650</xdr:rowOff>
                  </to>
                </anchor>
              </controlPr>
            </control>
          </mc:Choice>
        </mc:AlternateContent>
        <mc:AlternateContent xmlns:mc="http://schemas.openxmlformats.org/markup-compatibility/2006">
          <mc:Choice Requires="x14">
            <control shapeId="12416" r:id="rId131" name="Check Box 128">
              <controlPr defaultSize="0" autoFill="0" autoLine="0" autoPict="0">
                <anchor moveWithCells="1">
                  <from>
                    <xdr:col>7</xdr:col>
                    <xdr:colOff>76200</xdr:colOff>
                    <xdr:row>156</xdr:row>
                    <xdr:rowOff>76200</xdr:rowOff>
                  </from>
                  <to>
                    <xdr:col>8</xdr:col>
                    <xdr:colOff>19050</xdr:colOff>
                    <xdr:row>156</xdr:row>
                    <xdr:rowOff>381000</xdr:rowOff>
                  </to>
                </anchor>
              </controlPr>
            </control>
          </mc:Choice>
        </mc:AlternateContent>
        <mc:AlternateContent xmlns:mc="http://schemas.openxmlformats.org/markup-compatibility/2006">
          <mc:Choice Requires="x14">
            <control shapeId="12417" r:id="rId132" name="Check Box 129">
              <controlPr defaultSize="0" autoFill="0" autoLine="0" autoPict="0">
                <anchor moveWithCells="1">
                  <from>
                    <xdr:col>6</xdr:col>
                    <xdr:colOff>88900</xdr:colOff>
                    <xdr:row>157</xdr:row>
                    <xdr:rowOff>95250</xdr:rowOff>
                  </from>
                  <to>
                    <xdr:col>7</xdr:col>
                    <xdr:colOff>19050</xdr:colOff>
                    <xdr:row>157</xdr:row>
                    <xdr:rowOff>400050</xdr:rowOff>
                  </to>
                </anchor>
              </controlPr>
            </control>
          </mc:Choice>
        </mc:AlternateContent>
        <mc:AlternateContent xmlns:mc="http://schemas.openxmlformats.org/markup-compatibility/2006">
          <mc:Choice Requires="x14">
            <control shapeId="12418" r:id="rId133" name="Check Box 130">
              <controlPr defaultSize="0" autoFill="0" autoLine="0" autoPict="0">
                <anchor moveWithCells="1">
                  <from>
                    <xdr:col>7</xdr:col>
                    <xdr:colOff>95250</xdr:colOff>
                    <xdr:row>157</xdr:row>
                    <xdr:rowOff>127000</xdr:rowOff>
                  </from>
                  <to>
                    <xdr:col>8</xdr:col>
                    <xdr:colOff>31750</xdr:colOff>
                    <xdr:row>157</xdr:row>
                    <xdr:rowOff>431800</xdr:rowOff>
                  </to>
                </anchor>
              </controlPr>
            </control>
          </mc:Choice>
        </mc:AlternateContent>
        <mc:AlternateContent xmlns:mc="http://schemas.openxmlformats.org/markup-compatibility/2006">
          <mc:Choice Requires="x14">
            <control shapeId="12419" r:id="rId134" name="Check Box 131">
              <controlPr defaultSize="0" autoFill="0" autoLine="0" autoPict="0">
                <anchor moveWithCells="1">
                  <from>
                    <xdr:col>6</xdr:col>
                    <xdr:colOff>95250</xdr:colOff>
                    <xdr:row>159</xdr:row>
                    <xdr:rowOff>203200</xdr:rowOff>
                  </from>
                  <to>
                    <xdr:col>7</xdr:col>
                    <xdr:colOff>31750</xdr:colOff>
                    <xdr:row>159</xdr:row>
                    <xdr:rowOff>508000</xdr:rowOff>
                  </to>
                </anchor>
              </controlPr>
            </control>
          </mc:Choice>
        </mc:AlternateContent>
        <mc:AlternateContent xmlns:mc="http://schemas.openxmlformats.org/markup-compatibility/2006">
          <mc:Choice Requires="x14">
            <control shapeId="12420" r:id="rId135" name="Check Box 132">
              <controlPr defaultSize="0" autoFill="0" autoLine="0" autoPict="0">
                <anchor moveWithCells="1">
                  <from>
                    <xdr:col>7</xdr:col>
                    <xdr:colOff>95250</xdr:colOff>
                    <xdr:row>159</xdr:row>
                    <xdr:rowOff>209550</xdr:rowOff>
                  </from>
                  <to>
                    <xdr:col>8</xdr:col>
                    <xdr:colOff>19050</xdr:colOff>
                    <xdr:row>159</xdr:row>
                    <xdr:rowOff>514350</xdr:rowOff>
                  </to>
                </anchor>
              </controlPr>
            </control>
          </mc:Choice>
        </mc:AlternateContent>
        <mc:AlternateContent xmlns:mc="http://schemas.openxmlformats.org/markup-compatibility/2006">
          <mc:Choice Requires="x14">
            <control shapeId="12421" r:id="rId136" name="Check Box 133">
              <controlPr defaultSize="0" autoFill="0" autoLine="0" autoPict="0">
                <anchor moveWithCells="1">
                  <from>
                    <xdr:col>6</xdr:col>
                    <xdr:colOff>95250</xdr:colOff>
                    <xdr:row>160</xdr:row>
                    <xdr:rowOff>260350</xdr:rowOff>
                  </from>
                  <to>
                    <xdr:col>7</xdr:col>
                    <xdr:colOff>19050</xdr:colOff>
                    <xdr:row>160</xdr:row>
                    <xdr:rowOff>565150</xdr:rowOff>
                  </to>
                </anchor>
              </controlPr>
            </control>
          </mc:Choice>
        </mc:AlternateContent>
        <mc:AlternateContent xmlns:mc="http://schemas.openxmlformats.org/markup-compatibility/2006">
          <mc:Choice Requires="x14">
            <control shapeId="12422" r:id="rId137" name="Check Box 134">
              <controlPr defaultSize="0" autoFill="0" autoLine="0" autoPict="0">
                <anchor moveWithCells="1">
                  <from>
                    <xdr:col>7</xdr:col>
                    <xdr:colOff>95250</xdr:colOff>
                    <xdr:row>160</xdr:row>
                    <xdr:rowOff>279400</xdr:rowOff>
                  </from>
                  <to>
                    <xdr:col>8</xdr:col>
                    <xdr:colOff>19050</xdr:colOff>
                    <xdr:row>160</xdr:row>
                    <xdr:rowOff>584200</xdr:rowOff>
                  </to>
                </anchor>
              </controlPr>
            </control>
          </mc:Choice>
        </mc:AlternateContent>
        <mc:AlternateContent xmlns:mc="http://schemas.openxmlformats.org/markup-compatibility/2006">
          <mc:Choice Requires="x14">
            <control shapeId="12423" r:id="rId138" name="Check Box 135">
              <controlPr defaultSize="0" autoFill="0" autoLine="0" autoPict="0">
                <anchor moveWithCells="1">
                  <from>
                    <xdr:col>6</xdr:col>
                    <xdr:colOff>95250</xdr:colOff>
                    <xdr:row>162</xdr:row>
                    <xdr:rowOff>323850</xdr:rowOff>
                  </from>
                  <to>
                    <xdr:col>7</xdr:col>
                    <xdr:colOff>12700</xdr:colOff>
                    <xdr:row>162</xdr:row>
                    <xdr:rowOff>628650</xdr:rowOff>
                  </to>
                </anchor>
              </controlPr>
            </control>
          </mc:Choice>
        </mc:AlternateContent>
        <mc:AlternateContent xmlns:mc="http://schemas.openxmlformats.org/markup-compatibility/2006">
          <mc:Choice Requires="x14">
            <control shapeId="12424" r:id="rId139" name="Check Box 136">
              <controlPr defaultSize="0" autoFill="0" autoLine="0" autoPict="0">
                <anchor moveWithCells="1">
                  <from>
                    <xdr:col>7</xdr:col>
                    <xdr:colOff>95250</xdr:colOff>
                    <xdr:row>162</xdr:row>
                    <xdr:rowOff>342900</xdr:rowOff>
                  </from>
                  <to>
                    <xdr:col>8</xdr:col>
                    <xdr:colOff>19050</xdr:colOff>
                    <xdr:row>162</xdr:row>
                    <xdr:rowOff>647700</xdr:rowOff>
                  </to>
                </anchor>
              </controlPr>
            </control>
          </mc:Choice>
        </mc:AlternateContent>
        <mc:AlternateContent xmlns:mc="http://schemas.openxmlformats.org/markup-compatibility/2006">
          <mc:Choice Requires="x14">
            <control shapeId="12425" r:id="rId140" name="Check Box 137">
              <controlPr defaultSize="0" autoFill="0" autoLine="0" autoPict="0">
                <anchor moveWithCells="1">
                  <from>
                    <xdr:col>6</xdr:col>
                    <xdr:colOff>95250</xdr:colOff>
                    <xdr:row>163</xdr:row>
                    <xdr:rowOff>133350</xdr:rowOff>
                  </from>
                  <to>
                    <xdr:col>7</xdr:col>
                    <xdr:colOff>19050</xdr:colOff>
                    <xdr:row>163</xdr:row>
                    <xdr:rowOff>438150</xdr:rowOff>
                  </to>
                </anchor>
              </controlPr>
            </control>
          </mc:Choice>
        </mc:AlternateContent>
        <mc:AlternateContent xmlns:mc="http://schemas.openxmlformats.org/markup-compatibility/2006">
          <mc:Choice Requires="x14">
            <control shapeId="12426" r:id="rId141" name="Check Box 138">
              <controlPr defaultSize="0" autoFill="0" autoLine="0" autoPict="0">
                <anchor moveWithCells="1">
                  <from>
                    <xdr:col>7</xdr:col>
                    <xdr:colOff>95250</xdr:colOff>
                    <xdr:row>163</xdr:row>
                    <xdr:rowOff>133350</xdr:rowOff>
                  </from>
                  <to>
                    <xdr:col>8</xdr:col>
                    <xdr:colOff>19050</xdr:colOff>
                    <xdr:row>163</xdr:row>
                    <xdr:rowOff>438150</xdr:rowOff>
                  </to>
                </anchor>
              </controlPr>
            </control>
          </mc:Choice>
        </mc:AlternateContent>
        <mc:AlternateContent xmlns:mc="http://schemas.openxmlformats.org/markup-compatibility/2006">
          <mc:Choice Requires="x14">
            <control shapeId="12427" r:id="rId142" name="Check Box 139">
              <controlPr defaultSize="0" autoFill="0" autoLine="0" autoPict="0">
                <anchor moveWithCells="1">
                  <from>
                    <xdr:col>6</xdr:col>
                    <xdr:colOff>95250</xdr:colOff>
                    <xdr:row>164</xdr:row>
                    <xdr:rowOff>127000</xdr:rowOff>
                  </from>
                  <to>
                    <xdr:col>7</xdr:col>
                    <xdr:colOff>31750</xdr:colOff>
                    <xdr:row>164</xdr:row>
                    <xdr:rowOff>431800</xdr:rowOff>
                  </to>
                </anchor>
              </controlPr>
            </control>
          </mc:Choice>
        </mc:AlternateContent>
        <mc:AlternateContent xmlns:mc="http://schemas.openxmlformats.org/markup-compatibility/2006">
          <mc:Choice Requires="x14">
            <control shapeId="12428" r:id="rId143" name="Check Box 140">
              <controlPr defaultSize="0" autoFill="0" autoLine="0" autoPict="0">
                <anchor moveWithCells="1">
                  <from>
                    <xdr:col>7</xdr:col>
                    <xdr:colOff>95250</xdr:colOff>
                    <xdr:row>164</xdr:row>
                    <xdr:rowOff>133350</xdr:rowOff>
                  </from>
                  <to>
                    <xdr:col>8</xdr:col>
                    <xdr:colOff>31750</xdr:colOff>
                    <xdr:row>164</xdr:row>
                    <xdr:rowOff>438150</xdr:rowOff>
                  </to>
                </anchor>
              </controlPr>
            </control>
          </mc:Choice>
        </mc:AlternateContent>
        <mc:AlternateContent xmlns:mc="http://schemas.openxmlformats.org/markup-compatibility/2006">
          <mc:Choice Requires="x14">
            <control shapeId="12429" r:id="rId144" name="Check Box 141">
              <controlPr defaultSize="0" autoFill="0" autoLine="0" autoPict="0">
                <anchor moveWithCells="1">
                  <from>
                    <xdr:col>6</xdr:col>
                    <xdr:colOff>95250</xdr:colOff>
                    <xdr:row>165</xdr:row>
                    <xdr:rowOff>0</xdr:rowOff>
                  </from>
                  <to>
                    <xdr:col>7</xdr:col>
                    <xdr:colOff>19050</xdr:colOff>
                    <xdr:row>165</xdr:row>
                    <xdr:rowOff>304800</xdr:rowOff>
                  </to>
                </anchor>
              </controlPr>
            </control>
          </mc:Choice>
        </mc:AlternateContent>
        <mc:AlternateContent xmlns:mc="http://schemas.openxmlformats.org/markup-compatibility/2006">
          <mc:Choice Requires="x14">
            <control shapeId="12430" r:id="rId145" name="Check Box 142">
              <controlPr defaultSize="0" autoFill="0" autoLine="0" autoPict="0">
                <anchor moveWithCells="1">
                  <from>
                    <xdr:col>7</xdr:col>
                    <xdr:colOff>95250</xdr:colOff>
                    <xdr:row>165</xdr:row>
                    <xdr:rowOff>0</xdr:rowOff>
                  </from>
                  <to>
                    <xdr:col>8</xdr:col>
                    <xdr:colOff>38100</xdr:colOff>
                    <xdr:row>165</xdr:row>
                    <xdr:rowOff>304800</xdr:rowOff>
                  </to>
                </anchor>
              </controlPr>
            </control>
          </mc:Choice>
        </mc:AlternateContent>
        <mc:AlternateContent xmlns:mc="http://schemas.openxmlformats.org/markup-compatibility/2006">
          <mc:Choice Requires="x14">
            <control shapeId="12431" r:id="rId146" name="Check Box 143">
              <controlPr defaultSize="0" autoFill="0" autoLine="0" autoPict="0">
                <anchor moveWithCells="1">
                  <from>
                    <xdr:col>6</xdr:col>
                    <xdr:colOff>95250</xdr:colOff>
                    <xdr:row>165</xdr:row>
                    <xdr:rowOff>171450</xdr:rowOff>
                  </from>
                  <to>
                    <xdr:col>7</xdr:col>
                    <xdr:colOff>19050</xdr:colOff>
                    <xdr:row>165</xdr:row>
                    <xdr:rowOff>476250</xdr:rowOff>
                  </to>
                </anchor>
              </controlPr>
            </control>
          </mc:Choice>
        </mc:AlternateContent>
        <mc:AlternateContent xmlns:mc="http://schemas.openxmlformats.org/markup-compatibility/2006">
          <mc:Choice Requires="x14">
            <control shapeId="12432" r:id="rId147" name="Check Box 144">
              <controlPr defaultSize="0" autoFill="0" autoLine="0" autoPict="0">
                <anchor moveWithCells="1">
                  <from>
                    <xdr:col>7</xdr:col>
                    <xdr:colOff>95250</xdr:colOff>
                    <xdr:row>165</xdr:row>
                    <xdr:rowOff>171450</xdr:rowOff>
                  </from>
                  <to>
                    <xdr:col>8</xdr:col>
                    <xdr:colOff>19050</xdr:colOff>
                    <xdr:row>165</xdr:row>
                    <xdr:rowOff>476250</xdr:rowOff>
                  </to>
                </anchor>
              </controlPr>
            </control>
          </mc:Choice>
        </mc:AlternateContent>
        <mc:AlternateContent xmlns:mc="http://schemas.openxmlformats.org/markup-compatibility/2006">
          <mc:Choice Requires="x14">
            <control shapeId="12433" r:id="rId148" name="Check Box 145">
              <controlPr defaultSize="0" autoFill="0" autoLine="0" autoPict="0">
                <anchor moveWithCells="1">
                  <from>
                    <xdr:col>6</xdr:col>
                    <xdr:colOff>95250</xdr:colOff>
                    <xdr:row>165</xdr:row>
                    <xdr:rowOff>552450</xdr:rowOff>
                  </from>
                  <to>
                    <xdr:col>7</xdr:col>
                    <xdr:colOff>19050</xdr:colOff>
                    <xdr:row>167</xdr:row>
                    <xdr:rowOff>69850</xdr:rowOff>
                  </to>
                </anchor>
              </controlPr>
            </control>
          </mc:Choice>
        </mc:AlternateContent>
        <mc:AlternateContent xmlns:mc="http://schemas.openxmlformats.org/markup-compatibility/2006">
          <mc:Choice Requires="x14">
            <control shapeId="12434" r:id="rId149" name="Check Box 146">
              <controlPr defaultSize="0" autoFill="0" autoLine="0" autoPict="0">
                <anchor moveWithCells="1">
                  <from>
                    <xdr:col>7</xdr:col>
                    <xdr:colOff>88900</xdr:colOff>
                    <xdr:row>165</xdr:row>
                    <xdr:rowOff>565150</xdr:rowOff>
                  </from>
                  <to>
                    <xdr:col>8</xdr:col>
                    <xdr:colOff>19050</xdr:colOff>
                    <xdr:row>167</xdr:row>
                    <xdr:rowOff>88900</xdr:rowOff>
                  </to>
                </anchor>
              </controlPr>
            </control>
          </mc:Choice>
        </mc:AlternateContent>
        <mc:AlternateContent xmlns:mc="http://schemas.openxmlformats.org/markup-compatibility/2006">
          <mc:Choice Requires="x14">
            <control shapeId="12435" r:id="rId150" name="Check Box 147">
              <controlPr defaultSize="0" autoFill="0" autoLine="0" autoPict="0">
                <anchor moveWithCells="1">
                  <from>
                    <xdr:col>6</xdr:col>
                    <xdr:colOff>95250</xdr:colOff>
                    <xdr:row>179</xdr:row>
                    <xdr:rowOff>133350</xdr:rowOff>
                  </from>
                  <to>
                    <xdr:col>7</xdr:col>
                    <xdr:colOff>31750</xdr:colOff>
                    <xdr:row>179</xdr:row>
                    <xdr:rowOff>438150</xdr:rowOff>
                  </to>
                </anchor>
              </controlPr>
            </control>
          </mc:Choice>
        </mc:AlternateContent>
        <mc:AlternateContent xmlns:mc="http://schemas.openxmlformats.org/markup-compatibility/2006">
          <mc:Choice Requires="x14">
            <control shapeId="12436" r:id="rId151" name="Check Box 148">
              <controlPr defaultSize="0" autoFill="0" autoLine="0" autoPict="0">
                <anchor moveWithCells="1">
                  <from>
                    <xdr:col>7</xdr:col>
                    <xdr:colOff>88900</xdr:colOff>
                    <xdr:row>179</xdr:row>
                    <xdr:rowOff>133350</xdr:rowOff>
                  </from>
                  <to>
                    <xdr:col>8</xdr:col>
                    <xdr:colOff>19050</xdr:colOff>
                    <xdr:row>179</xdr:row>
                    <xdr:rowOff>438150</xdr:rowOff>
                  </to>
                </anchor>
              </controlPr>
            </control>
          </mc:Choice>
        </mc:AlternateContent>
        <mc:AlternateContent xmlns:mc="http://schemas.openxmlformats.org/markup-compatibility/2006">
          <mc:Choice Requires="x14">
            <control shapeId="12437" r:id="rId152" name="Check Box 149">
              <controlPr defaultSize="0" autoFill="0" autoLine="0" autoPict="0">
                <anchor moveWithCells="1">
                  <from>
                    <xdr:col>6</xdr:col>
                    <xdr:colOff>95250</xdr:colOff>
                    <xdr:row>180</xdr:row>
                    <xdr:rowOff>95250</xdr:rowOff>
                  </from>
                  <to>
                    <xdr:col>7</xdr:col>
                    <xdr:colOff>31750</xdr:colOff>
                    <xdr:row>180</xdr:row>
                    <xdr:rowOff>400050</xdr:rowOff>
                  </to>
                </anchor>
              </controlPr>
            </control>
          </mc:Choice>
        </mc:AlternateContent>
        <mc:AlternateContent xmlns:mc="http://schemas.openxmlformats.org/markup-compatibility/2006">
          <mc:Choice Requires="x14">
            <control shapeId="12438" r:id="rId153" name="Check Box 150">
              <controlPr defaultSize="0" autoFill="0" autoLine="0" autoPict="0">
                <anchor moveWithCells="1">
                  <from>
                    <xdr:col>7</xdr:col>
                    <xdr:colOff>76200</xdr:colOff>
                    <xdr:row>180</xdr:row>
                    <xdr:rowOff>95250</xdr:rowOff>
                  </from>
                  <to>
                    <xdr:col>8</xdr:col>
                    <xdr:colOff>19050</xdr:colOff>
                    <xdr:row>180</xdr:row>
                    <xdr:rowOff>400050</xdr:rowOff>
                  </to>
                </anchor>
              </controlPr>
            </control>
          </mc:Choice>
        </mc:AlternateContent>
        <mc:AlternateContent xmlns:mc="http://schemas.openxmlformats.org/markup-compatibility/2006">
          <mc:Choice Requires="x14">
            <control shapeId="12439" r:id="rId154" name="Check Box 151">
              <controlPr defaultSize="0" autoFill="0" autoLine="0" autoPict="0">
                <anchor moveWithCells="1">
                  <from>
                    <xdr:col>6</xdr:col>
                    <xdr:colOff>95250</xdr:colOff>
                    <xdr:row>181</xdr:row>
                    <xdr:rowOff>171450</xdr:rowOff>
                  </from>
                  <to>
                    <xdr:col>7</xdr:col>
                    <xdr:colOff>19050</xdr:colOff>
                    <xdr:row>181</xdr:row>
                    <xdr:rowOff>476250</xdr:rowOff>
                  </to>
                </anchor>
              </controlPr>
            </control>
          </mc:Choice>
        </mc:AlternateContent>
        <mc:AlternateContent xmlns:mc="http://schemas.openxmlformats.org/markup-compatibility/2006">
          <mc:Choice Requires="x14">
            <control shapeId="12440" r:id="rId155" name="Check Box 152">
              <controlPr defaultSize="0" autoFill="0" autoLine="0" autoPict="0">
                <anchor moveWithCells="1">
                  <from>
                    <xdr:col>7</xdr:col>
                    <xdr:colOff>95250</xdr:colOff>
                    <xdr:row>181</xdr:row>
                    <xdr:rowOff>171450</xdr:rowOff>
                  </from>
                  <to>
                    <xdr:col>8</xdr:col>
                    <xdr:colOff>19050</xdr:colOff>
                    <xdr:row>181</xdr:row>
                    <xdr:rowOff>476250</xdr:rowOff>
                  </to>
                </anchor>
              </controlPr>
            </control>
          </mc:Choice>
        </mc:AlternateContent>
        <mc:AlternateContent xmlns:mc="http://schemas.openxmlformats.org/markup-compatibility/2006">
          <mc:Choice Requires="x14">
            <control shapeId="12441" r:id="rId156" name="Check Box 153">
              <controlPr defaultSize="0" autoFill="0" autoLine="0" autoPict="0">
                <anchor moveWithCells="1">
                  <from>
                    <xdr:col>6</xdr:col>
                    <xdr:colOff>95250</xdr:colOff>
                    <xdr:row>182</xdr:row>
                    <xdr:rowOff>88900</xdr:rowOff>
                  </from>
                  <to>
                    <xdr:col>7</xdr:col>
                    <xdr:colOff>31750</xdr:colOff>
                    <xdr:row>182</xdr:row>
                    <xdr:rowOff>393700</xdr:rowOff>
                  </to>
                </anchor>
              </controlPr>
            </control>
          </mc:Choice>
        </mc:AlternateContent>
        <mc:AlternateContent xmlns:mc="http://schemas.openxmlformats.org/markup-compatibility/2006">
          <mc:Choice Requires="x14">
            <control shapeId="12442" r:id="rId157" name="Check Box 154">
              <controlPr defaultSize="0" autoFill="0" autoLine="0" autoPict="0">
                <anchor moveWithCells="1">
                  <from>
                    <xdr:col>7</xdr:col>
                    <xdr:colOff>88900</xdr:colOff>
                    <xdr:row>182</xdr:row>
                    <xdr:rowOff>76200</xdr:rowOff>
                  </from>
                  <to>
                    <xdr:col>8</xdr:col>
                    <xdr:colOff>19050</xdr:colOff>
                    <xdr:row>182</xdr:row>
                    <xdr:rowOff>381000</xdr:rowOff>
                  </to>
                </anchor>
              </controlPr>
            </control>
          </mc:Choice>
        </mc:AlternateContent>
        <mc:AlternateContent xmlns:mc="http://schemas.openxmlformats.org/markup-compatibility/2006">
          <mc:Choice Requires="x14">
            <control shapeId="12443" r:id="rId158" name="Check Box 155">
              <controlPr defaultSize="0" autoFill="0" autoLine="0" autoPict="0">
                <anchor moveWithCells="1">
                  <from>
                    <xdr:col>6</xdr:col>
                    <xdr:colOff>95250</xdr:colOff>
                    <xdr:row>183</xdr:row>
                    <xdr:rowOff>209550</xdr:rowOff>
                  </from>
                  <to>
                    <xdr:col>7</xdr:col>
                    <xdr:colOff>38100</xdr:colOff>
                    <xdr:row>183</xdr:row>
                    <xdr:rowOff>514350</xdr:rowOff>
                  </to>
                </anchor>
              </controlPr>
            </control>
          </mc:Choice>
        </mc:AlternateContent>
        <mc:AlternateContent xmlns:mc="http://schemas.openxmlformats.org/markup-compatibility/2006">
          <mc:Choice Requires="x14">
            <control shapeId="12444" r:id="rId159" name="Check Box 156">
              <controlPr defaultSize="0" autoFill="0" autoLine="0" autoPict="0">
                <anchor moveWithCells="1">
                  <from>
                    <xdr:col>7</xdr:col>
                    <xdr:colOff>95250</xdr:colOff>
                    <xdr:row>183</xdr:row>
                    <xdr:rowOff>209550</xdr:rowOff>
                  </from>
                  <to>
                    <xdr:col>8</xdr:col>
                    <xdr:colOff>19050</xdr:colOff>
                    <xdr:row>183</xdr:row>
                    <xdr:rowOff>514350</xdr:rowOff>
                  </to>
                </anchor>
              </controlPr>
            </control>
          </mc:Choice>
        </mc:AlternateContent>
        <mc:AlternateContent xmlns:mc="http://schemas.openxmlformats.org/markup-compatibility/2006">
          <mc:Choice Requires="x14">
            <control shapeId="12445" r:id="rId160" name="Check Box 157">
              <controlPr defaultSize="0" autoFill="0" autoLine="0" autoPict="0">
                <anchor moveWithCells="1">
                  <from>
                    <xdr:col>6</xdr:col>
                    <xdr:colOff>88900</xdr:colOff>
                    <xdr:row>184</xdr:row>
                    <xdr:rowOff>171450</xdr:rowOff>
                  </from>
                  <to>
                    <xdr:col>7</xdr:col>
                    <xdr:colOff>19050</xdr:colOff>
                    <xdr:row>184</xdr:row>
                    <xdr:rowOff>476250</xdr:rowOff>
                  </to>
                </anchor>
              </controlPr>
            </control>
          </mc:Choice>
        </mc:AlternateContent>
        <mc:AlternateContent xmlns:mc="http://schemas.openxmlformats.org/markup-compatibility/2006">
          <mc:Choice Requires="x14">
            <control shapeId="12446" r:id="rId161" name="Check Box 158">
              <controlPr defaultSize="0" autoFill="0" autoLine="0" autoPict="0">
                <anchor moveWithCells="1">
                  <from>
                    <xdr:col>7</xdr:col>
                    <xdr:colOff>88900</xdr:colOff>
                    <xdr:row>184</xdr:row>
                    <xdr:rowOff>171450</xdr:rowOff>
                  </from>
                  <to>
                    <xdr:col>8</xdr:col>
                    <xdr:colOff>19050</xdr:colOff>
                    <xdr:row>184</xdr:row>
                    <xdr:rowOff>476250</xdr:rowOff>
                  </to>
                </anchor>
              </controlPr>
            </control>
          </mc:Choice>
        </mc:AlternateContent>
        <mc:AlternateContent xmlns:mc="http://schemas.openxmlformats.org/markup-compatibility/2006">
          <mc:Choice Requires="x14">
            <control shapeId="12447" r:id="rId162" name="Check Box 159">
              <controlPr defaultSize="0" autoFill="0" autoLine="0" autoPict="0">
                <anchor moveWithCells="1">
                  <from>
                    <xdr:col>6</xdr:col>
                    <xdr:colOff>95250</xdr:colOff>
                    <xdr:row>185</xdr:row>
                    <xdr:rowOff>95250</xdr:rowOff>
                  </from>
                  <to>
                    <xdr:col>7</xdr:col>
                    <xdr:colOff>19050</xdr:colOff>
                    <xdr:row>185</xdr:row>
                    <xdr:rowOff>400050</xdr:rowOff>
                  </to>
                </anchor>
              </controlPr>
            </control>
          </mc:Choice>
        </mc:AlternateContent>
        <mc:AlternateContent xmlns:mc="http://schemas.openxmlformats.org/markup-compatibility/2006">
          <mc:Choice Requires="x14">
            <control shapeId="12448" r:id="rId163" name="Check Box 160">
              <controlPr defaultSize="0" autoFill="0" autoLine="0" autoPict="0">
                <anchor moveWithCells="1">
                  <from>
                    <xdr:col>7</xdr:col>
                    <xdr:colOff>95250</xdr:colOff>
                    <xdr:row>185</xdr:row>
                    <xdr:rowOff>95250</xdr:rowOff>
                  </from>
                  <to>
                    <xdr:col>8</xdr:col>
                    <xdr:colOff>31750</xdr:colOff>
                    <xdr:row>185</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37"/>
  <sheetViews>
    <sheetView showGridLines="0" view="pageBreakPreview" zoomScaleNormal="55" zoomScaleSheetLayoutView="100" workbookViewId="0">
      <selection activeCell="U3" sqref="U3"/>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780" t="s">
        <v>95</v>
      </c>
      <c r="AN1" s="780"/>
      <c r="AO1" s="780"/>
      <c r="AP1" s="780"/>
      <c r="AQ1" s="780"/>
      <c r="AR1" s="780"/>
      <c r="AS1" s="780"/>
      <c r="AT1" s="780"/>
      <c r="AU1" s="780"/>
      <c r="AV1" s="780"/>
      <c r="AW1" s="780"/>
      <c r="AX1" s="780"/>
      <c r="AY1" s="780"/>
      <c r="AZ1" s="780"/>
      <c r="BA1" s="780"/>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782">
        <v>7</v>
      </c>
      <c r="V2" s="782"/>
      <c r="W2" s="39" t="s">
        <v>17</v>
      </c>
      <c r="X2" s="781">
        <f>IF(U2=0,"",YEAR(DATE(2018+U2,1,1)))</f>
        <v>2025</v>
      </c>
      <c r="Y2" s="781"/>
      <c r="Z2" s="41" t="s">
        <v>21</v>
      </c>
      <c r="AA2" s="41" t="s">
        <v>22</v>
      </c>
      <c r="AB2" s="782">
        <v>4</v>
      </c>
      <c r="AC2" s="782"/>
      <c r="AD2" s="41" t="s">
        <v>23</v>
      </c>
      <c r="AE2" s="41"/>
      <c r="AF2" s="41"/>
      <c r="AG2" s="41"/>
      <c r="AH2" s="41"/>
      <c r="AI2" s="41"/>
      <c r="AJ2" s="40"/>
      <c r="AK2" s="39" t="s">
        <v>18</v>
      </c>
      <c r="AL2" s="39" t="s">
        <v>17</v>
      </c>
      <c r="AM2" s="782"/>
      <c r="AN2" s="782"/>
      <c r="AO2" s="782"/>
      <c r="AP2" s="782"/>
      <c r="AQ2" s="782"/>
      <c r="AR2" s="782"/>
      <c r="AS2" s="782"/>
      <c r="AT2" s="782"/>
      <c r="AU2" s="782"/>
      <c r="AV2" s="782"/>
      <c r="AW2" s="782"/>
      <c r="AX2" s="782"/>
      <c r="AY2" s="782"/>
      <c r="AZ2" s="782"/>
      <c r="BA2" s="782"/>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779" t="s">
        <v>91</v>
      </c>
      <c r="BA3" s="779"/>
      <c r="BB3" s="779"/>
      <c r="BC3" s="779"/>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779" t="s">
        <v>85</v>
      </c>
      <c r="BA4" s="779"/>
      <c r="BB4" s="779"/>
      <c r="BC4" s="779"/>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798">
        <v>40</v>
      </c>
      <c r="AW5" s="799"/>
      <c r="AX5" s="61" t="s">
        <v>24</v>
      </c>
      <c r="AY5" s="60"/>
      <c r="AZ5" s="798">
        <v>160</v>
      </c>
      <c r="BA5" s="799"/>
      <c r="BB5" s="61" t="s">
        <v>75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802">
        <f>DAY(EOMONTH(DATE(X2,AB2,1),0))</f>
        <v>30</v>
      </c>
      <c r="BA6" s="803"/>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806" t="s">
        <v>27</v>
      </c>
      <c r="C8" s="810" t="s">
        <v>49</v>
      </c>
      <c r="D8" s="818"/>
      <c r="E8" s="809" t="s">
        <v>50</v>
      </c>
      <c r="F8" s="818"/>
      <c r="G8" s="809" t="s">
        <v>51</v>
      </c>
      <c r="H8" s="810"/>
      <c r="I8" s="810"/>
      <c r="J8" s="810"/>
      <c r="K8" s="818"/>
      <c r="L8" s="809" t="s">
        <v>52</v>
      </c>
      <c r="M8" s="810"/>
      <c r="N8" s="810"/>
      <c r="O8" s="811"/>
      <c r="P8" s="800" t="s">
        <v>104</v>
      </c>
      <c r="Q8" s="801"/>
      <c r="R8" s="801"/>
      <c r="S8" s="801"/>
      <c r="T8" s="801"/>
      <c r="U8" s="801"/>
      <c r="V8" s="801"/>
      <c r="W8" s="801"/>
      <c r="X8" s="801"/>
      <c r="Y8" s="801"/>
      <c r="Z8" s="801"/>
      <c r="AA8" s="801"/>
      <c r="AB8" s="801"/>
      <c r="AC8" s="801"/>
      <c r="AD8" s="801"/>
      <c r="AE8" s="801"/>
      <c r="AF8" s="801"/>
      <c r="AG8" s="801"/>
      <c r="AH8" s="801"/>
      <c r="AI8" s="801"/>
      <c r="AJ8" s="801"/>
      <c r="AK8" s="801"/>
      <c r="AL8" s="801"/>
      <c r="AM8" s="801"/>
      <c r="AN8" s="801"/>
      <c r="AO8" s="801"/>
      <c r="AP8" s="801"/>
      <c r="AQ8" s="801"/>
      <c r="AR8" s="801"/>
      <c r="AS8" s="801"/>
      <c r="AT8" s="801"/>
      <c r="AU8" s="790" t="str">
        <f>IF(AZ3="４週","(9)1～4週目の勤務時間数合計","(9)1か月の勤務時間数合計")</f>
        <v>(9)1～4週目の勤務時間数合計</v>
      </c>
      <c r="AV8" s="791"/>
      <c r="AW8" s="790" t="s">
        <v>53</v>
      </c>
      <c r="AX8" s="791"/>
      <c r="AY8" s="783" t="s">
        <v>94</v>
      </c>
      <c r="AZ8" s="783"/>
      <c r="BA8" s="783"/>
      <c r="BB8" s="783"/>
      <c r="BC8" s="783"/>
      <c r="BD8" s="783"/>
    </row>
    <row r="9" spans="1:57" ht="20.25" customHeight="1" thickBot="1" x14ac:dyDescent="0.6">
      <c r="A9" s="71"/>
      <c r="B9" s="807"/>
      <c r="C9" s="813"/>
      <c r="D9" s="819"/>
      <c r="E9" s="812"/>
      <c r="F9" s="819"/>
      <c r="G9" s="812"/>
      <c r="H9" s="813"/>
      <c r="I9" s="813"/>
      <c r="J9" s="813"/>
      <c r="K9" s="819"/>
      <c r="L9" s="812"/>
      <c r="M9" s="813"/>
      <c r="N9" s="813"/>
      <c r="O9" s="814"/>
      <c r="P9" s="787" t="s">
        <v>11</v>
      </c>
      <c r="Q9" s="788"/>
      <c r="R9" s="788"/>
      <c r="S9" s="788"/>
      <c r="T9" s="788"/>
      <c r="U9" s="788"/>
      <c r="V9" s="789"/>
      <c r="W9" s="787" t="s">
        <v>12</v>
      </c>
      <c r="X9" s="788"/>
      <c r="Y9" s="788"/>
      <c r="Z9" s="788"/>
      <c r="AA9" s="788"/>
      <c r="AB9" s="788"/>
      <c r="AC9" s="789"/>
      <c r="AD9" s="787" t="s">
        <v>13</v>
      </c>
      <c r="AE9" s="788"/>
      <c r="AF9" s="788"/>
      <c r="AG9" s="788"/>
      <c r="AH9" s="788"/>
      <c r="AI9" s="788"/>
      <c r="AJ9" s="789"/>
      <c r="AK9" s="787" t="s">
        <v>14</v>
      </c>
      <c r="AL9" s="788"/>
      <c r="AM9" s="788"/>
      <c r="AN9" s="788"/>
      <c r="AO9" s="788"/>
      <c r="AP9" s="788"/>
      <c r="AQ9" s="789"/>
      <c r="AR9" s="787" t="s">
        <v>15</v>
      </c>
      <c r="AS9" s="788"/>
      <c r="AT9" s="789"/>
      <c r="AU9" s="792"/>
      <c r="AV9" s="793"/>
      <c r="AW9" s="792"/>
      <c r="AX9" s="793"/>
      <c r="AY9" s="783"/>
      <c r="AZ9" s="783"/>
      <c r="BA9" s="783"/>
      <c r="BB9" s="783"/>
      <c r="BC9" s="783"/>
      <c r="BD9" s="783"/>
    </row>
    <row r="10" spans="1:57" ht="20.25" customHeight="1" thickBot="1" x14ac:dyDescent="0.6">
      <c r="A10" s="71"/>
      <c r="B10" s="807"/>
      <c r="C10" s="813"/>
      <c r="D10" s="819"/>
      <c r="E10" s="812"/>
      <c r="F10" s="819"/>
      <c r="G10" s="812"/>
      <c r="H10" s="813"/>
      <c r="I10" s="813"/>
      <c r="J10" s="813"/>
      <c r="K10" s="819"/>
      <c r="L10" s="812"/>
      <c r="M10" s="813"/>
      <c r="N10" s="813"/>
      <c r="O10" s="8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792"/>
      <c r="AV10" s="793"/>
      <c r="AW10" s="792"/>
      <c r="AX10" s="793"/>
      <c r="AY10" s="783"/>
      <c r="AZ10" s="783"/>
      <c r="BA10" s="783"/>
      <c r="BB10" s="783"/>
      <c r="BC10" s="783"/>
      <c r="BD10" s="783"/>
    </row>
    <row r="11" spans="1:57" ht="20.25" hidden="1" customHeight="1" thickBot="1" x14ac:dyDescent="0.6">
      <c r="A11" s="71"/>
      <c r="B11" s="807"/>
      <c r="C11" s="813"/>
      <c r="D11" s="819"/>
      <c r="E11" s="812"/>
      <c r="F11" s="819"/>
      <c r="G11" s="812"/>
      <c r="H11" s="813"/>
      <c r="I11" s="813"/>
      <c r="J11" s="813"/>
      <c r="K11" s="819"/>
      <c r="L11" s="812"/>
      <c r="M11" s="813"/>
      <c r="N11" s="813"/>
      <c r="O11" s="814"/>
      <c r="P11" s="87">
        <f>WEEKDAY(DATE($X$2,$AB$2,1))</f>
        <v>3</v>
      </c>
      <c r="Q11" s="88">
        <f>WEEKDAY(DATE($X$2,$AB$2,2))</f>
        <v>4</v>
      </c>
      <c r="R11" s="88">
        <f>WEEKDAY(DATE($X$2,$AB$2,3))</f>
        <v>5</v>
      </c>
      <c r="S11" s="88">
        <f>WEEKDAY(DATE($X$2,$AB$2,4))</f>
        <v>6</v>
      </c>
      <c r="T11" s="88">
        <f>WEEKDAY(DATE($X$2,$AB$2,5))</f>
        <v>7</v>
      </c>
      <c r="U11" s="88">
        <f>WEEKDAY(DATE($X$2,$AB$2,6))</f>
        <v>1</v>
      </c>
      <c r="V11" s="89">
        <f>WEEKDAY(DATE($X$2,$AB$2,7))</f>
        <v>2</v>
      </c>
      <c r="W11" s="87">
        <f>WEEKDAY(DATE($X$2,$AB$2,8))</f>
        <v>3</v>
      </c>
      <c r="X11" s="88">
        <f>WEEKDAY(DATE($X$2,$AB$2,9))</f>
        <v>4</v>
      </c>
      <c r="Y11" s="88">
        <f>WEEKDAY(DATE($X$2,$AB$2,10))</f>
        <v>5</v>
      </c>
      <c r="Z11" s="88">
        <f>WEEKDAY(DATE($X$2,$AB$2,11))</f>
        <v>6</v>
      </c>
      <c r="AA11" s="88">
        <f>WEEKDAY(DATE($X$2,$AB$2,12))</f>
        <v>7</v>
      </c>
      <c r="AB11" s="88">
        <f>WEEKDAY(DATE($X$2,$AB$2,13))</f>
        <v>1</v>
      </c>
      <c r="AC11" s="89">
        <f>WEEKDAY(DATE($X$2,$AB$2,14))</f>
        <v>2</v>
      </c>
      <c r="AD11" s="87">
        <f>WEEKDAY(DATE($X$2,$AB$2,15))</f>
        <v>3</v>
      </c>
      <c r="AE11" s="88">
        <f>WEEKDAY(DATE($X$2,$AB$2,16))</f>
        <v>4</v>
      </c>
      <c r="AF11" s="88">
        <f>WEEKDAY(DATE($X$2,$AB$2,17))</f>
        <v>5</v>
      </c>
      <c r="AG11" s="88">
        <f>WEEKDAY(DATE($X$2,$AB$2,18))</f>
        <v>6</v>
      </c>
      <c r="AH11" s="88">
        <f>WEEKDAY(DATE($X$2,$AB$2,19))</f>
        <v>7</v>
      </c>
      <c r="AI11" s="88">
        <f>WEEKDAY(DATE($X$2,$AB$2,20))</f>
        <v>1</v>
      </c>
      <c r="AJ11" s="89">
        <f>WEEKDAY(DATE($X$2,$AB$2,21))</f>
        <v>2</v>
      </c>
      <c r="AK11" s="87">
        <f>WEEKDAY(DATE($X$2,$AB$2,22))</f>
        <v>3</v>
      </c>
      <c r="AL11" s="88">
        <f>WEEKDAY(DATE($X$2,$AB$2,23))</f>
        <v>4</v>
      </c>
      <c r="AM11" s="88">
        <f>WEEKDAY(DATE($X$2,$AB$2,24))</f>
        <v>5</v>
      </c>
      <c r="AN11" s="88">
        <f>WEEKDAY(DATE($X$2,$AB$2,25))</f>
        <v>6</v>
      </c>
      <c r="AO11" s="88">
        <f>WEEKDAY(DATE($X$2,$AB$2,26))</f>
        <v>7</v>
      </c>
      <c r="AP11" s="88">
        <f>WEEKDAY(DATE($X$2,$AB$2,27))</f>
        <v>1</v>
      </c>
      <c r="AQ11" s="89">
        <f>WEEKDAY(DATE($X$2,$AB$2,28))</f>
        <v>2</v>
      </c>
      <c r="AR11" s="87">
        <f>IF(AR10=29,WEEKDAY(DATE($X$2,$AB$2,29)),0)</f>
        <v>0</v>
      </c>
      <c r="AS11" s="88">
        <f>IF(AS10=30,WEEKDAY(DATE($X$2,$AB$2,30)),0)</f>
        <v>0</v>
      </c>
      <c r="AT11" s="93">
        <f>IF(AT10=31,WEEKDAY(DATE($X$2,$AB$2,31)),0)</f>
        <v>0</v>
      </c>
      <c r="AU11" s="794"/>
      <c r="AV11" s="795"/>
      <c r="AW11" s="794"/>
      <c r="AX11" s="795"/>
      <c r="AY11" s="784"/>
      <c r="AZ11" s="784"/>
      <c r="BA11" s="784"/>
      <c r="BB11" s="784"/>
      <c r="BC11" s="784"/>
      <c r="BD11" s="784"/>
    </row>
    <row r="12" spans="1:57" ht="20.25" customHeight="1" thickBot="1" x14ac:dyDescent="0.6">
      <c r="A12" s="71"/>
      <c r="B12" s="808"/>
      <c r="C12" s="816"/>
      <c r="D12" s="820"/>
      <c r="E12" s="815"/>
      <c r="F12" s="820"/>
      <c r="G12" s="815"/>
      <c r="H12" s="816"/>
      <c r="I12" s="816"/>
      <c r="J12" s="816"/>
      <c r="K12" s="820"/>
      <c r="L12" s="815"/>
      <c r="M12" s="816"/>
      <c r="N12" s="816"/>
      <c r="O12" s="817"/>
      <c r="P12" s="90" t="str">
        <f>IF(P11=1,"日",IF(P11=2,"月",IF(P11=3,"火",IF(P11=4,"水",IF(P11=5,"木",IF(P11=6,"金","土"))))))</f>
        <v>火</v>
      </c>
      <c r="Q12" s="91" t="str">
        <f t="shared" ref="Q12:V12" si="0">IF(Q11=1,"日",IF(Q11=2,"月",IF(Q11=3,"火",IF(Q11=4,"水",IF(Q11=5,"木",IF(Q11=6,"金","土"))))))</f>
        <v>水</v>
      </c>
      <c r="R12" s="91" t="str">
        <f t="shared" si="0"/>
        <v>木</v>
      </c>
      <c r="S12" s="91" t="str">
        <f t="shared" si="0"/>
        <v>金</v>
      </c>
      <c r="T12" s="91" t="str">
        <f t="shared" si="0"/>
        <v>土</v>
      </c>
      <c r="U12" s="91" t="str">
        <f t="shared" si="0"/>
        <v>日</v>
      </c>
      <c r="V12" s="92" t="str">
        <f t="shared" si="0"/>
        <v>月</v>
      </c>
      <c r="W12" s="90" t="str">
        <f t="shared" ref="W12" si="1">IF(W11=1,"日",IF(W11=2,"月",IF(W11=3,"火",IF(W11=4,"水",IF(W11=5,"木",IF(W11=6,"金","土"))))))</f>
        <v>火</v>
      </c>
      <c r="X12" s="91" t="str">
        <f t="shared" ref="X12" si="2">IF(X11=1,"日",IF(X11=2,"月",IF(X11=3,"火",IF(X11=4,"水",IF(X11=5,"木",IF(X11=6,"金","土"))))))</f>
        <v>水</v>
      </c>
      <c r="Y12" s="91" t="str">
        <f t="shared" ref="Y12" si="3">IF(Y11=1,"日",IF(Y11=2,"月",IF(Y11=3,"火",IF(Y11=4,"水",IF(Y11=5,"木",IF(Y11=6,"金","土"))))))</f>
        <v>木</v>
      </c>
      <c r="Z12" s="91" t="str">
        <f t="shared" ref="Z12" si="4">IF(Z11=1,"日",IF(Z11=2,"月",IF(Z11=3,"火",IF(Z11=4,"水",IF(Z11=5,"木",IF(Z11=6,"金","土"))))))</f>
        <v>金</v>
      </c>
      <c r="AA12" s="91" t="str">
        <f t="shared" ref="AA12" si="5">IF(AA11=1,"日",IF(AA11=2,"月",IF(AA11=3,"火",IF(AA11=4,"水",IF(AA11=5,"木",IF(AA11=6,"金","土"))))))</f>
        <v>土</v>
      </c>
      <c r="AB12" s="91" t="str">
        <f t="shared" ref="AB12" si="6">IF(AB11=1,"日",IF(AB11=2,"月",IF(AB11=3,"火",IF(AB11=4,"水",IF(AB11=5,"木",IF(AB11=6,"金","土"))))))</f>
        <v>日</v>
      </c>
      <c r="AC12" s="92" t="str">
        <f t="shared" ref="AC12" si="7">IF(AC11=1,"日",IF(AC11=2,"月",IF(AC11=3,"火",IF(AC11=4,"水",IF(AC11=5,"木",IF(AC11=6,"金","土"))))))</f>
        <v>月</v>
      </c>
      <c r="AD12" s="90" t="str">
        <f t="shared" ref="AD12" si="8">IF(AD11=1,"日",IF(AD11=2,"月",IF(AD11=3,"火",IF(AD11=4,"水",IF(AD11=5,"木",IF(AD11=6,"金","土"))))))</f>
        <v>火</v>
      </c>
      <c r="AE12" s="91" t="str">
        <f t="shared" ref="AE12" si="9">IF(AE11=1,"日",IF(AE11=2,"月",IF(AE11=3,"火",IF(AE11=4,"水",IF(AE11=5,"木",IF(AE11=6,"金","土"))))))</f>
        <v>水</v>
      </c>
      <c r="AF12" s="91" t="str">
        <f t="shared" ref="AF12" si="10">IF(AF11=1,"日",IF(AF11=2,"月",IF(AF11=3,"火",IF(AF11=4,"水",IF(AF11=5,"木",IF(AF11=6,"金","土"))))))</f>
        <v>木</v>
      </c>
      <c r="AG12" s="91" t="str">
        <f t="shared" ref="AG12" si="11">IF(AG11=1,"日",IF(AG11=2,"月",IF(AG11=3,"火",IF(AG11=4,"水",IF(AG11=5,"木",IF(AG11=6,"金","土"))))))</f>
        <v>金</v>
      </c>
      <c r="AH12" s="91" t="str">
        <f t="shared" ref="AH12" si="12">IF(AH11=1,"日",IF(AH11=2,"月",IF(AH11=3,"火",IF(AH11=4,"水",IF(AH11=5,"木",IF(AH11=6,"金","土"))))))</f>
        <v>土</v>
      </c>
      <c r="AI12" s="91" t="str">
        <f t="shared" ref="AI12" si="13">IF(AI11=1,"日",IF(AI11=2,"月",IF(AI11=3,"火",IF(AI11=4,"水",IF(AI11=5,"木",IF(AI11=6,"金","土"))))))</f>
        <v>日</v>
      </c>
      <c r="AJ12" s="92" t="str">
        <f t="shared" ref="AJ12" si="14">IF(AJ11=1,"日",IF(AJ11=2,"月",IF(AJ11=3,"火",IF(AJ11=4,"水",IF(AJ11=5,"木",IF(AJ11=6,"金","土"))))))</f>
        <v>月</v>
      </c>
      <c r="AK12" s="90" t="str">
        <f t="shared" ref="AK12" si="15">IF(AK11=1,"日",IF(AK11=2,"月",IF(AK11=3,"火",IF(AK11=4,"水",IF(AK11=5,"木",IF(AK11=6,"金","土"))))))</f>
        <v>火</v>
      </c>
      <c r="AL12" s="91" t="str">
        <f t="shared" ref="AL12" si="16">IF(AL11=1,"日",IF(AL11=2,"月",IF(AL11=3,"火",IF(AL11=4,"水",IF(AL11=5,"木",IF(AL11=6,"金","土"))))))</f>
        <v>水</v>
      </c>
      <c r="AM12" s="91" t="str">
        <f t="shared" ref="AM12" si="17">IF(AM11=1,"日",IF(AM11=2,"月",IF(AM11=3,"火",IF(AM11=4,"水",IF(AM11=5,"木",IF(AM11=6,"金","土"))))))</f>
        <v>木</v>
      </c>
      <c r="AN12" s="91" t="str">
        <f t="shared" ref="AN12" si="18">IF(AN11=1,"日",IF(AN11=2,"月",IF(AN11=3,"火",IF(AN11=4,"水",IF(AN11=5,"木",IF(AN11=6,"金","土"))))))</f>
        <v>金</v>
      </c>
      <c r="AO12" s="91" t="str">
        <f t="shared" ref="AO12" si="19">IF(AO11=1,"日",IF(AO11=2,"月",IF(AO11=3,"火",IF(AO11=4,"水",IF(AO11=5,"木",IF(AO11=6,"金","土"))))))</f>
        <v>土</v>
      </c>
      <c r="AP12" s="91" t="str">
        <f t="shared" ref="AP12" si="20">IF(AP11=1,"日",IF(AP11=2,"月",IF(AP11=3,"火",IF(AP11=4,"水",IF(AP11=5,"木",IF(AP11=6,"金","土"))))))</f>
        <v>日</v>
      </c>
      <c r="AQ12" s="92" t="str">
        <f t="shared" ref="AQ12" si="21">IF(AQ11=1,"日",IF(AQ11=2,"月",IF(AQ11=3,"火",IF(AQ11=4,"水",IF(AQ11=5,"木",IF(AQ11=6,"金","土"))))))</f>
        <v>月</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796"/>
      <c r="AV12" s="797"/>
      <c r="AW12" s="796"/>
      <c r="AX12" s="797"/>
      <c r="AY12" s="784"/>
      <c r="AZ12" s="784"/>
      <c r="BA12" s="784"/>
      <c r="BB12" s="784"/>
      <c r="BC12" s="784"/>
      <c r="BD12" s="784"/>
    </row>
    <row r="13" spans="1:57" ht="40" customHeight="1" x14ac:dyDescent="0.55000000000000004">
      <c r="A13" s="71"/>
      <c r="B13" s="84">
        <v>1</v>
      </c>
      <c r="C13" s="829"/>
      <c r="D13" s="830"/>
      <c r="E13" s="831"/>
      <c r="F13" s="832"/>
      <c r="G13" s="833"/>
      <c r="H13" s="834"/>
      <c r="I13" s="834"/>
      <c r="J13" s="834"/>
      <c r="K13" s="835"/>
      <c r="L13" s="838"/>
      <c r="M13" s="839"/>
      <c r="N13" s="839"/>
      <c r="O13" s="840"/>
      <c r="P13" s="120"/>
      <c r="Q13" s="121"/>
      <c r="R13" s="121"/>
      <c r="S13" s="121"/>
      <c r="T13" s="121"/>
      <c r="U13" s="121"/>
      <c r="V13" s="122"/>
      <c r="W13" s="120"/>
      <c r="X13" s="121"/>
      <c r="Y13" s="121"/>
      <c r="Z13" s="121"/>
      <c r="AA13" s="121"/>
      <c r="AB13" s="121"/>
      <c r="AC13" s="122"/>
      <c r="AD13" s="120"/>
      <c r="AE13" s="121"/>
      <c r="AF13" s="121"/>
      <c r="AG13" s="121"/>
      <c r="AH13" s="121"/>
      <c r="AI13" s="121"/>
      <c r="AJ13" s="122"/>
      <c r="AK13" s="120"/>
      <c r="AL13" s="121"/>
      <c r="AM13" s="121"/>
      <c r="AN13" s="121"/>
      <c r="AO13" s="121"/>
      <c r="AP13" s="121"/>
      <c r="AQ13" s="122"/>
      <c r="AR13" s="120"/>
      <c r="AS13" s="121"/>
      <c r="AT13" s="122"/>
      <c r="AU13" s="821">
        <f>IF($AZ$3="４週",SUM(P13:AQ13),IF($AZ$3="暦月",SUM(P13:AT13),""))</f>
        <v>0</v>
      </c>
      <c r="AV13" s="822"/>
      <c r="AW13" s="823">
        <f t="shared" ref="AW13:AW30" si="22">IF($AZ$3="４週",AU13/4,IF($AZ$3="暦月",AU13/($AZ$6/7),""))</f>
        <v>0</v>
      </c>
      <c r="AX13" s="824"/>
      <c r="AY13" s="865"/>
      <c r="AZ13" s="866"/>
      <c r="BA13" s="866"/>
      <c r="BB13" s="866"/>
      <c r="BC13" s="866"/>
      <c r="BD13" s="867"/>
    </row>
    <row r="14" spans="1:57" ht="40" customHeight="1" x14ac:dyDescent="0.55000000000000004">
      <c r="A14" s="71"/>
      <c r="B14" s="85">
        <f t="shared" ref="B14:B30" si="23">B13+1</f>
        <v>2</v>
      </c>
      <c r="C14" s="836"/>
      <c r="D14" s="837"/>
      <c r="E14" s="844"/>
      <c r="F14" s="845"/>
      <c r="G14" s="846"/>
      <c r="H14" s="847"/>
      <c r="I14" s="847"/>
      <c r="J14" s="847"/>
      <c r="K14" s="848"/>
      <c r="L14" s="841"/>
      <c r="M14" s="842"/>
      <c r="N14" s="842"/>
      <c r="O14" s="843"/>
      <c r="P14" s="123"/>
      <c r="Q14" s="124"/>
      <c r="R14" s="124"/>
      <c r="S14" s="124"/>
      <c r="T14" s="124"/>
      <c r="U14" s="124"/>
      <c r="V14" s="125"/>
      <c r="W14" s="123"/>
      <c r="X14" s="124"/>
      <c r="Y14" s="124"/>
      <c r="Z14" s="124"/>
      <c r="AA14" s="124"/>
      <c r="AB14" s="124"/>
      <c r="AC14" s="125"/>
      <c r="AD14" s="123"/>
      <c r="AE14" s="124"/>
      <c r="AF14" s="124"/>
      <c r="AG14" s="124"/>
      <c r="AH14" s="124"/>
      <c r="AI14" s="124"/>
      <c r="AJ14" s="125"/>
      <c r="AK14" s="123"/>
      <c r="AL14" s="124"/>
      <c r="AM14" s="124"/>
      <c r="AN14" s="124"/>
      <c r="AO14" s="124"/>
      <c r="AP14" s="124"/>
      <c r="AQ14" s="125"/>
      <c r="AR14" s="123"/>
      <c r="AS14" s="124"/>
      <c r="AT14" s="125"/>
      <c r="AU14" s="785">
        <f>IF($AZ$3="４週",SUM(P14:AQ14),IF($AZ$3="暦月",SUM(P14:AT14),""))</f>
        <v>0</v>
      </c>
      <c r="AV14" s="786"/>
      <c r="AW14" s="804">
        <f t="shared" si="22"/>
        <v>0</v>
      </c>
      <c r="AX14" s="805"/>
      <c r="AY14" s="859"/>
      <c r="AZ14" s="860"/>
      <c r="BA14" s="860"/>
      <c r="BB14" s="860"/>
      <c r="BC14" s="860"/>
      <c r="BD14" s="861"/>
    </row>
    <row r="15" spans="1:57" ht="40" customHeight="1" x14ac:dyDescent="0.55000000000000004">
      <c r="A15" s="71"/>
      <c r="B15" s="85">
        <f t="shared" si="23"/>
        <v>3</v>
      </c>
      <c r="C15" s="836"/>
      <c r="D15" s="837"/>
      <c r="E15" s="844"/>
      <c r="F15" s="845"/>
      <c r="G15" s="846"/>
      <c r="H15" s="847"/>
      <c r="I15" s="847"/>
      <c r="J15" s="847"/>
      <c r="K15" s="848"/>
      <c r="L15" s="841"/>
      <c r="M15" s="842"/>
      <c r="N15" s="842"/>
      <c r="O15" s="843"/>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785">
        <f>IF($AZ$3="４週",SUM(P15:AQ15),IF($AZ$3="暦月",SUM(P15:AT15),""))</f>
        <v>0</v>
      </c>
      <c r="AV15" s="786"/>
      <c r="AW15" s="804">
        <f t="shared" si="22"/>
        <v>0</v>
      </c>
      <c r="AX15" s="805"/>
      <c r="AY15" s="859"/>
      <c r="AZ15" s="860"/>
      <c r="BA15" s="860"/>
      <c r="BB15" s="860"/>
      <c r="BC15" s="860"/>
      <c r="BD15" s="861"/>
    </row>
    <row r="16" spans="1:57" ht="40" customHeight="1" x14ac:dyDescent="0.55000000000000004">
      <c r="A16" s="71"/>
      <c r="B16" s="85">
        <f t="shared" si="23"/>
        <v>4</v>
      </c>
      <c r="C16" s="836"/>
      <c r="D16" s="837"/>
      <c r="E16" s="844"/>
      <c r="F16" s="845"/>
      <c r="G16" s="846"/>
      <c r="H16" s="847"/>
      <c r="I16" s="847"/>
      <c r="J16" s="847"/>
      <c r="K16" s="848"/>
      <c r="L16" s="841"/>
      <c r="M16" s="842"/>
      <c r="N16" s="842"/>
      <c r="O16" s="843"/>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785">
        <f>IF($AZ$3="４週",SUM(P16:AQ16),IF($AZ$3="暦月",SUM(P16:AT16),""))</f>
        <v>0</v>
      </c>
      <c r="AV16" s="786"/>
      <c r="AW16" s="804">
        <f t="shared" si="22"/>
        <v>0</v>
      </c>
      <c r="AX16" s="805"/>
      <c r="AY16" s="859"/>
      <c r="AZ16" s="860"/>
      <c r="BA16" s="860"/>
      <c r="BB16" s="860"/>
      <c r="BC16" s="860"/>
      <c r="BD16" s="861"/>
    </row>
    <row r="17" spans="1:57" ht="40" customHeight="1" x14ac:dyDescent="0.55000000000000004">
      <c r="A17" s="71"/>
      <c r="B17" s="85">
        <f t="shared" si="23"/>
        <v>5</v>
      </c>
      <c r="C17" s="836"/>
      <c r="D17" s="837"/>
      <c r="E17" s="844"/>
      <c r="F17" s="845"/>
      <c r="G17" s="846"/>
      <c r="H17" s="847"/>
      <c r="I17" s="847"/>
      <c r="J17" s="847"/>
      <c r="K17" s="848"/>
      <c r="L17" s="841"/>
      <c r="M17" s="842"/>
      <c r="N17" s="842"/>
      <c r="O17" s="843"/>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785">
        <f t="shared" ref="AU17:AU30" si="24">IF($AZ$3="４週",SUM(P17:AQ17),IF($AZ$3="暦月",SUM(P17:AT17),""))</f>
        <v>0</v>
      </c>
      <c r="AV17" s="786"/>
      <c r="AW17" s="804">
        <f t="shared" si="22"/>
        <v>0</v>
      </c>
      <c r="AX17" s="805"/>
      <c r="AY17" s="859"/>
      <c r="AZ17" s="860"/>
      <c r="BA17" s="860"/>
      <c r="BB17" s="860"/>
      <c r="BC17" s="860"/>
      <c r="BD17" s="861"/>
    </row>
    <row r="18" spans="1:57" ht="40" customHeight="1" x14ac:dyDescent="0.55000000000000004">
      <c r="A18" s="71"/>
      <c r="B18" s="85">
        <f t="shared" si="23"/>
        <v>6</v>
      </c>
      <c r="C18" s="836"/>
      <c r="D18" s="837"/>
      <c r="E18" s="844"/>
      <c r="F18" s="845"/>
      <c r="G18" s="846"/>
      <c r="H18" s="847"/>
      <c r="I18" s="847"/>
      <c r="J18" s="847"/>
      <c r="K18" s="848"/>
      <c r="L18" s="841"/>
      <c r="M18" s="842"/>
      <c r="N18" s="842"/>
      <c r="O18" s="843"/>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785">
        <f t="shared" si="24"/>
        <v>0</v>
      </c>
      <c r="AV18" s="786"/>
      <c r="AW18" s="804">
        <f t="shared" si="22"/>
        <v>0</v>
      </c>
      <c r="AX18" s="805"/>
      <c r="AY18" s="859"/>
      <c r="AZ18" s="860"/>
      <c r="BA18" s="860"/>
      <c r="BB18" s="860"/>
      <c r="BC18" s="860"/>
      <c r="BD18" s="861"/>
    </row>
    <row r="19" spans="1:57" ht="40" customHeight="1" x14ac:dyDescent="0.55000000000000004">
      <c r="A19" s="71"/>
      <c r="B19" s="85">
        <f t="shared" si="23"/>
        <v>7</v>
      </c>
      <c r="C19" s="836"/>
      <c r="D19" s="837"/>
      <c r="E19" s="844"/>
      <c r="F19" s="845"/>
      <c r="G19" s="846"/>
      <c r="H19" s="847"/>
      <c r="I19" s="847"/>
      <c r="J19" s="847"/>
      <c r="K19" s="848"/>
      <c r="L19" s="841"/>
      <c r="M19" s="842"/>
      <c r="N19" s="842"/>
      <c r="O19" s="843"/>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785">
        <f>IF($AZ$3="４週",SUM(P19:AQ19),IF($AZ$3="暦月",SUM(P19:AT19),""))</f>
        <v>0</v>
      </c>
      <c r="AV19" s="786"/>
      <c r="AW19" s="804">
        <f t="shared" si="22"/>
        <v>0</v>
      </c>
      <c r="AX19" s="805"/>
      <c r="AY19" s="859"/>
      <c r="AZ19" s="860"/>
      <c r="BA19" s="860"/>
      <c r="BB19" s="860"/>
      <c r="BC19" s="860"/>
      <c r="BD19" s="861"/>
    </row>
    <row r="20" spans="1:57" ht="40" customHeight="1" x14ac:dyDescent="0.55000000000000004">
      <c r="A20" s="71"/>
      <c r="B20" s="85">
        <f t="shared" si="23"/>
        <v>8</v>
      </c>
      <c r="C20" s="836"/>
      <c r="D20" s="837"/>
      <c r="E20" s="844"/>
      <c r="F20" s="845"/>
      <c r="G20" s="846"/>
      <c r="H20" s="847"/>
      <c r="I20" s="847"/>
      <c r="J20" s="847"/>
      <c r="K20" s="848"/>
      <c r="L20" s="841"/>
      <c r="M20" s="842"/>
      <c r="N20" s="842"/>
      <c r="O20" s="843"/>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785">
        <f t="shared" si="24"/>
        <v>0</v>
      </c>
      <c r="AV20" s="786"/>
      <c r="AW20" s="804">
        <f t="shared" si="22"/>
        <v>0</v>
      </c>
      <c r="AX20" s="805"/>
      <c r="AY20" s="859"/>
      <c r="AZ20" s="860"/>
      <c r="BA20" s="860"/>
      <c r="BB20" s="860"/>
      <c r="BC20" s="860"/>
      <c r="BD20" s="861"/>
    </row>
    <row r="21" spans="1:57" ht="40" customHeight="1" x14ac:dyDescent="0.55000000000000004">
      <c r="A21" s="71"/>
      <c r="B21" s="85">
        <f t="shared" si="23"/>
        <v>9</v>
      </c>
      <c r="C21" s="836"/>
      <c r="D21" s="837"/>
      <c r="E21" s="844"/>
      <c r="F21" s="845"/>
      <c r="G21" s="846"/>
      <c r="H21" s="847"/>
      <c r="I21" s="847"/>
      <c r="J21" s="847"/>
      <c r="K21" s="848"/>
      <c r="L21" s="841"/>
      <c r="M21" s="842"/>
      <c r="N21" s="842"/>
      <c r="O21" s="843"/>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785">
        <f t="shared" si="24"/>
        <v>0</v>
      </c>
      <c r="AV21" s="786"/>
      <c r="AW21" s="804">
        <f t="shared" si="22"/>
        <v>0</v>
      </c>
      <c r="AX21" s="805"/>
      <c r="AY21" s="859"/>
      <c r="AZ21" s="860"/>
      <c r="BA21" s="860"/>
      <c r="BB21" s="860"/>
      <c r="BC21" s="860"/>
      <c r="BD21" s="861"/>
    </row>
    <row r="22" spans="1:57" ht="40" customHeight="1" x14ac:dyDescent="0.55000000000000004">
      <c r="A22" s="71"/>
      <c r="B22" s="85">
        <f t="shared" si="23"/>
        <v>10</v>
      </c>
      <c r="C22" s="836"/>
      <c r="D22" s="837"/>
      <c r="E22" s="844"/>
      <c r="F22" s="845"/>
      <c r="G22" s="846"/>
      <c r="H22" s="847"/>
      <c r="I22" s="847"/>
      <c r="J22" s="847"/>
      <c r="K22" s="848"/>
      <c r="L22" s="841"/>
      <c r="M22" s="842"/>
      <c r="N22" s="842"/>
      <c r="O22" s="843"/>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785">
        <f t="shared" si="24"/>
        <v>0</v>
      </c>
      <c r="AV22" s="786"/>
      <c r="AW22" s="804">
        <f t="shared" si="22"/>
        <v>0</v>
      </c>
      <c r="AX22" s="805"/>
      <c r="AY22" s="859"/>
      <c r="AZ22" s="860"/>
      <c r="BA22" s="860"/>
      <c r="BB22" s="860"/>
      <c r="BC22" s="860"/>
      <c r="BD22" s="861"/>
    </row>
    <row r="23" spans="1:57" ht="40" customHeight="1" x14ac:dyDescent="0.55000000000000004">
      <c r="A23" s="71"/>
      <c r="B23" s="85">
        <f t="shared" si="23"/>
        <v>11</v>
      </c>
      <c r="C23" s="836"/>
      <c r="D23" s="837"/>
      <c r="E23" s="844"/>
      <c r="F23" s="845"/>
      <c r="G23" s="846"/>
      <c r="H23" s="847"/>
      <c r="I23" s="847"/>
      <c r="J23" s="847"/>
      <c r="K23" s="848"/>
      <c r="L23" s="841"/>
      <c r="M23" s="842"/>
      <c r="N23" s="842"/>
      <c r="O23" s="843"/>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785">
        <f t="shared" si="24"/>
        <v>0</v>
      </c>
      <c r="AV23" s="786"/>
      <c r="AW23" s="804">
        <f t="shared" si="22"/>
        <v>0</v>
      </c>
      <c r="AX23" s="805"/>
      <c r="AY23" s="859"/>
      <c r="AZ23" s="860"/>
      <c r="BA23" s="860"/>
      <c r="BB23" s="860"/>
      <c r="BC23" s="860"/>
      <c r="BD23" s="861"/>
    </row>
    <row r="24" spans="1:57" ht="40" customHeight="1" x14ac:dyDescent="0.55000000000000004">
      <c r="A24" s="71"/>
      <c r="B24" s="85">
        <f t="shared" si="23"/>
        <v>12</v>
      </c>
      <c r="C24" s="836"/>
      <c r="D24" s="837"/>
      <c r="E24" s="844"/>
      <c r="F24" s="845"/>
      <c r="G24" s="846"/>
      <c r="H24" s="847"/>
      <c r="I24" s="847"/>
      <c r="J24" s="847"/>
      <c r="K24" s="848"/>
      <c r="L24" s="841"/>
      <c r="M24" s="842"/>
      <c r="N24" s="842"/>
      <c r="O24" s="843"/>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785">
        <f t="shared" si="24"/>
        <v>0</v>
      </c>
      <c r="AV24" s="786"/>
      <c r="AW24" s="804">
        <f t="shared" si="22"/>
        <v>0</v>
      </c>
      <c r="AX24" s="805"/>
      <c r="AY24" s="859"/>
      <c r="AZ24" s="860"/>
      <c r="BA24" s="860"/>
      <c r="BB24" s="860"/>
      <c r="BC24" s="860"/>
      <c r="BD24" s="861"/>
    </row>
    <row r="25" spans="1:57" ht="40" customHeight="1" x14ac:dyDescent="0.55000000000000004">
      <c r="A25" s="71"/>
      <c r="B25" s="85">
        <f t="shared" si="23"/>
        <v>13</v>
      </c>
      <c r="C25" s="836"/>
      <c r="D25" s="837"/>
      <c r="E25" s="844"/>
      <c r="F25" s="845"/>
      <c r="G25" s="846"/>
      <c r="H25" s="847"/>
      <c r="I25" s="847"/>
      <c r="J25" s="847"/>
      <c r="K25" s="848"/>
      <c r="L25" s="841"/>
      <c r="M25" s="842"/>
      <c r="N25" s="842"/>
      <c r="O25" s="843"/>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785">
        <f t="shared" si="24"/>
        <v>0</v>
      </c>
      <c r="AV25" s="786"/>
      <c r="AW25" s="804">
        <f t="shared" si="22"/>
        <v>0</v>
      </c>
      <c r="AX25" s="805"/>
      <c r="AY25" s="859"/>
      <c r="AZ25" s="860"/>
      <c r="BA25" s="860"/>
      <c r="BB25" s="860"/>
      <c r="BC25" s="860"/>
      <c r="BD25" s="861"/>
    </row>
    <row r="26" spans="1:57" ht="40" customHeight="1" x14ac:dyDescent="0.55000000000000004">
      <c r="A26" s="71"/>
      <c r="B26" s="85">
        <f t="shared" si="23"/>
        <v>14</v>
      </c>
      <c r="C26" s="836"/>
      <c r="D26" s="837"/>
      <c r="E26" s="844"/>
      <c r="F26" s="845"/>
      <c r="G26" s="846"/>
      <c r="H26" s="847"/>
      <c r="I26" s="847"/>
      <c r="J26" s="847"/>
      <c r="K26" s="848"/>
      <c r="L26" s="841"/>
      <c r="M26" s="842"/>
      <c r="N26" s="842"/>
      <c r="O26" s="843"/>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785">
        <f t="shared" si="24"/>
        <v>0</v>
      </c>
      <c r="AV26" s="786"/>
      <c r="AW26" s="804">
        <f t="shared" si="22"/>
        <v>0</v>
      </c>
      <c r="AX26" s="805"/>
      <c r="AY26" s="859"/>
      <c r="AZ26" s="860"/>
      <c r="BA26" s="860"/>
      <c r="BB26" s="860"/>
      <c r="BC26" s="860"/>
      <c r="BD26" s="861"/>
    </row>
    <row r="27" spans="1:57" ht="40" customHeight="1" x14ac:dyDescent="0.55000000000000004">
      <c r="A27" s="71"/>
      <c r="B27" s="85">
        <f t="shared" si="23"/>
        <v>15</v>
      </c>
      <c r="C27" s="836"/>
      <c r="D27" s="837"/>
      <c r="E27" s="844"/>
      <c r="F27" s="845"/>
      <c r="G27" s="846"/>
      <c r="H27" s="847"/>
      <c r="I27" s="847"/>
      <c r="J27" s="847"/>
      <c r="K27" s="848"/>
      <c r="L27" s="841"/>
      <c r="M27" s="842"/>
      <c r="N27" s="842"/>
      <c r="O27" s="843"/>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785">
        <f t="shared" si="24"/>
        <v>0</v>
      </c>
      <c r="AV27" s="786"/>
      <c r="AW27" s="804">
        <f t="shared" si="22"/>
        <v>0</v>
      </c>
      <c r="AX27" s="805"/>
      <c r="AY27" s="859"/>
      <c r="AZ27" s="860"/>
      <c r="BA27" s="860"/>
      <c r="BB27" s="860"/>
      <c r="BC27" s="860"/>
      <c r="BD27" s="861"/>
    </row>
    <row r="28" spans="1:57" ht="40" customHeight="1" x14ac:dyDescent="0.55000000000000004">
      <c r="A28" s="71"/>
      <c r="B28" s="85">
        <f t="shared" si="23"/>
        <v>16</v>
      </c>
      <c r="C28" s="836"/>
      <c r="D28" s="837"/>
      <c r="E28" s="844"/>
      <c r="F28" s="845"/>
      <c r="G28" s="846"/>
      <c r="H28" s="847"/>
      <c r="I28" s="847"/>
      <c r="J28" s="847"/>
      <c r="K28" s="848"/>
      <c r="L28" s="841"/>
      <c r="M28" s="842"/>
      <c r="N28" s="842"/>
      <c r="O28" s="843"/>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785">
        <f t="shared" si="24"/>
        <v>0</v>
      </c>
      <c r="AV28" s="786"/>
      <c r="AW28" s="804">
        <f t="shared" si="22"/>
        <v>0</v>
      </c>
      <c r="AX28" s="805"/>
      <c r="AY28" s="859"/>
      <c r="AZ28" s="860"/>
      <c r="BA28" s="860"/>
      <c r="BB28" s="860"/>
      <c r="BC28" s="860"/>
      <c r="BD28" s="861"/>
    </row>
    <row r="29" spans="1:57" ht="40" customHeight="1" x14ac:dyDescent="0.55000000000000004">
      <c r="A29" s="71"/>
      <c r="B29" s="85">
        <f t="shared" si="23"/>
        <v>17</v>
      </c>
      <c r="C29" s="836"/>
      <c r="D29" s="837"/>
      <c r="E29" s="844"/>
      <c r="F29" s="845"/>
      <c r="G29" s="846"/>
      <c r="H29" s="847"/>
      <c r="I29" s="847"/>
      <c r="J29" s="847"/>
      <c r="K29" s="848"/>
      <c r="L29" s="841"/>
      <c r="M29" s="842"/>
      <c r="N29" s="842"/>
      <c r="O29" s="843"/>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785">
        <f t="shared" si="24"/>
        <v>0</v>
      </c>
      <c r="AV29" s="786"/>
      <c r="AW29" s="804">
        <f t="shared" si="22"/>
        <v>0</v>
      </c>
      <c r="AX29" s="805"/>
      <c r="AY29" s="859"/>
      <c r="AZ29" s="860"/>
      <c r="BA29" s="860"/>
      <c r="BB29" s="860"/>
      <c r="BC29" s="860"/>
      <c r="BD29" s="861"/>
    </row>
    <row r="30" spans="1:57" ht="40" customHeight="1" thickBot="1" x14ac:dyDescent="0.6">
      <c r="A30" s="71"/>
      <c r="B30" s="86">
        <f t="shared" si="23"/>
        <v>18</v>
      </c>
      <c r="C30" s="849"/>
      <c r="D30" s="850"/>
      <c r="E30" s="851"/>
      <c r="F30" s="852"/>
      <c r="G30" s="853"/>
      <c r="H30" s="854"/>
      <c r="I30" s="854"/>
      <c r="J30" s="854"/>
      <c r="K30" s="855"/>
      <c r="L30" s="856"/>
      <c r="M30" s="857"/>
      <c r="N30" s="857"/>
      <c r="O30" s="858"/>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825">
        <f t="shared" si="24"/>
        <v>0</v>
      </c>
      <c r="AV30" s="826"/>
      <c r="AW30" s="827">
        <f t="shared" si="22"/>
        <v>0</v>
      </c>
      <c r="AX30" s="828"/>
      <c r="AY30" s="862"/>
      <c r="AZ30" s="863"/>
      <c r="BA30" s="863"/>
      <c r="BB30" s="863"/>
      <c r="BC30" s="863"/>
      <c r="BD30" s="864"/>
    </row>
    <row r="31" spans="1:57"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50000000000000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550000000000000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550000000000000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550000000000000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550000000000000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550000000000000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1"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10" workbookViewId="0">
      <selection activeCell="E9" sqref="E9"/>
    </sheetView>
  </sheetViews>
  <sheetFormatPr defaultColWidth="9" defaultRowHeight="26.5" x14ac:dyDescent="0.55000000000000004"/>
  <cols>
    <col min="1" max="1" width="2" style="95" customWidth="1"/>
    <col min="2" max="2" width="7.08203125" style="95" bestFit="1" customWidth="1"/>
    <col min="3" max="11" width="40.58203125" style="95" customWidth="1"/>
    <col min="12" max="16384" width="9" style="95"/>
  </cols>
  <sheetData>
    <row r="1" spans="2:11" x14ac:dyDescent="0.55000000000000004">
      <c r="B1" s="95" t="s">
        <v>67</v>
      </c>
    </row>
    <row r="3" spans="2:11" x14ac:dyDescent="0.55000000000000004">
      <c r="B3" s="96" t="s">
        <v>68</v>
      </c>
      <c r="C3" s="96" t="s">
        <v>69</v>
      </c>
    </row>
    <row r="4" spans="2:11" x14ac:dyDescent="0.55000000000000004">
      <c r="B4" s="96">
        <v>1</v>
      </c>
      <c r="C4" s="119" t="s">
        <v>95</v>
      </c>
    </row>
    <row r="5" spans="2:11" x14ac:dyDescent="0.55000000000000004">
      <c r="B5" s="96">
        <v>2</v>
      </c>
      <c r="C5" s="119" t="s">
        <v>96</v>
      </c>
    </row>
    <row r="6" spans="2:11" x14ac:dyDescent="0.55000000000000004">
      <c r="B6" s="96">
        <v>3</v>
      </c>
      <c r="C6" s="119" t="s">
        <v>97</v>
      </c>
    </row>
    <row r="7" spans="2:11" x14ac:dyDescent="0.55000000000000004">
      <c r="B7" s="96">
        <v>4</v>
      </c>
      <c r="C7" s="119"/>
    </row>
    <row r="8" spans="2:11" x14ac:dyDescent="0.55000000000000004">
      <c r="B8" s="96">
        <v>5</v>
      </c>
      <c r="C8" s="119"/>
    </row>
    <row r="10" spans="2:11" x14ac:dyDescent="0.55000000000000004">
      <c r="B10" s="95" t="s">
        <v>66</v>
      </c>
    </row>
    <row r="11" spans="2:11" ht="27" thickBot="1" x14ac:dyDescent="0.6"/>
    <row r="12" spans="2:11" ht="27" thickBot="1" x14ac:dyDescent="0.6">
      <c r="B12" s="98" t="s">
        <v>54</v>
      </c>
      <c r="C12" s="99" t="s">
        <v>2</v>
      </c>
      <c r="D12" s="100" t="s">
        <v>100</v>
      </c>
      <c r="E12" s="101" t="s">
        <v>101</v>
      </c>
      <c r="F12" s="100" t="s">
        <v>83</v>
      </c>
      <c r="G12" s="102" t="s">
        <v>83</v>
      </c>
      <c r="H12" s="102" t="s">
        <v>83</v>
      </c>
      <c r="I12" s="102" t="s">
        <v>83</v>
      </c>
      <c r="J12" s="102" t="s">
        <v>83</v>
      </c>
      <c r="K12" s="103" t="s">
        <v>83</v>
      </c>
    </row>
    <row r="13" spans="2:11" x14ac:dyDescent="0.55000000000000004">
      <c r="B13" s="868" t="s">
        <v>55</v>
      </c>
      <c r="C13" s="104" t="s">
        <v>30</v>
      </c>
      <c r="D13" s="105" t="s">
        <v>28</v>
      </c>
      <c r="E13" s="106" t="s">
        <v>3</v>
      </c>
      <c r="F13" s="106"/>
      <c r="G13" s="107"/>
      <c r="H13" s="107"/>
      <c r="I13" s="107"/>
      <c r="J13" s="107"/>
      <c r="K13" s="108"/>
    </row>
    <row r="14" spans="2:11" x14ac:dyDescent="0.55000000000000004">
      <c r="B14" s="868"/>
      <c r="C14" s="109" t="s">
        <v>30</v>
      </c>
      <c r="D14" s="110" t="s">
        <v>29</v>
      </c>
      <c r="E14" s="111" t="s">
        <v>62</v>
      </c>
      <c r="F14" s="111"/>
      <c r="G14" s="97"/>
      <c r="H14" s="97"/>
      <c r="I14" s="97"/>
      <c r="J14" s="97"/>
      <c r="K14" s="112"/>
    </row>
    <row r="15" spans="2:11" x14ac:dyDescent="0.55000000000000004">
      <c r="B15" s="868"/>
      <c r="C15" s="109" t="s">
        <v>30</v>
      </c>
      <c r="D15" s="113" t="s">
        <v>30</v>
      </c>
      <c r="E15" s="111" t="s">
        <v>62</v>
      </c>
      <c r="F15" s="114"/>
      <c r="G15" s="97"/>
      <c r="H15" s="97"/>
      <c r="I15" s="97"/>
      <c r="J15" s="97"/>
      <c r="K15" s="112"/>
    </row>
    <row r="16" spans="2:11" x14ac:dyDescent="0.55000000000000004">
      <c r="B16" s="868"/>
      <c r="C16" s="109" t="s">
        <v>30</v>
      </c>
      <c r="D16" s="113" t="s">
        <v>30</v>
      </c>
      <c r="E16" s="111" t="s">
        <v>62</v>
      </c>
      <c r="F16" s="114"/>
      <c r="G16" s="97"/>
      <c r="H16" s="97"/>
      <c r="I16" s="97"/>
      <c r="J16" s="97"/>
      <c r="K16" s="112"/>
    </row>
    <row r="17" spans="2:11" x14ac:dyDescent="0.55000000000000004">
      <c r="B17" s="868"/>
      <c r="C17" s="109" t="s">
        <v>30</v>
      </c>
      <c r="D17" s="113" t="s">
        <v>30</v>
      </c>
      <c r="E17" s="111" t="s">
        <v>62</v>
      </c>
      <c r="F17" s="114"/>
      <c r="G17" s="97"/>
      <c r="H17" s="97"/>
      <c r="I17" s="97"/>
      <c r="J17" s="97"/>
      <c r="K17" s="112"/>
    </row>
    <row r="18" spans="2:11" x14ac:dyDescent="0.55000000000000004">
      <c r="B18" s="868"/>
      <c r="C18" s="109" t="s">
        <v>30</v>
      </c>
      <c r="D18" s="113" t="s">
        <v>30</v>
      </c>
      <c r="E18" s="111" t="s">
        <v>62</v>
      </c>
      <c r="F18" s="114"/>
      <c r="G18" s="97"/>
      <c r="H18" s="97"/>
      <c r="I18" s="97"/>
      <c r="J18" s="97"/>
      <c r="K18" s="112"/>
    </row>
    <row r="19" spans="2:11" x14ac:dyDescent="0.55000000000000004">
      <c r="B19" s="868"/>
      <c r="C19" s="109" t="s">
        <v>30</v>
      </c>
      <c r="D19" s="113" t="s">
        <v>30</v>
      </c>
      <c r="E19" s="111" t="s">
        <v>62</v>
      </c>
      <c r="F19" s="114"/>
      <c r="G19" s="97"/>
      <c r="H19" s="97"/>
      <c r="I19" s="97"/>
      <c r="J19" s="97"/>
      <c r="K19" s="112"/>
    </row>
    <row r="20" spans="2:11" x14ac:dyDescent="0.55000000000000004">
      <c r="B20" s="868"/>
      <c r="C20" s="109" t="s">
        <v>30</v>
      </c>
      <c r="D20" s="113" t="s">
        <v>83</v>
      </c>
      <c r="E20" s="111" t="s">
        <v>62</v>
      </c>
      <c r="F20" s="114"/>
      <c r="G20" s="97"/>
      <c r="H20" s="97"/>
      <c r="I20" s="97"/>
      <c r="J20" s="97"/>
      <c r="K20" s="112"/>
    </row>
    <row r="21" spans="2:11" x14ac:dyDescent="0.55000000000000004">
      <c r="B21" s="868"/>
      <c r="C21" s="109" t="s">
        <v>30</v>
      </c>
      <c r="D21" s="113" t="s">
        <v>83</v>
      </c>
      <c r="E21" s="111" t="s">
        <v>62</v>
      </c>
      <c r="F21" s="114"/>
      <c r="G21" s="97"/>
      <c r="H21" s="97"/>
      <c r="I21" s="97"/>
      <c r="J21" s="97"/>
      <c r="K21" s="112"/>
    </row>
    <row r="22" spans="2:11" x14ac:dyDescent="0.55000000000000004">
      <c r="B22" s="868"/>
      <c r="C22" s="109" t="s">
        <v>30</v>
      </c>
      <c r="D22" s="114" t="s">
        <v>83</v>
      </c>
      <c r="E22" s="114" t="s">
        <v>83</v>
      </c>
      <c r="F22" s="114"/>
      <c r="G22" s="97"/>
      <c r="H22" s="97"/>
      <c r="I22" s="97"/>
      <c r="J22" s="97"/>
      <c r="K22" s="112"/>
    </row>
    <row r="23" spans="2:11" x14ac:dyDescent="0.55000000000000004">
      <c r="B23" s="868"/>
      <c r="C23" s="109" t="s">
        <v>30</v>
      </c>
      <c r="D23" s="114" t="s">
        <v>83</v>
      </c>
      <c r="E23" s="114" t="s">
        <v>83</v>
      </c>
      <c r="F23" s="114"/>
      <c r="G23" s="97"/>
      <c r="H23" s="97"/>
      <c r="I23" s="97"/>
      <c r="J23" s="97"/>
      <c r="K23" s="112"/>
    </row>
    <row r="24" spans="2:11" x14ac:dyDescent="0.55000000000000004">
      <c r="B24" s="868"/>
      <c r="C24" s="109" t="s">
        <v>30</v>
      </c>
      <c r="D24" s="114" t="s">
        <v>83</v>
      </c>
      <c r="E24" s="114" t="s">
        <v>83</v>
      </c>
      <c r="F24" s="114"/>
      <c r="G24" s="97"/>
      <c r="H24" s="97"/>
      <c r="I24" s="97"/>
      <c r="J24" s="97"/>
      <c r="K24" s="112"/>
    </row>
    <row r="25" spans="2:11" ht="27" thickBot="1" x14ac:dyDescent="0.6">
      <c r="B25" s="869"/>
      <c r="C25" s="115" t="s">
        <v>30</v>
      </c>
      <c r="D25" s="116" t="s">
        <v>83</v>
      </c>
      <c r="E25" s="117" t="s">
        <v>83</v>
      </c>
      <c r="F25" s="117"/>
      <c r="G25" s="116"/>
      <c r="H25" s="116"/>
      <c r="I25" s="116"/>
      <c r="J25" s="116"/>
      <c r="K25" s="118"/>
    </row>
    <row r="28" spans="2:11" x14ac:dyDescent="0.55000000000000004">
      <c r="C28" s="95" t="s">
        <v>79</v>
      </c>
    </row>
    <row r="29" spans="2:11" x14ac:dyDescent="0.55000000000000004">
      <c r="C29" s="95" t="s">
        <v>31</v>
      </c>
    </row>
    <row r="30" spans="2:11" x14ac:dyDescent="0.55000000000000004">
      <c r="C30" s="95" t="s">
        <v>81</v>
      </c>
    </row>
    <row r="31" spans="2:11" x14ac:dyDescent="0.55000000000000004">
      <c r="C31" s="95" t="s">
        <v>80</v>
      </c>
    </row>
    <row r="32" spans="2:11" x14ac:dyDescent="0.55000000000000004">
      <c r="C32" s="95" t="s">
        <v>98</v>
      </c>
    </row>
    <row r="33" spans="3:3" x14ac:dyDescent="0.55000000000000004">
      <c r="C33" s="95" t="s">
        <v>99</v>
      </c>
    </row>
    <row r="34" spans="3:3" x14ac:dyDescent="0.55000000000000004">
      <c r="C34" s="95" t="s">
        <v>32</v>
      </c>
    </row>
    <row r="35" spans="3:3" x14ac:dyDescent="0.55000000000000004">
      <c r="C35" s="95" t="s">
        <v>33</v>
      </c>
    </row>
    <row r="37" spans="3:3" x14ac:dyDescent="0.55000000000000004">
      <c r="C37" s="95" t="s">
        <v>82</v>
      </c>
    </row>
    <row r="38" spans="3:3" x14ac:dyDescent="0.55000000000000004">
      <c r="C38" s="95" t="s">
        <v>56</v>
      </c>
    </row>
    <row r="39" spans="3:3" x14ac:dyDescent="0.55000000000000004">
      <c r="C39" s="95" t="s">
        <v>57</v>
      </c>
    </row>
    <row r="40" spans="3:3" x14ac:dyDescent="0.55000000000000004">
      <c r="C40" s="95" t="s">
        <v>58</v>
      </c>
    </row>
    <row r="41" spans="3:3" x14ac:dyDescent="0.55000000000000004">
      <c r="C41" s="95" t="s">
        <v>59</v>
      </c>
    </row>
    <row r="42" spans="3:3" x14ac:dyDescent="0.55000000000000004">
      <c r="C42" s="95"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41</v>
      </c>
    </row>
    <row r="2" spans="1:10" s="11" customFormat="1" ht="20.25" customHeight="1" x14ac:dyDescent="0.55000000000000004">
      <c r="A2" s="12" t="s">
        <v>103</v>
      </c>
      <c r="B2" s="12"/>
      <c r="C2" s="13"/>
    </row>
    <row r="3" spans="1:10" s="11" customFormat="1" ht="20.25" customHeight="1" x14ac:dyDescent="0.55000000000000004">
      <c r="A3" s="13"/>
      <c r="B3" s="13"/>
      <c r="C3" s="13"/>
    </row>
    <row r="4" spans="1:10" s="11" customFormat="1" ht="20.25" customHeight="1" x14ac:dyDescent="0.55000000000000004">
      <c r="A4" s="27"/>
      <c r="B4" s="13" t="s">
        <v>76</v>
      </c>
      <c r="C4" s="13"/>
      <c r="E4" s="870" t="s">
        <v>78</v>
      </c>
      <c r="F4" s="870"/>
      <c r="G4" s="870"/>
      <c r="H4" s="870"/>
      <c r="I4" s="870"/>
      <c r="J4" s="870"/>
    </row>
    <row r="5" spans="1:10" s="11" customFormat="1" ht="20.25" customHeight="1" x14ac:dyDescent="0.55000000000000004">
      <c r="A5" s="28"/>
      <c r="B5" s="13" t="s">
        <v>77</v>
      </c>
      <c r="C5" s="13"/>
      <c r="E5" s="870"/>
      <c r="F5" s="870"/>
      <c r="G5" s="870"/>
      <c r="H5" s="870"/>
      <c r="I5" s="870"/>
      <c r="J5" s="870"/>
    </row>
    <row r="6" spans="1:10" s="11" customFormat="1" ht="20.25" customHeight="1" x14ac:dyDescent="0.55000000000000004">
      <c r="A6" s="26" t="s">
        <v>74</v>
      </c>
      <c r="B6" s="13"/>
      <c r="C6" s="13"/>
    </row>
    <row r="7" spans="1:10" s="11" customFormat="1" ht="20.25" customHeight="1" x14ac:dyDescent="0.55000000000000004">
      <c r="A7" s="26"/>
      <c r="B7" s="13"/>
      <c r="C7" s="13"/>
    </row>
    <row r="8" spans="1:10" s="11" customFormat="1" ht="20.25" customHeight="1" x14ac:dyDescent="0.55000000000000004">
      <c r="A8" s="13" t="s">
        <v>46</v>
      </c>
      <c r="B8" s="13"/>
      <c r="C8" s="13"/>
    </row>
    <row r="9" spans="1:10" s="11" customFormat="1" ht="20.25" customHeight="1" x14ac:dyDescent="0.55000000000000004">
      <c r="A9" s="26"/>
      <c r="B9" s="13"/>
      <c r="C9" s="13"/>
    </row>
    <row r="10" spans="1:10" s="11" customFormat="1" ht="20.25" customHeight="1" x14ac:dyDescent="0.55000000000000004">
      <c r="A10" s="13" t="s">
        <v>86</v>
      </c>
      <c r="B10" s="13"/>
      <c r="C10" s="13"/>
    </row>
    <row r="11" spans="1:10" s="11" customFormat="1" ht="20.25" customHeight="1" x14ac:dyDescent="0.55000000000000004">
      <c r="A11" s="13"/>
      <c r="B11" s="13"/>
      <c r="C11" s="13"/>
    </row>
    <row r="12" spans="1:10" s="11" customFormat="1" ht="20.25" customHeight="1" x14ac:dyDescent="0.55000000000000004">
      <c r="A12" s="129" t="s">
        <v>105</v>
      </c>
      <c r="B12" s="13"/>
      <c r="C12" s="13"/>
    </row>
    <row r="13" spans="1:10" s="11" customFormat="1" ht="20.25" customHeight="1" x14ac:dyDescent="0.55000000000000004">
      <c r="A13" s="13"/>
      <c r="B13" s="13"/>
      <c r="C13" s="13"/>
    </row>
    <row r="14" spans="1:10" s="11" customFormat="1" ht="20.25" customHeight="1" x14ac:dyDescent="0.55000000000000004">
      <c r="A14" s="13" t="s">
        <v>43</v>
      </c>
      <c r="B14" s="13"/>
      <c r="C14" s="13"/>
    </row>
    <row r="15" spans="1:10" s="11" customFormat="1" ht="20.25" customHeight="1" x14ac:dyDescent="0.55000000000000004">
      <c r="A15" s="13"/>
      <c r="B15" s="13"/>
      <c r="C15" s="13"/>
    </row>
    <row r="16" spans="1:10" s="11" customFormat="1" ht="20.25" customHeight="1" x14ac:dyDescent="0.55000000000000004">
      <c r="A16" s="129" t="s">
        <v>106</v>
      </c>
      <c r="B16" s="13"/>
      <c r="C16" s="13"/>
    </row>
    <row r="17" spans="1:3" s="11" customFormat="1" ht="20.25" customHeight="1" x14ac:dyDescent="0.55000000000000004">
      <c r="A17" s="13" t="s">
        <v>34</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100</v>
      </c>
    </row>
    <row r="22" spans="1:3" s="11" customFormat="1" ht="20.25" customHeight="1" x14ac:dyDescent="0.55000000000000004">
      <c r="A22" s="13"/>
      <c r="B22" s="14">
        <v>3</v>
      </c>
      <c r="C22" s="15" t="s">
        <v>101</v>
      </c>
    </row>
    <row r="23" spans="1:3" s="11" customFormat="1" ht="20.25" customHeight="1" x14ac:dyDescent="0.55000000000000004">
      <c r="A23" s="13"/>
      <c r="B23" s="13"/>
      <c r="C23" s="13"/>
    </row>
    <row r="24" spans="1:3" s="11" customFormat="1" ht="20.25" customHeight="1" x14ac:dyDescent="0.55000000000000004">
      <c r="A24" s="13" t="s">
        <v>44</v>
      </c>
      <c r="B24" s="13"/>
      <c r="C24" s="13"/>
    </row>
    <row r="25" spans="1:3" s="11" customFormat="1" ht="20.25" customHeight="1" x14ac:dyDescent="0.55000000000000004">
      <c r="A25" s="13" t="s">
        <v>35</v>
      </c>
      <c r="B25" s="13"/>
      <c r="C25" s="13"/>
    </row>
    <row r="26" spans="1:3" s="11" customFormat="1" ht="20.25" customHeight="1" x14ac:dyDescent="0.55000000000000004">
      <c r="A26" s="13"/>
      <c r="B26" s="13"/>
      <c r="C26" s="13"/>
    </row>
    <row r="27" spans="1:3" s="11" customFormat="1" ht="20.25" customHeight="1" x14ac:dyDescent="0.55000000000000004">
      <c r="A27" s="13"/>
      <c r="B27" s="14" t="s">
        <v>8</v>
      </c>
      <c r="C27" s="14" t="s">
        <v>9</v>
      </c>
    </row>
    <row r="28" spans="1:3" s="11" customFormat="1" ht="20.25" customHeight="1" x14ac:dyDescent="0.55000000000000004">
      <c r="A28" s="13"/>
      <c r="B28" s="14" t="s">
        <v>4</v>
      </c>
      <c r="C28" s="15" t="s">
        <v>36</v>
      </c>
    </row>
    <row r="29" spans="1:3" s="11" customFormat="1" ht="20.25" customHeight="1" x14ac:dyDescent="0.55000000000000004">
      <c r="A29" s="13"/>
      <c r="B29" s="14" t="s">
        <v>5</v>
      </c>
      <c r="C29" s="15" t="s">
        <v>37</v>
      </c>
    </row>
    <row r="30" spans="1:3" s="11" customFormat="1" ht="20.25" customHeight="1" x14ac:dyDescent="0.55000000000000004">
      <c r="A30" s="13"/>
      <c r="B30" s="14" t="s">
        <v>6</v>
      </c>
      <c r="C30" s="15" t="s">
        <v>38</v>
      </c>
    </row>
    <row r="31" spans="1:3" s="11" customFormat="1" ht="20.25" customHeight="1" x14ac:dyDescent="0.55000000000000004">
      <c r="A31" s="13"/>
      <c r="B31" s="14" t="s">
        <v>7</v>
      </c>
      <c r="C31" s="15" t="s">
        <v>64</v>
      </c>
    </row>
    <row r="32" spans="1:3" s="11" customFormat="1" ht="20.25" customHeight="1" x14ac:dyDescent="0.55000000000000004">
      <c r="A32" s="13"/>
      <c r="B32" s="13"/>
      <c r="C32" s="13"/>
    </row>
    <row r="33" spans="1:55" s="11" customFormat="1" ht="20.25" customHeight="1" x14ac:dyDescent="0.55000000000000004">
      <c r="A33" s="13"/>
      <c r="B33" s="16" t="s">
        <v>10</v>
      </c>
      <c r="C33" s="13"/>
    </row>
    <row r="34" spans="1:55" s="11" customFormat="1" ht="20.25" customHeight="1" x14ac:dyDescent="0.550000000000000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50000000000000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55000000000000004">
      <c r="E36" s="13"/>
    </row>
    <row r="37" spans="1:55" s="11" customFormat="1" ht="20.25" customHeight="1" x14ac:dyDescent="0.550000000000000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55000000000000004">
      <c r="A38" s="13" t="s">
        <v>107</v>
      </c>
      <c r="B38" s="13"/>
      <c r="C38" s="13"/>
    </row>
    <row r="39" spans="1:55" s="11" customFormat="1" ht="20.25" customHeight="1" x14ac:dyDescent="0.55000000000000004">
      <c r="A39" s="13" t="s">
        <v>40</v>
      </c>
      <c r="B39" s="13"/>
      <c r="C39" s="13"/>
    </row>
    <row r="40" spans="1:55" s="11" customFormat="1" ht="20.25" customHeight="1" x14ac:dyDescent="0.550000000000000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550000000000000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55000000000000004">
      <c r="A42" s="13" t="s">
        <v>45</v>
      </c>
      <c r="B42" s="13"/>
    </row>
    <row r="43" spans="1:55" s="11" customFormat="1" ht="20.25" customHeight="1" x14ac:dyDescent="0.55000000000000004"/>
    <row r="44" spans="1:55" s="11" customFormat="1" ht="20.25" customHeight="1" x14ac:dyDescent="0.55000000000000004">
      <c r="A44" s="13" t="s">
        <v>108</v>
      </c>
      <c r="B44" s="13"/>
      <c r="C44" s="13"/>
    </row>
    <row r="45" spans="1:55" s="11" customFormat="1" ht="20.25" customHeight="1" x14ac:dyDescent="0.55000000000000004">
      <c r="A45" s="30" t="s">
        <v>88</v>
      </c>
      <c r="B45" s="13"/>
      <c r="C45" s="13"/>
    </row>
    <row r="46" spans="1:55" s="11" customFormat="1" ht="20.25" customHeight="1" x14ac:dyDescent="0.55000000000000004"/>
    <row r="47" spans="1:55" s="11" customFormat="1" ht="20.25" customHeight="1" x14ac:dyDescent="0.55000000000000004">
      <c r="A47" s="13" t="s">
        <v>47</v>
      </c>
      <c r="B47" s="13"/>
      <c r="C47" s="13"/>
    </row>
    <row r="48" spans="1:55" s="11" customFormat="1" ht="20.25" customHeight="1" x14ac:dyDescent="0.55000000000000004">
      <c r="A48" s="13" t="s">
        <v>89</v>
      </c>
      <c r="B48" s="13"/>
      <c r="C48" s="13"/>
    </row>
    <row r="49" spans="1:55" s="11" customFormat="1" ht="20.25" customHeight="1" x14ac:dyDescent="0.55000000000000004">
      <c r="A49" s="13"/>
      <c r="B49" s="13"/>
      <c r="C49" s="13"/>
    </row>
    <row r="50" spans="1:55" s="11" customFormat="1" ht="20.25" customHeight="1" x14ac:dyDescent="0.55000000000000004">
      <c r="A50" s="13" t="s">
        <v>48</v>
      </c>
      <c r="B50" s="13"/>
      <c r="C50" s="13"/>
    </row>
    <row r="51" spans="1:55" s="11" customFormat="1" ht="20.25" customHeight="1" x14ac:dyDescent="0.55000000000000004">
      <c r="A51" s="13"/>
      <c r="B51" s="13"/>
      <c r="C51" s="13"/>
    </row>
    <row r="52" spans="1:55" s="11" customFormat="1" ht="20.25" customHeight="1" x14ac:dyDescent="0.550000000000000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50000000000000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50000000000000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25"/>
      <c r="B55" s="25"/>
      <c r="C55" s="25"/>
      <c r="D55" s="29"/>
      <c r="E55" s="29"/>
    </row>
    <row r="56" spans="1:55" s="11" customFormat="1" ht="20.25" customHeight="1" x14ac:dyDescent="0.55000000000000004">
      <c r="A56" s="83"/>
      <c r="B56" s="25"/>
      <c r="C56" s="25"/>
      <c r="D56" s="29"/>
      <c r="E56" s="29"/>
    </row>
    <row r="57" spans="1:55" s="11" customFormat="1" ht="20.25" customHeight="1" x14ac:dyDescent="0.55000000000000004">
      <c r="A57" s="25"/>
      <c r="B57" s="25"/>
      <c r="C57" s="25"/>
      <c r="D57" s="29"/>
      <c r="E57" s="29"/>
    </row>
    <row r="58" spans="1:55" s="11" customFormat="1" ht="20.25" customHeight="1" x14ac:dyDescent="0.55000000000000004">
      <c r="A58" s="25"/>
      <c r="B58" s="25"/>
      <c r="C58" s="25"/>
      <c r="D58" s="29"/>
      <c r="E58" s="29"/>
    </row>
    <row r="59" spans="1:55" s="11" customFormat="1" ht="20.25" customHeight="1" x14ac:dyDescent="0.55000000000000004">
      <c r="A59" s="25"/>
      <c r="B59" s="25"/>
      <c r="C59" s="25"/>
      <c r="D59" s="29"/>
      <c r="E59" s="29"/>
    </row>
    <row r="60" spans="1:55" s="11" customFormat="1" ht="20.25" customHeight="1" x14ac:dyDescent="0.55000000000000004">
      <c r="A60" s="25"/>
      <c r="B60" s="25"/>
      <c r="C60" s="25"/>
      <c r="D60" s="29"/>
      <c r="E60" s="29"/>
    </row>
    <row r="61" spans="1:55" s="11" customFormat="1" ht="20.25" customHeight="1" x14ac:dyDescent="0.55000000000000004">
      <c r="A61" s="25"/>
      <c r="B61" s="25"/>
      <c r="C61" s="25"/>
      <c r="D61" s="29"/>
      <c r="E61" s="29"/>
    </row>
    <row r="62" spans="1:55" ht="20.25" customHeight="1" x14ac:dyDescent="0.55000000000000004"/>
    <row r="63" spans="1:5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Normal="55" zoomScaleSheetLayoutView="100" workbookViewId="0">
      <selection activeCell="U3" sqref="U3"/>
    </sheetView>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780" t="s">
        <v>95</v>
      </c>
      <c r="AN1" s="780"/>
      <c r="AO1" s="780"/>
      <c r="AP1" s="780"/>
      <c r="AQ1" s="780"/>
      <c r="AR1" s="780"/>
      <c r="AS1" s="780"/>
      <c r="AT1" s="780"/>
      <c r="AU1" s="780"/>
      <c r="AV1" s="780"/>
      <c r="AW1" s="780"/>
      <c r="AX1" s="780"/>
      <c r="AY1" s="780"/>
      <c r="AZ1" s="780"/>
      <c r="BA1" s="780"/>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782">
        <v>7</v>
      </c>
      <c r="V2" s="782"/>
      <c r="W2" s="39" t="s">
        <v>17</v>
      </c>
      <c r="X2" s="781">
        <f>IF(U2=0,"",YEAR(DATE(2018+U2,1,1)))</f>
        <v>2025</v>
      </c>
      <c r="Y2" s="781"/>
      <c r="Z2" s="41" t="s">
        <v>21</v>
      </c>
      <c r="AA2" s="41" t="s">
        <v>22</v>
      </c>
      <c r="AB2" s="782">
        <v>4</v>
      </c>
      <c r="AC2" s="782"/>
      <c r="AD2" s="41" t="s">
        <v>23</v>
      </c>
      <c r="AE2" s="41"/>
      <c r="AF2" s="41"/>
      <c r="AG2" s="41"/>
      <c r="AH2" s="41"/>
      <c r="AI2" s="41"/>
      <c r="AJ2" s="40"/>
      <c r="AK2" s="39" t="s">
        <v>18</v>
      </c>
      <c r="AL2" s="39" t="s">
        <v>17</v>
      </c>
      <c r="AM2" s="782" t="s">
        <v>102</v>
      </c>
      <c r="AN2" s="782"/>
      <c r="AO2" s="782"/>
      <c r="AP2" s="782"/>
      <c r="AQ2" s="782"/>
      <c r="AR2" s="782"/>
      <c r="AS2" s="782"/>
      <c r="AT2" s="782"/>
      <c r="AU2" s="782"/>
      <c r="AV2" s="782"/>
      <c r="AW2" s="782"/>
      <c r="AX2" s="782"/>
      <c r="AY2" s="782"/>
      <c r="AZ2" s="782"/>
      <c r="BA2" s="782"/>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779" t="s">
        <v>91</v>
      </c>
      <c r="BA3" s="779"/>
      <c r="BB3" s="779"/>
      <c r="BC3" s="779"/>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779" t="s">
        <v>85</v>
      </c>
      <c r="BA4" s="779"/>
      <c r="BB4" s="779"/>
      <c r="BC4" s="779"/>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798">
        <v>40</v>
      </c>
      <c r="AW5" s="799"/>
      <c r="AX5" s="61" t="s">
        <v>24</v>
      </c>
      <c r="AY5" s="60"/>
      <c r="AZ5" s="871">
        <v>160</v>
      </c>
      <c r="BA5" s="872"/>
      <c r="BB5" s="61" t="s">
        <v>75</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802">
        <f>DAY(EOMONTH(DATE(X2,AB2,1),0))</f>
        <v>30</v>
      </c>
      <c r="BA6" s="803"/>
      <c r="BB6" s="61" t="s">
        <v>26</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6">
      <c r="A8" s="71"/>
      <c r="B8" s="806" t="s">
        <v>27</v>
      </c>
      <c r="C8" s="810" t="s">
        <v>49</v>
      </c>
      <c r="D8" s="818"/>
      <c r="E8" s="809" t="s">
        <v>50</v>
      </c>
      <c r="F8" s="818"/>
      <c r="G8" s="809" t="s">
        <v>51</v>
      </c>
      <c r="H8" s="810"/>
      <c r="I8" s="810"/>
      <c r="J8" s="810"/>
      <c r="K8" s="818"/>
      <c r="L8" s="809" t="s">
        <v>52</v>
      </c>
      <c r="M8" s="810"/>
      <c r="N8" s="810"/>
      <c r="O8" s="811"/>
      <c r="P8" s="800" t="s">
        <v>104</v>
      </c>
      <c r="Q8" s="801"/>
      <c r="R8" s="801"/>
      <c r="S8" s="801"/>
      <c r="T8" s="801"/>
      <c r="U8" s="801"/>
      <c r="V8" s="801"/>
      <c r="W8" s="801"/>
      <c r="X8" s="801"/>
      <c r="Y8" s="801"/>
      <c r="Z8" s="801"/>
      <c r="AA8" s="801"/>
      <c r="AB8" s="801"/>
      <c r="AC8" s="801"/>
      <c r="AD8" s="801"/>
      <c r="AE8" s="801"/>
      <c r="AF8" s="801"/>
      <c r="AG8" s="801"/>
      <c r="AH8" s="801"/>
      <c r="AI8" s="801"/>
      <c r="AJ8" s="801"/>
      <c r="AK8" s="801"/>
      <c r="AL8" s="801"/>
      <c r="AM8" s="801"/>
      <c r="AN8" s="801"/>
      <c r="AO8" s="801"/>
      <c r="AP8" s="801"/>
      <c r="AQ8" s="801"/>
      <c r="AR8" s="801"/>
      <c r="AS8" s="801"/>
      <c r="AT8" s="801"/>
      <c r="AU8" s="790" t="str">
        <f>IF(AZ3="４週","(9)1～4週目の勤務時間数合計","(9)1か月の勤務時間数合計")</f>
        <v>(9)1～4週目の勤務時間数合計</v>
      </c>
      <c r="AV8" s="791"/>
      <c r="AW8" s="790" t="s">
        <v>53</v>
      </c>
      <c r="AX8" s="791"/>
      <c r="AY8" s="783" t="s">
        <v>94</v>
      </c>
      <c r="AZ8" s="783"/>
      <c r="BA8" s="783"/>
      <c r="BB8" s="783"/>
      <c r="BC8" s="783"/>
      <c r="BD8" s="783"/>
    </row>
    <row r="9" spans="1:57" ht="20.25" customHeight="1" thickBot="1" x14ac:dyDescent="0.6">
      <c r="A9" s="71"/>
      <c r="B9" s="807"/>
      <c r="C9" s="813"/>
      <c r="D9" s="819"/>
      <c r="E9" s="812"/>
      <c r="F9" s="819"/>
      <c r="G9" s="812"/>
      <c r="H9" s="813"/>
      <c r="I9" s="813"/>
      <c r="J9" s="813"/>
      <c r="K9" s="819"/>
      <c r="L9" s="812"/>
      <c r="M9" s="813"/>
      <c r="N9" s="813"/>
      <c r="O9" s="814"/>
      <c r="P9" s="787" t="s">
        <v>11</v>
      </c>
      <c r="Q9" s="788"/>
      <c r="R9" s="788"/>
      <c r="S9" s="788"/>
      <c r="T9" s="788"/>
      <c r="U9" s="788"/>
      <c r="V9" s="789"/>
      <c r="W9" s="787" t="s">
        <v>12</v>
      </c>
      <c r="X9" s="788"/>
      <c r="Y9" s="788"/>
      <c r="Z9" s="788"/>
      <c r="AA9" s="788"/>
      <c r="AB9" s="788"/>
      <c r="AC9" s="789"/>
      <c r="AD9" s="787" t="s">
        <v>13</v>
      </c>
      <c r="AE9" s="788"/>
      <c r="AF9" s="788"/>
      <c r="AG9" s="788"/>
      <c r="AH9" s="788"/>
      <c r="AI9" s="788"/>
      <c r="AJ9" s="789"/>
      <c r="AK9" s="787" t="s">
        <v>14</v>
      </c>
      <c r="AL9" s="788"/>
      <c r="AM9" s="788"/>
      <c r="AN9" s="788"/>
      <c r="AO9" s="788"/>
      <c r="AP9" s="788"/>
      <c r="AQ9" s="789"/>
      <c r="AR9" s="787" t="s">
        <v>15</v>
      </c>
      <c r="AS9" s="788"/>
      <c r="AT9" s="789"/>
      <c r="AU9" s="792"/>
      <c r="AV9" s="793"/>
      <c r="AW9" s="792"/>
      <c r="AX9" s="793"/>
      <c r="AY9" s="783"/>
      <c r="AZ9" s="783"/>
      <c r="BA9" s="783"/>
      <c r="BB9" s="783"/>
      <c r="BC9" s="783"/>
      <c r="BD9" s="783"/>
    </row>
    <row r="10" spans="1:57" ht="20.25" customHeight="1" thickBot="1" x14ac:dyDescent="0.6">
      <c r="A10" s="71"/>
      <c r="B10" s="807"/>
      <c r="C10" s="813"/>
      <c r="D10" s="819"/>
      <c r="E10" s="812"/>
      <c r="F10" s="819"/>
      <c r="G10" s="812"/>
      <c r="H10" s="813"/>
      <c r="I10" s="813"/>
      <c r="J10" s="813"/>
      <c r="K10" s="819"/>
      <c r="L10" s="812"/>
      <c r="M10" s="813"/>
      <c r="N10" s="813"/>
      <c r="O10" s="8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792"/>
      <c r="AV10" s="793"/>
      <c r="AW10" s="792"/>
      <c r="AX10" s="793"/>
      <c r="AY10" s="783"/>
      <c r="AZ10" s="783"/>
      <c r="BA10" s="783"/>
      <c r="BB10" s="783"/>
      <c r="BC10" s="783"/>
      <c r="BD10" s="783"/>
    </row>
    <row r="11" spans="1:57" ht="20.25" hidden="1" customHeight="1" thickBot="1" x14ac:dyDescent="0.6">
      <c r="A11" s="71"/>
      <c r="B11" s="807"/>
      <c r="C11" s="813"/>
      <c r="D11" s="819"/>
      <c r="E11" s="812"/>
      <c r="F11" s="819"/>
      <c r="G11" s="812"/>
      <c r="H11" s="813"/>
      <c r="I11" s="813"/>
      <c r="J11" s="813"/>
      <c r="K11" s="819"/>
      <c r="L11" s="812"/>
      <c r="M11" s="813"/>
      <c r="N11" s="813"/>
      <c r="O11" s="814"/>
      <c r="P11" s="87">
        <f>WEEKDAY(DATE($X$2,$AB$2,1))</f>
        <v>3</v>
      </c>
      <c r="Q11" s="88">
        <f>WEEKDAY(DATE($X$2,$AB$2,2))</f>
        <v>4</v>
      </c>
      <c r="R11" s="88">
        <f>WEEKDAY(DATE($X$2,$AB$2,3))</f>
        <v>5</v>
      </c>
      <c r="S11" s="88">
        <f>WEEKDAY(DATE($X$2,$AB$2,4))</f>
        <v>6</v>
      </c>
      <c r="T11" s="88">
        <f>WEEKDAY(DATE($X$2,$AB$2,5))</f>
        <v>7</v>
      </c>
      <c r="U11" s="88">
        <f>WEEKDAY(DATE($X$2,$AB$2,6))</f>
        <v>1</v>
      </c>
      <c r="V11" s="89">
        <f>WEEKDAY(DATE($X$2,$AB$2,7))</f>
        <v>2</v>
      </c>
      <c r="W11" s="87">
        <f>WEEKDAY(DATE($X$2,$AB$2,8))</f>
        <v>3</v>
      </c>
      <c r="X11" s="88">
        <f>WEEKDAY(DATE($X$2,$AB$2,9))</f>
        <v>4</v>
      </c>
      <c r="Y11" s="88">
        <f>WEEKDAY(DATE($X$2,$AB$2,10))</f>
        <v>5</v>
      </c>
      <c r="Z11" s="88">
        <f>WEEKDAY(DATE($X$2,$AB$2,11))</f>
        <v>6</v>
      </c>
      <c r="AA11" s="88">
        <f>WEEKDAY(DATE($X$2,$AB$2,12))</f>
        <v>7</v>
      </c>
      <c r="AB11" s="88">
        <f>WEEKDAY(DATE($X$2,$AB$2,13))</f>
        <v>1</v>
      </c>
      <c r="AC11" s="89">
        <f>WEEKDAY(DATE($X$2,$AB$2,14))</f>
        <v>2</v>
      </c>
      <c r="AD11" s="87">
        <f>WEEKDAY(DATE($X$2,$AB$2,15))</f>
        <v>3</v>
      </c>
      <c r="AE11" s="88">
        <f>WEEKDAY(DATE($X$2,$AB$2,16))</f>
        <v>4</v>
      </c>
      <c r="AF11" s="88">
        <f>WEEKDAY(DATE($X$2,$AB$2,17))</f>
        <v>5</v>
      </c>
      <c r="AG11" s="88">
        <f>WEEKDAY(DATE($X$2,$AB$2,18))</f>
        <v>6</v>
      </c>
      <c r="AH11" s="88">
        <f>WEEKDAY(DATE($X$2,$AB$2,19))</f>
        <v>7</v>
      </c>
      <c r="AI11" s="88">
        <f>WEEKDAY(DATE($X$2,$AB$2,20))</f>
        <v>1</v>
      </c>
      <c r="AJ11" s="89">
        <f>WEEKDAY(DATE($X$2,$AB$2,21))</f>
        <v>2</v>
      </c>
      <c r="AK11" s="87">
        <f>WEEKDAY(DATE($X$2,$AB$2,22))</f>
        <v>3</v>
      </c>
      <c r="AL11" s="88">
        <f>WEEKDAY(DATE($X$2,$AB$2,23))</f>
        <v>4</v>
      </c>
      <c r="AM11" s="88">
        <f>WEEKDAY(DATE($X$2,$AB$2,24))</f>
        <v>5</v>
      </c>
      <c r="AN11" s="88">
        <f>WEEKDAY(DATE($X$2,$AB$2,25))</f>
        <v>6</v>
      </c>
      <c r="AO11" s="88">
        <f>WEEKDAY(DATE($X$2,$AB$2,26))</f>
        <v>7</v>
      </c>
      <c r="AP11" s="88">
        <f>WEEKDAY(DATE($X$2,$AB$2,27))</f>
        <v>1</v>
      </c>
      <c r="AQ11" s="89">
        <f>WEEKDAY(DATE($X$2,$AB$2,28))</f>
        <v>2</v>
      </c>
      <c r="AR11" s="87">
        <f>IF(AR10=29,WEEKDAY(DATE($X$2,$AB$2,29)),0)</f>
        <v>0</v>
      </c>
      <c r="AS11" s="88">
        <f>IF(AS10=30,WEEKDAY(DATE($X$2,$AB$2,30)),0)</f>
        <v>0</v>
      </c>
      <c r="AT11" s="89">
        <f>IF(AT10=31,WEEKDAY(DATE($X$2,$AB$2,31)),0)</f>
        <v>0</v>
      </c>
      <c r="AU11" s="794"/>
      <c r="AV11" s="795"/>
      <c r="AW11" s="794"/>
      <c r="AX11" s="795"/>
      <c r="AY11" s="784"/>
      <c r="AZ11" s="784"/>
      <c r="BA11" s="784"/>
      <c r="BB11" s="784"/>
      <c r="BC11" s="784"/>
      <c r="BD11" s="784"/>
    </row>
    <row r="12" spans="1:57" ht="20.25" customHeight="1" thickBot="1" x14ac:dyDescent="0.6">
      <c r="A12" s="71"/>
      <c r="B12" s="808"/>
      <c r="C12" s="816"/>
      <c r="D12" s="820"/>
      <c r="E12" s="815"/>
      <c r="F12" s="820"/>
      <c r="G12" s="815"/>
      <c r="H12" s="816"/>
      <c r="I12" s="816"/>
      <c r="J12" s="816"/>
      <c r="K12" s="820"/>
      <c r="L12" s="815"/>
      <c r="M12" s="816"/>
      <c r="N12" s="816"/>
      <c r="O12" s="817"/>
      <c r="P12" s="90" t="str">
        <f>IF(P11=1,"日",IF(P11=2,"月",IF(P11=3,"火",IF(P11=4,"水",IF(P11=5,"木",IF(P11=6,"金","土"))))))</f>
        <v>火</v>
      </c>
      <c r="Q12" s="91" t="str">
        <f t="shared" ref="Q12:AQ12" si="0">IF(Q11=1,"日",IF(Q11=2,"月",IF(Q11=3,"火",IF(Q11=4,"水",IF(Q11=5,"木",IF(Q11=6,"金","土"))))))</f>
        <v>水</v>
      </c>
      <c r="R12" s="91" t="str">
        <f t="shared" si="0"/>
        <v>木</v>
      </c>
      <c r="S12" s="91" t="str">
        <f t="shared" si="0"/>
        <v>金</v>
      </c>
      <c r="T12" s="91" t="str">
        <f t="shared" si="0"/>
        <v>土</v>
      </c>
      <c r="U12" s="91" t="str">
        <f t="shared" si="0"/>
        <v>日</v>
      </c>
      <c r="V12" s="92" t="str">
        <f t="shared" si="0"/>
        <v>月</v>
      </c>
      <c r="W12" s="90" t="str">
        <f t="shared" si="0"/>
        <v>火</v>
      </c>
      <c r="X12" s="91" t="str">
        <f t="shared" si="0"/>
        <v>水</v>
      </c>
      <c r="Y12" s="91" t="str">
        <f t="shared" si="0"/>
        <v>木</v>
      </c>
      <c r="Z12" s="91" t="str">
        <f t="shared" si="0"/>
        <v>金</v>
      </c>
      <c r="AA12" s="91" t="str">
        <f t="shared" si="0"/>
        <v>土</v>
      </c>
      <c r="AB12" s="91" t="str">
        <f t="shared" si="0"/>
        <v>日</v>
      </c>
      <c r="AC12" s="92" t="str">
        <f t="shared" si="0"/>
        <v>月</v>
      </c>
      <c r="AD12" s="90" t="str">
        <f t="shared" si="0"/>
        <v>火</v>
      </c>
      <c r="AE12" s="91" t="str">
        <f t="shared" si="0"/>
        <v>水</v>
      </c>
      <c r="AF12" s="91" t="str">
        <f t="shared" si="0"/>
        <v>木</v>
      </c>
      <c r="AG12" s="91" t="str">
        <f t="shared" si="0"/>
        <v>金</v>
      </c>
      <c r="AH12" s="91" t="str">
        <f t="shared" si="0"/>
        <v>土</v>
      </c>
      <c r="AI12" s="91" t="str">
        <f t="shared" si="0"/>
        <v>日</v>
      </c>
      <c r="AJ12" s="92" t="str">
        <f t="shared" si="0"/>
        <v>月</v>
      </c>
      <c r="AK12" s="90" t="str">
        <f t="shared" si="0"/>
        <v>火</v>
      </c>
      <c r="AL12" s="91" t="str">
        <f t="shared" si="0"/>
        <v>水</v>
      </c>
      <c r="AM12" s="91" t="str">
        <f t="shared" si="0"/>
        <v>木</v>
      </c>
      <c r="AN12" s="91" t="str">
        <f t="shared" si="0"/>
        <v>金</v>
      </c>
      <c r="AO12" s="91" t="str">
        <f t="shared" si="0"/>
        <v>土</v>
      </c>
      <c r="AP12" s="91" t="str">
        <f t="shared" si="0"/>
        <v>日</v>
      </c>
      <c r="AQ12" s="92" t="str">
        <f t="shared" si="0"/>
        <v>月</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796"/>
      <c r="AV12" s="797"/>
      <c r="AW12" s="796"/>
      <c r="AX12" s="797"/>
      <c r="AY12" s="784"/>
      <c r="AZ12" s="784"/>
      <c r="BA12" s="784"/>
      <c r="BB12" s="784"/>
      <c r="BC12" s="784"/>
      <c r="BD12" s="784"/>
    </row>
    <row r="13" spans="1:57" ht="40" customHeight="1" x14ac:dyDescent="0.55000000000000004">
      <c r="A13" s="71"/>
      <c r="B13" s="84">
        <v>1</v>
      </c>
      <c r="C13" s="829" t="s">
        <v>2</v>
      </c>
      <c r="D13" s="830"/>
      <c r="E13" s="831" t="s">
        <v>61</v>
      </c>
      <c r="F13" s="832"/>
      <c r="G13" s="833" t="s">
        <v>62</v>
      </c>
      <c r="H13" s="834"/>
      <c r="I13" s="834"/>
      <c r="J13" s="834"/>
      <c r="K13" s="835"/>
      <c r="L13" s="838" t="s">
        <v>63</v>
      </c>
      <c r="M13" s="839"/>
      <c r="N13" s="839"/>
      <c r="O13" s="840"/>
      <c r="P13" s="120">
        <v>8</v>
      </c>
      <c r="Q13" s="121">
        <v>8</v>
      </c>
      <c r="R13" s="121"/>
      <c r="S13" s="121"/>
      <c r="T13" s="121">
        <v>8</v>
      </c>
      <c r="U13" s="121">
        <v>8</v>
      </c>
      <c r="V13" s="122">
        <v>8</v>
      </c>
      <c r="W13" s="120">
        <v>8</v>
      </c>
      <c r="X13" s="121">
        <v>8</v>
      </c>
      <c r="Y13" s="121"/>
      <c r="Z13" s="121"/>
      <c r="AA13" s="121">
        <v>8</v>
      </c>
      <c r="AB13" s="121">
        <v>8</v>
      </c>
      <c r="AC13" s="122">
        <v>8</v>
      </c>
      <c r="AD13" s="120">
        <v>8</v>
      </c>
      <c r="AE13" s="121">
        <v>8</v>
      </c>
      <c r="AF13" s="121"/>
      <c r="AG13" s="121"/>
      <c r="AH13" s="121">
        <v>8</v>
      </c>
      <c r="AI13" s="121">
        <v>8</v>
      </c>
      <c r="AJ13" s="122">
        <v>8</v>
      </c>
      <c r="AK13" s="120">
        <v>8</v>
      </c>
      <c r="AL13" s="121">
        <v>8</v>
      </c>
      <c r="AM13" s="121"/>
      <c r="AN13" s="121"/>
      <c r="AO13" s="121">
        <v>8</v>
      </c>
      <c r="AP13" s="121">
        <v>8</v>
      </c>
      <c r="AQ13" s="122">
        <v>8</v>
      </c>
      <c r="AR13" s="120"/>
      <c r="AS13" s="121"/>
      <c r="AT13" s="122"/>
      <c r="AU13" s="821">
        <f>IF($AZ$3="４週",SUM(P13:AQ13),IF($AZ$3="暦月",SUM(P13:AT13),""))</f>
        <v>160</v>
      </c>
      <c r="AV13" s="822"/>
      <c r="AW13" s="823">
        <f t="shared" ref="AW13:AW30" si="1">IF($AZ$3="４週",AU13/4,IF($AZ$3="暦月",AU13/($AZ$6/7),""))</f>
        <v>40</v>
      </c>
      <c r="AX13" s="824"/>
      <c r="AY13" s="865"/>
      <c r="AZ13" s="866"/>
      <c r="BA13" s="866"/>
      <c r="BB13" s="866"/>
      <c r="BC13" s="866"/>
      <c r="BD13" s="867"/>
    </row>
    <row r="14" spans="1:57" ht="40" customHeight="1" x14ac:dyDescent="0.55000000000000004">
      <c r="A14" s="71"/>
      <c r="B14" s="85">
        <f t="shared" ref="B14:B30" si="2">B13+1</f>
        <v>2</v>
      </c>
      <c r="C14" s="836" t="s">
        <v>100</v>
      </c>
      <c r="D14" s="837"/>
      <c r="E14" s="844" t="s">
        <v>61</v>
      </c>
      <c r="F14" s="845"/>
      <c r="G14" s="846" t="s">
        <v>28</v>
      </c>
      <c r="H14" s="847"/>
      <c r="I14" s="847"/>
      <c r="J14" s="847"/>
      <c r="K14" s="848"/>
      <c r="L14" s="841" t="s">
        <v>92</v>
      </c>
      <c r="M14" s="842"/>
      <c r="N14" s="842"/>
      <c r="O14" s="843"/>
      <c r="P14" s="123">
        <v>8</v>
      </c>
      <c r="Q14" s="124">
        <v>8</v>
      </c>
      <c r="R14" s="124"/>
      <c r="S14" s="124"/>
      <c r="T14" s="124">
        <v>8</v>
      </c>
      <c r="U14" s="124">
        <v>8</v>
      </c>
      <c r="V14" s="125">
        <v>8</v>
      </c>
      <c r="W14" s="123">
        <v>8</v>
      </c>
      <c r="X14" s="124">
        <v>8</v>
      </c>
      <c r="Y14" s="124"/>
      <c r="Z14" s="124"/>
      <c r="AA14" s="124">
        <v>8</v>
      </c>
      <c r="AB14" s="124">
        <v>8</v>
      </c>
      <c r="AC14" s="125">
        <v>8</v>
      </c>
      <c r="AD14" s="123">
        <v>8</v>
      </c>
      <c r="AE14" s="124">
        <v>8</v>
      </c>
      <c r="AF14" s="124"/>
      <c r="AG14" s="124"/>
      <c r="AH14" s="124">
        <v>8</v>
      </c>
      <c r="AI14" s="124">
        <v>8</v>
      </c>
      <c r="AJ14" s="125">
        <v>8</v>
      </c>
      <c r="AK14" s="123">
        <v>8</v>
      </c>
      <c r="AL14" s="124">
        <v>8</v>
      </c>
      <c r="AM14" s="124"/>
      <c r="AN14" s="124"/>
      <c r="AO14" s="124">
        <v>8</v>
      </c>
      <c r="AP14" s="124">
        <v>8</v>
      </c>
      <c r="AQ14" s="125">
        <v>8</v>
      </c>
      <c r="AR14" s="123"/>
      <c r="AS14" s="124"/>
      <c r="AT14" s="125"/>
      <c r="AU14" s="785">
        <f>IF($AZ$3="４週",SUM(P14:AQ14),IF($AZ$3="暦月",SUM(P14:AT14),""))</f>
        <v>160</v>
      </c>
      <c r="AV14" s="786"/>
      <c r="AW14" s="804">
        <f t="shared" si="1"/>
        <v>40</v>
      </c>
      <c r="AX14" s="805"/>
      <c r="AY14" s="859"/>
      <c r="AZ14" s="860"/>
      <c r="BA14" s="860"/>
      <c r="BB14" s="860"/>
      <c r="BC14" s="860"/>
      <c r="BD14" s="861"/>
    </row>
    <row r="15" spans="1:57" ht="40" customHeight="1" x14ac:dyDescent="0.55000000000000004">
      <c r="A15" s="71"/>
      <c r="B15" s="85">
        <f t="shared" si="2"/>
        <v>3</v>
      </c>
      <c r="C15" s="836" t="s">
        <v>101</v>
      </c>
      <c r="D15" s="837"/>
      <c r="E15" s="844" t="s">
        <v>61</v>
      </c>
      <c r="F15" s="845"/>
      <c r="G15" s="846" t="s">
        <v>3</v>
      </c>
      <c r="H15" s="847"/>
      <c r="I15" s="847"/>
      <c r="J15" s="847"/>
      <c r="K15" s="848"/>
      <c r="L15" s="841" t="s">
        <v>71</v>
      </c>
      <c r="M15" s="842"/>
      <c r="N15" s="842"/>
      <c r="O15" s="843"/>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785">
        <f>IF($AZ$3="４週",SUM(P15:AQ15),IF($AZ$3="暦月",SUM(P15:AT15),""))</f>
        <v>160</v>
      </c>
      <c r="AV15" s="786"/>
      <c r="AW15" s="804">
        <f t="shared" si="1"/>
        <v>40</v>
      </c>
      <c r="AX15" s="805"/>
      <c r="AY15" s="859"/>
      <c r="AZ15" s="860"/>
      <c r="BA15" s="860"/>
      <c r="BB15" s="860"/>
      <c r="BC15" s="860"/>
      <c r="BD15" s="861"/>
    </row>
    <row r="16" spans="1:57" ht="40" customHeight="1" x14ac:dyDescent="0.55000000000000004">
      <c r="A16" s="71"/>
      <c r="B16" s="85">
        <f t="shared" si="2"/>
        <v>4</v>
      </c>
      <c r="C16" s="836" t="s">
        <v>101</v>
      </c>
      <c r="D16" s="837"/>
      <c r="E16" s="844" t="s">
        <v>61</v>
      </c>
      <c r="F16" s="845"/>
      <c r="G16" s="846" t="s">
        <v>62</v>
      </c>
      <c r="H16" s="847"/>
      <c r="I16" s="847"/>
      <c r="J16" s="847"/>
      <c r="K16" s="848"/>
      <c r="L16" s="841" t="s">
        <v>72</v>
      </c>
      <c r="M16" s="842"/>
      <c r="N16" s="842"/>
      <c r="O16" s="843"/>
      <c r="P16" s="123">
        <v>8</v>
      </c>
      <c r="Q16" s="124">
        <v>8</v>
      </c>
      <c r="R16" s="124"/>
      <c r="S16" s="124"/>
      <c r="T16" s="124">
        <v>8</v>
      </c>
      <c r="U16" s="124">
        <v>8</v>
      </c>
      <c r="V16" s="125">
        <v>8</v>
      </c>
      <c r="W16" s="123">
        <v>8</v>
      </c>
      <c r="X16" s="124">
        <v>8</v>
      </c>
      <c r="Y16" s="124"/>
      <c r="Z16" s="124"/>
      <c r="AA16" s="124">
        <v>8</v>
      </c>
      <c r="AB16" s="124">
        <v>8</v>
      </c>
      <c r="AC16" s="125">
        <v>8</v>
      </c>
      <c r="AD16" s="123">
        <v>8</v>
      </c>
      <c r="AE16" s="124">
        <v>8</v>
      </c>
      <c r="AF16" s="124"/>
      <c r="AG16" s="124"/>
      <c r="AH16" s="124">
        <v>8</v>
      </c>
      <c r="AI16" s="124">
        <v>8</v>
      </c>
      <c r="AJ16" s="125">
        <v>8</v>
      </c>
      <c r="AK16" s="123">
        <v>8</v>
      </c>
      <c r="AL16" s="124">
        <v>8</v>
      </c>
      <c r="AM16" s="124"/>
      <c r="AN16" s="124"/>
      <c r="AO16" s="124">
        <v>8</v>
      </c>
      <c r="AP16" s="124">
        <v>8</v>
      </c>
      <c r="AQ16" s="125">
        <v>8</v>
      </c>
      <c r="AR16" s="123"/>
      <c r="AS16" s="124"/>
      <c r="AT16" s="125"/>
      <c r="AU16" s="785">
        <f>IF($AZ$3="４週",SUM(P16:AQ16),IF($AZ$3="暦月",SUM(P16:AT16),""))</f>
        <v>160</v>
      </c>
      <c r="AV16" s="786"/>
      <c r="AW16" s="804">
        <f t="shared" si="1"/>
        <v>40</v>
      </c>
      <c r="AX16" s="805"/>
      <c r="AY16" s="859"/>
      <c r="AZ16" s="860"/>
      <c r="BA16" s="860"/>
      <c r="BB16" s="860"/>
      <c r="BC16" s="860"/>
      <c r="BD16" s="861"/>
    </row>
    <row r="17" spans="1:57" ht="40" customHeight="1" x14ac:dyDescent="0.55000000000000004">
      <c r="A17" s="71"/>
      <c r="B17" s="85">
        <f t="shared" si="2"/>
        <v>5</v>
      </c>
      <c r="C17" s="836"/>
      <c r="D17" s="837"/>
      <c r="E17" s="844"/>
      <c r="F17" s="845"/>
      <c r="G17" s="846"/>
      <c r="H17" s="847"/>
      <c r="I17" s="847"/>
      <c r="J17" s="847"/>
      <c r="K17" s="848"/>
      <c r="L17" s="841"/>
      <c r="M17" s="842"/>
      <c r="N17" s="842"/>
      <c r="O17" s="843"/>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785">
        <f t="shared" ref="AU17:AU30" si="3">IF($AZ$3="４週",SUM(P17:AQ17),IF($AZ$3="暦月",SUM(P17:AT17),""))</f>
        <v>0</v>
      </c>
      <c r="AV17" s="786"/>
      <c r="AW17" s="804">
        <f t="shared" si="1"/>
        <v>0</v>
      </c>
      <c r="AX17" s="805"/>
      <c r="AY17" s="859"/>
      <c r="AZ17" s="860"/>
      <c r="BA17" s="860"/>
      <c r="BB17" s="860"/>
      <c r="BC17" s="860"/>
      <c r="BD17" s="861"/>
    </row>
    <row r="18" spans="1:57" ht="40" customHeight="1" x14ac:dyDescent="0.55000000000000004">
      <c r="A18" s="71"/>
      <c r="B18" s="85">
        <f t="shared" si="2"/>
        <v>6</v>
      </c>
      <c r="C18" s="836"/>
      <c r="D18" s="837"/>
      <c r="E18" s="844"/>
      <c r="F18" s="845"/>
      <c r="G18" s="846"/>
      <c r="H18" s="847"/>
      <c r="I18" s="847"/>
      <c r="J18" s="847"/>
      <c r="K18" s="848"/>
      <c r="L18" s="841"/>
      <c r="M18" s="842"/>
      <c r="N18" s="842"/>
      <c r="O18" s="843"/>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785">
        <f t="shared" si="3"/>
        <v>0</v>
      </c>
      <c r="AV18" s="786"/>
      <c r="AW18" s="804">
        <f t="shared" si="1"/>
        <v>0</v>
      </c>
      <c r="AX18" s="805"/>
      <c r="AY18" s="859"/>
      <c r="AZ18" s="860"/>
      <c r="BA18" s="860"/>
      <c r="BB18" s="860"/>
      <c r="BC18" s="860"/>
      <c r="BD18" s="861"/>
    </row>
    <row r="19" spans="1:57" ht="40" customHeight="1" x14ac:dyDescent="0.55000000000000004">
      <c r="A19" s="71"/>
      <c r="B19" s="85">
        <f t="shared" si="2"/>
        <v>7</v>
      </c>
      <c r="C19" s="836"/>
      <c r="D19" s="837"/>
      <c r="E19" s="844"/>
      <c r="F19" s="845"/>
      <c r="G19" s="846"/>
      <c r="H19" s="847"/>
      <c r="I19" s="847"/>
      <c r="J19" s="847"/>
      <c r="K19" s="848"/>
      <c r="L19" s="841"/>
      <c r="M19" s="842"/>
      <c r="N19" s="842"/>
      <c r="O19" s="843"/>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785">
        <f>IF($AZ$3="４週",SUM(P19:AQ19),IF($AZ$3="暦月",SUM(P19:AT19),""))</f>
        <v>0</v>
      </c>
      <c r="AV19" s="786"/>
      <c r="AW19" s="804">
        <f t="shared" si="1"/>
        <v>0</v>
      </c>
      <c r="AX19" s="805"/>
      <c r="AY19" s="859"/>
      <c r="AZ19" s="860"/>
      <c r="BA19" s="860"/>
      <c r="BB19" s="860"/>
      <c r="BC19" s="860"/>
      <c r="BD19" s="861"/>
    </row>
    <row r="20" spans="1:57" ht="40" customHeight="1" x14ac:dyDescent="0.55000000000000004">
      <c r="A20" s="71"/>
      <c r="B20" s="85">
        <f t="shared" si="2"/>
        <v>8</v>
      </c>
      <c r="C20" s="836"/>
      <c r="D20" s="837"/>
      <c r="E20" s="844"/>
      <c r="F20" s="845"/>
      <c r="G20" s="846"/>
      <c r="H20" s="847"/>
      <c r="I20" s="847"/>
      <c r="J20" s="847"/>
      <c r="K20" s="848"/>
      <c r="L20" s="841"/>
      <c r="M20" s="842"/>
      <c r="N20" s="842"/>
      <c r="O20" s="843"/>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785">
        <f t="shared" si="3"/>
        <v>0</v>
      </c>
      <c r="AV20" s="786"/>
      <c r="AW20" s="804">
        <f t="shared" si="1"/>
        <v>0</v>
      </c>
      <c r="AX20" s="805"/>
      <c r="AY20" s="859"/>
      <c r="AZ20" s="860"/>
      <c r="BA20" s="860"/>
      <c r="BB20" s="860"/>
      <c r="BC20" s="860"/>
      <c r="BD20" s="861"/>
    </row>
    <row r="21" spans="1:57" ht="40" customHeight="1" x14ac:dyDescent="0.55000000000000004">
      <c r="A21" s="71"/>
      <c r="B21" s="85">
        <f t="shared" si="2"/>
        <v>9</v>
      </c>
      <c r="C21" s="836"/>
      <c r="D21" s="837"/>
      <c r="E21" s="844"/>
      <c r="F21" s="845"/>
      <c r="G21" s="846"/>
      <c r="H21" s="847"/>
      <c r="I21" s="847"/>
      <c r="J21" s="847"/>
      <c r="K21" s="848"/>
      <c r="L21" s="841"/>
      <c r="M21" s="842"/>
      <c r="N21" s="842"/>
      <c r="O21" s="843"/>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785">
        <f t="shared" si="3"/>
        <v>0</v>
      </c>
      <c r="AV21" s="786"/>
      <c r="AW21" s="804">
        <f t="shared" si="1"/>
        <v>0</v>
      </c>
      <c r="AX21" s="805"/>
      <c r="AY21" s="859"/>
      <c r="AZ21" s="860"/>
      <c r="BA21" s="860"/>
      <c r="BB21" s="860"/>
      <c r="BC21" s="860"/>
      <c r="BD21" s="861"/>
    </row>
    <row r="22" spans="1:57" ht="40" customHeight="1" x14ac:dyDescent="0.55000000000000004">
      <c r="A22" s="71"/>
      <c r="B22" s="85">
        <f t="shared" si="2"/>
        <v>10</v>
      </c>
      <c r="C22" s="836"/>
      <c r="D22" s="837"/>
      <c r="E22" s="844"/>
      <c r="F22" s="845"/>
      <c r="G22" s="846"/>
      <c r="H22" s="847"/>
      <c r="I22" s="847"/>
      <c r="J22" s="847"/>
      <c r="K22" s="848"/>
      <c r="L22" s="841"/>
      <c r="M22" s="842"/>
      <c r="N22" s="842"/>
      <c r="O22" s="843"/>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785">
        <f t="shared" si="3"/>
        <v>0</v>
      </c>
      <c r="AV22" s="786"/>
      <c r="AW22" s="804">
        <f t="shared" si="1"/>
        <v>0</v>
      </c>
      <c r="AX22" s="805"/>
      <c r="AY22" s="859"/>
      <c r="AZ22" s="860"/>
      <c r="BA22" s="860"/>
      <c r="BB22" s="860"/>
      <c r="BC22" s="860"/>
      <c r="BD22" s="861"/>
    </row>
    <row r="23" spans="1:57" ht="40" customHeight="1" x14ac:dyDescent="0.55000000000000004">
      <c r="A23" s="71"/>
      <c r="B23" s="85">
        <f t="shared" si="2"/>
        <v>11</v>
      </c>
      <c r="C23" s="836"/>
      <c r="D23" s="837"/>
      <c r="E23" s="844"/>
      <c r="F23" s="845"/>
      <c r="G23" s="846"/>
      <c r="H23" s="847"/>
      <c r="I23" s="847"/>
      <c r="J23" s="847"/>
      <c r="K23" s="848"/>
      <c r="L23" s="841"/>
      <c r="M23" s="842"/>
      <c r="N23" s="842"/>
      <c r="O23" s="843"/>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785">
        <f t="shared" si="3"/>
        <v>0</v>
      </c>
      <c r="AV23" s="786"/>
      <c r="AW23" s="804">
        <f t="shared" si="1"/>
        <v>0</v>
      </c>
      <c r="AX23" s="805"/>
      <c r="AY23" s="859"/>
      <c r="AZ23" s="860"/>
      <c r="BA23" s="860"/>
      <c r="BB23" s="860"/>
      <c r="BC23" s="860"/>
      <c r="BD23" s="861"/>
    </row>
    <row r="24" spans="1:57" ht="40" customHeight="1" x14ac:dyDescent="0.55000000000000004">
      <c r="A24" s="71"/>
      <c r="B24" s="85">
        <f t="shared" si="2"/>
        <v>12</v>
      </c>
      <c r="C24" s="836"/>
      <c r="D24" s="837"/>
      <c r="E24" s="844"/>
      <c r="F24" s="845"/>
      <c r="G24" s="846"/>
      <c r="H24" s="847"/>
      <c r="I24" s="847"/>
      <c r="J24" s="847"/>
      <c r="K24" s="848"/>
      <c r="L24" s="841"/>
      <c r="M24" s="842"/>
      <c r="N24" s="842"/>
      <c r="O24" s="843"/>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785">
        <f t="shared" si="3"/>
        <v>0</v>
      </c>
      <c r="AV24" s="786"/>
      <c r="AW24" s="804">
        <f t="shared" si="1"/>
        <v>0</v>
      </c>
      <c r="AX24" s="805"/>
      <c r="AY24" s="859"/>
      <c r="AZ24" s="860"/>
      <c r="BA24" s="860"/>
      <c r="BB24" s="860"/>
      <c r="BC24" s="860"/>
      <c r="BD24" s="861"/>
    </row>
    <row r="25" spans="1:57" ht="40" customHeight="1" x14ac:dyDescent="0.55000000000000004">
      <c r="A25" s="71"/>
      <c r="B25" s="85">
        <f t="shared" si="2"/>
        <v>13</v>
      </c>
      <c r="C25" s="836"/>
      <c r="D25" s="837"/>
      <c r="E25" s="844"/>
      <c r="F25" s="845"/>
      <c r="G25" s="846"/>
      <c r="H25" s="847"/>
      <c r="I25" s="847"/>
      <c r="J25" s="847"/>
      <c r="K25" s="848"/>
      <c r="L25" s="841"/>
      <c r="M25" s="842"/>
      <c r="N25" s="842"/>
      <c r="O25" s="843"/>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785">
        <f t="shared" si="3"/>
        <v>0</v>
      </c>
      <c r="AV25" s="786"/>
      <c r="AW25" s="804">
        <f t="shared" si="1"/>
        <v>0</v>
      </c>
      <c r="AX25" s="805"/>
      <c r="AY25" s="859"/>
      <c r="AZ25" s="860"/>
      <c r="BA25" s="860"/>
      <c r="BB25" s="860"/>
      <c r="BC25" s="860"/>
      <c r="BD25" s="861"/>
    </row>
    <row r="26" spans="1:57" ht="40" customHeight="1" x14ac:dyDescent="0.55000000000000004">
      <c r="A26" s="71"/>
      <c r="B26" s="85">
        <f t="shared" si="2"/>
        <v>14</v>
      </c>
      <c r="C26" s="836"/>
      <c r="D26" s="837"/>
      <c r="E26" s="844"/>
      <c r="F26" s="845"/>
      <c r="G26" s="846"/>
      <c r="H26" s="847"/>
      <c r="I26" s="847"/>
      <c r="J26" s="847"/>
      <c r="K26" s="848"/>
      <c r="L26" s="841"/>
      <c r="M26" s="842"/>
      <c r="N26" s="842"/>
      <c r="O26" s="843"/>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785">
        <f t="shared" si="3"/>
        <v>0</v>
      </c>
      <c r="AV26" s="786"/>
      <c r="AW26" s="804">
        <f t="shared" si="1"/>
        <v>0</v>
      </c>
      <c r="AX26" s="805"/>
      <c r="AY26" s="859"/>
      <c r="AZ26" s="860"/>
      <c r="BA26" s="860"/>
      <c r="BB26" s="860"/>
      <c r="BC26" s="860"/>
      <c r="BD26" s="861"/>
    </row>
    <row r="27" spans="1:57" ht="40" customHeight="1" x14ac:dyDescent="0.55000000000000004">
      <c r="A27" s="71"/>
      <c r="B27" s="85">
        <f t="shared" si="2"/>
        <v>15</v>
      </c>
      <c r="C27" s="836"/>
      <c r="D27" s="837"/>
      <c r="E27" s="844"/>
      <c r="F27" s="845"/>
      <c r="G27" s="846"/>
      <c r="H27" s="847"/>
      <c r="I27" s="847"/>
      <c r="J27" s="847"/>
      <c r="K27" s="848"/>
      <c r="L27" s="841"/>
      <c r="M27" s="842"/>
      <c r="N27" s="842"/>
      <c r="O27" s="843"/>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785">
        <f t="shared" si="3"/>
        <v>0</v>
      </c>
      <c r="AV27" s="786"/>
      <c r="AW27" s="804">
        <f t="shared" si="1"/>
        <v>0</v>
      </c>
      <c r="AX27" s="805"/>
      <c r="AY27" s="859"/>
      <c r="AZ27" s="860"/>
      <c r="BA27" s="860"/>
      <c r="BB27" s="860"/>
      <c r="BC27" s="860"/>
      <c r="BD27" s="861"/>
    </row>
    <row r="28" spans="1:57" ht="40" customHeight="1" x14ac:dyDescent="0.55000000000000004">
      <c r="A28" s="71"/>
      <c r="B28" s="85">
        <f t="shared" si="2"/>
        <v>16</v>
      </c>
      <c r="C28" s="836"/>
      <c r="D28" s="837"/>
      <c r="E28" s="844"/>
      <c r="F28" s="845"/>
      <c r="G28" s="846"/>
      <c r="H28" s="847"/>
      <c r="I28" s="847"/>
      <c r="J28" s="847"/>
      <c r="K28" s="848"/>
      <c r="L28" s="841"/>
      <c r="M28" s="842"/>
      <c r="N28" s="842"/>
      <c r="O28" s="843"/>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785">
        <f t="shared" si="3"/>
        <v>0</v>
      </c>
      <c r="AV28" s="786"/>
      <c r="AW28" s="804">
        <f t="shared" si="1"/>
        <v>0</v>
      </c>
      <c r="AX28" s="805"/>
      <c r="AY28" s="859"/>
      <c r="AZ28" s="860"/>
      <c r="BA28" s="860"/>
      <c r="BB28" s="860"/>
      <c r="BC28" s="860"/>
      <c r="BD28" s="861"/>
    </row>
    <row r="29" spans="1:57" ht="40" customHeight="1" x14ac:dyDescent="0.55000000000000004">
      <c r="A29" s="71"/>
      <c r="B29" s="85">
        <f t="shared" si="2"/>
        <v>17</v>
      </c>
      <c r="C29" s="836"/>
      <c r="D29" s="837"/>
      <c r="E29" s="844"/>
      <c r="F29" s="845"/>
      <c r="G29" s="846"/>
      <c r="H29" s="847"/>
      <c r="I29" s="847"/>
      <c r="J29" s="847"/>
      <c r="K29" s="848"/>
      <c r="L29" s="841"/>
      <c r="M29" s="842"/>
      <c r="N29" s="842"/>
      <c r="O29" s="843"/>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785">
        <f t="shared" si="3"/>
        <v>0</v>
      </c>
      <c r="AV29" s="786"/>
      <c r="AW29" s="804">
        <f t="shared" si="1"/>
        <v>0</v>
      </c>
      <c r="AX29" s="805"/>
      <c r="AY29" s="859"/>
      <c r="AZ29" s="860"/>
      <c r="BA29" s="860"/>
      <c r="BB29" s="860"/>
      <c r="BC29" s="860"/>
      <c r="BD29" s="861"/>
    </row>
    <row r="30" spans="1:57" ht="40" customHeight="1" thickBot="1" x14ac:dyDescent="0.6">
      <c r="A30" s="71"/>
      <c r="B30" s="86">
        <f t="shared" si="2"/>
        <v>18</v>
      </c>
      <c r="C30" s="849"/>
      <c r="D30" s="850"/>
      <c r="E30" s="851"/>
      <c r="F30" s="852"/>
      <c r="G30" s="853"/>
      <c r="H30" s="854"/>
      <c r="I30" s="854"/>
      <c r="J30" s="854"/>
      <c r="K30" s="855"/>
      <c r="L30" s="856"/>
      <c r="M30" s="857"/>
      <c r="N30" s="857"/>
      <c r="O30" s="858"/>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825">
        <f t="shared" si="3"/>
        <v>0</v>
      </c>
      <c r="AV30" s="826"/>
      <c r="AW30" s="827">
        <f t="shared" si="1"/>
        <v>0</v>
      </c>
      <c r="AX30" s="828"/>
      <c r="AY30" s="862"/>
      <c r="AZ30" s="863"/>
      <c r="BA30" s="863"/>
      <c r="BB30" s="863"/>
      <c r="BC30" s="863"/>
      <c r="BD30" s="864"/>
    </row>
    <row r="31" spans="1:57"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50000000000000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550000000000000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550000000000000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550000000000000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550000000000000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550000000000000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0"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J67"/>
  <sheetViews>
    <sheetView view="pageBreakPreview" topLeftCell="A56" zoomScaleNormal="100" zoomScaleSheetLayoutView="100" workbookViewId="0">
      <selection activeCell="C68" sqref="C68"/>
    </sheetView>
  </sheetViews>
  <sheetFormatPr defaultColWidth="8.25" defaultRowHeight="20.149999999999999" customHeight="1" x14ac:dyDescent="0.55000000000000004"/>
  <cols>
    <col min="1" max="1" width="22.83203125" style="340" customWidth="1"/>
    <col min="2" max="2" width="51" style="340" customWidth="1"/>
    <col min="3" max="3" width="3.75" style="347" customWidth="1"/>
    <col min="4" max="4" width="14.25" style="348" customWidth="1"/>
    <col min="5" max="5" width="28.08203125" style="340" customWidth="1"/>
    <col min="6" max="256" width="8.25" style="336"/>
    <col min="257" max="257" width="22.83203125" style="336" customWidth="1"/>
    <col min="258" max="258" width="51" style="336" customWidth="1"/>
    <col min="259" max="259" width="3.75" style="336" customWidth="1"/>
    <col min="260" max="260" width="14.25" style="336" customWidth="1"/>
    <col min="261" max="261" width="28.08203125" style="336" customWidth="1"/>
    <col min="262" max="512" width="8.25" style="336"/>
    <col min="513" max="513" width="22.83203125" style="336" customWidth="1"/>
    <col min="514" max="514" width="51" style="336" customWidth="1"/>
    <col min="515" max="515" width="3.75" style="336" customWidth="1"/>
    <col min="516" max="516" width="14.25" style="336" customWidth="1"/>
    <col min="517" max="517" width="28.08203125" style="336" customWidth="1"/>
    <col min="518" max="768" width="8.25" style="336"/>
    <col min="769" max="769" width="22.83203125" style="336" customWidth="1"/>
    <col min="770" max="770" width="51" style="336" customWidth="1"/>
    <col min="771" max="771" width="3.75" style="336" customWidth="1"/>
    <col min="772" max="772" width="14.25" style="336" customWidth="1"/>
    <col min="773" max="773" width="28.08203125" style="336" customWidth="1"/>
    <col min="774" max="1024" width="8.25" style="336"/>
    <col min="1025" max="1025" width="22.83203125" style="336" customWidth="1"/>
    <col min="1026" max="1026" width="51" style="336" customWidth="1"/>
    <col min="1027" max="1027" width="3.75" style="336" customWidth="1"/>
    <col min="1028" max="1028" width="14.25" style="336" customWidth="1"/>
    <col min="1029" max="1029" width="28.08203125" style="336" customWidth="1"/>
    <col min="1030" max="1280" width="8.25" style="336"/>
    <col min="1281" max="1281" width="22.83203125" style="336" customWidth="1"/>
    <col min="1282" max="1282" width="51" style="336" customWidth="1"/>
    <col min="1283" max="1283" width="3.75" style="336" customWidth="1"/>
    <col min="1284" max="1284" width="14.25" style="336" customWidth="1"/>
    <col min="1285" max="1285" width="28.08203125" style="336" customWidth="1"/>
    <col min="1286" max="1536" width="8.25" style="336"/>
    <col min="1537" max="1537" width="22.83203125" style="336" customWidth="1"/>
    <col min="1538" max="1538" width="51" style="336" customWidth="1"/>
    <col min="1539" max="1539" width="3.75" style="336" customWidth="1"/>
    <col min="1540" max="1540" width="14.25" style="336" customWidth="1"/>
    <col min="1541" max="1541" width="28.08203125" style="336" customWidth="1"/>
    <col min="1542" max="1792" width="8.25" style="336"/>
    <col min="1793" max="1793" width="22.83203125" style="336" customWidth="1"/>
    <col min="1794" max="1794" width="51" style="336" customWidth="1"/>
    <col min="1795" max="1795" width="3.75" style="336" customWidth="1"/>
    <col min="1796" max="1796" width="14.25" style="336" customWidth="1"/>
    <col min="1797" max="1797" width="28.08203125" style="336" customWidth="1"/>
    <col min="1798" max="2048" width="8.25" style="336"/>
    <col min="2049" max="2049" width="22.83203125" style="336" customWidth="1"/>
    <col min="2050" max="2050" width="51" style="336" customWidth="1"/>
    <col min="2051" max="2051" width="3.75" style="336" customWidth="1"/>
    <col min="2052" max="2052" width="14.25" style="336" customWidth="1"/>
    <col min="2053" max="2053" width="28.08203125" style="336" customWidth="1"/>
    <col min="2054" max="2304" width="8.25" style="336"/>
    <col min="2305" max="2305" width="22.83203125" style="336" customWidth="1"/>
    <col min="2306" max="2306" width="51" style="336" customWidth="1"/>
    <col min="2307" max="2307" width="3.75" style="336" customWidth="1"/>
    <col min="2308" max="2308" width="14.25" style="336" customWidth="1"/>
    <col min="2309" max="2309" width="28.08203125" style="336" customWidth="1"/>
    <col min="2310" max="2560" width="8.25" style="336"/>
    <col min="2561" max="2561" width="22.83203125" style="336" customWidth="1"/>
    <col min="2562" max="2562" width="51" style="336" customWidth="1"/>
    <col min="2563" max="2563" width="3.75" style="336" customWidth="1"/>
    <col min="2564" max="2564" width="14.25" style="336" customWidth="1"/>
    <col min="2565" max="2565" width="28.08203125" style="336" customWidth="1"/>
    <col min="2566" max="2816" width="8.25" style="336"/>
    <col min="2817" max="2817" width="22.83203125" style="336" customWidth="1"/>
    <col min="2818" max="2818" width="51" style="336" customWidth="1"/>
    <col min="2819" max="2819" width="3.75" style="336" customWidth="1"/>
    <col min="2820" max="2820" width="14.25" style="336" customWidth="1"/>
    <col min="2821" max="2821" width="28.08203125" style="336" customWidth="1"/>
    <col min="2822" max="3072" width="8.25" style="336"/>
    <col min="3073" max="3073" width="22.83203125" style="336" customWidth="1"/>
    <col min="3074" max="3074" width="51" style="336" customWidth="1"/>
    <col min="3075" max="3075" width="3.75" style="336" customWidth="1"/>
    <col min="3076" max="3076" width="14.25" style="336" customWidth="1"/>
    <col min="3077" max="3077" width="28.08203125" style="336" customWidth="1"/>
    <col min="3078" max="3328" width="8.25" style="336"/>
    <col min="3329" max="3329" width="22.83203125" style="336" customWidth="1"/>
    <col min="3330" max="3330" width="51" style="336" customWidth="1"/>
    <col min="3331" max="3331" width="3.75" style="336" customWidth="1"/>
    <col min="3332" max="3332" width="14.25" style="336" customWidth="1"/>
    <col min="3333" max="3333" width="28.08203125" style="336" customWidth="1"/>
    <col min="3334" max="3584" width="8.25" style="336"/>
    <col min="3585" max="3585" width="22.83203125" style="336" customWidth="1"/>
    <col min="3586" max="3586" width="51" style="336" customWidth="1"/>
    <col min="3587" max="3587" width="3.75" style="336" customWidth="1"/>
    <col min="3588" max="3588" width="14.25" style="336" customWidth="1"/>
    <col min="3589" max="3589" width="28.08203125" style="336" customWidth="1"/>
    <col min="3590" max="3840" width="8.25" style="336"/>
    <col min="3841" max="3841" width="22.83203125" style="336" customWidth="1"/>
    <col min="3842" max="3842" width="51" style="336" customWidth="1"/>
    <col min="3843" max="3843" width="3.75" style="336" customWidth="1"/>
    <col min="3844" max="3844" width="14.25" style="336" customWidth="1"/>
    <col min="3845" max="3845" width="28.08203125" style="336" customWidth="1"/>
    <col min="3846" max="4096" width="8.25" style="336"/>
    <col min="4097" max="4097" width="22.83203125" style="336" customWidth="1"/>
    <col min="4098" max="4098" width="51" style="336" customWidth="1"/>
    <col min="4099" max="4099" width="3.75" style="336" customWidth="1"/>
    <col min="4100" max="4100" width="14.25" style="336" customWidth="1"/>
    <col min="4101" max="4101" width="28.08203125" style="336" customWidth="1"/>
    <col min="4102" max="4352" width="8.25" style="336"/>
    <col min="4353" max="4353" width="22.83203125" style="336" customWidth="1"/>
    <col min="4354" max="4354" width="51" style="336" customWidth="1"/>
    <col min="4355" max="4355" width="3.75" style="336" customWidth="1"/>
    <col min="4356" max="4356" width="14.25" style="336" customWidth="1"/>
    <col min="4357" max="4357" width="28.08203125" style="336" customWidth="1"/>
    <col min="4358" max="4608" width="8.25" style="336"/>
    <col min="4609" max="4609" width="22.83203125" style="336" customWidth="1"/>
    <col min="4610" max="4610" width="51" style="336" customWidth="1"/>
    <col min="4611" max="4611" width="3.75" style="336" customWidth="1"/>
    <col min="4612" max="4612" width="14.25" style="336" customWidth="1"/>
    <col min="4613" max="4613" width="28.08203125" style="336" customWidth="1"/>
    <col min="4614" max="4864" width="8.25" style="336"/>
    <col min="4865" max="4865" width="22.83203125" style="336" customWidth="1"/>
    <col min="4866" max="4866" width="51" style="336" customWidth="1"/>
    <col min="4867" max="4867" width="3.75" style="336" customWidth="1"/>
    <col min="4868" max="4868" width="14.25" style="336" customWidth="1"/>
    <col min="4869" max="4869" width="28.08203125" style="336" customWidth="1"/>
    <col min="4870" max="5120" width="8.25" style="336"/>
    <col min="5121" max="5121" width="22.83203125" style="336" customWidth="1"/>
    <col min="5122" max="5122" width="51" style="336" customWidth="1"/>
    <col min="5123" max="5123" width="3.75" style="336" customWidth="1"/>
    <col min="5124" max="5124" width="14.25" style="336" customWidth="1"/>
    <col min="5125" max="5125" width="28.08203125" style="336" customWidth="1"/>
    <col min="5126" max="5376" width="8.25" style="336"/>
    <col min="5377" max="5377" width="22.83203125" style="336" customWidth="1"/>
    <col min="5378" max="5378" width="51" style="336" customWidth="1"/>
    <col min="5379" max="5379" width="3.75" style="336" customWidth="1"/>
    <col min="5380" max="5380" width="14.25" style="336" customWidth="1"/>
    <col min="5381" max="5381" width="28.08203125" style="336" customWidth="1"/>
    <col min="5382" max="5632" width="8.25" style="336"/>
    <col min="5633" max="5633" width="22.83203125" style="336" customWidth="1"/>
    <col min="5634" max="5634" width="51" style="336" customWidth="1"/>
    <col min="5635" max="5635" width="3.75" style="336" customWidth="1"/>
    <col min="5636" max="5636" width="14.25" style="336" customWidth="1"/>
    <col min="5637" max="5637" width="28.08203125" style="336" customWidth="1"/>
    <col min="5638" max="5888" width="8.25" style="336"/>
    <col min="5889" max="5889" width="22.83203125" style="336" customWidth="1"/>
    <col min="5890" max="5890" width="51" style="336" customWidth="1"/>
    <col min="5891" max="5891" width="3.75" style="336" customWidth="1"/>
    <col min="5892" max="5892" width="14.25" style="336" customWidth="1"/>
    <col min="5893" max="5893" width="28.08203125" style="336" customWidth="1"/>
    <col min="5894" max="6144" width="8.25" style="336"/>
    <col min="6145" max="6145" width="22.83203125" style="336" customWidth="1"/>
    <col min="6146" max="6146" width="51" style="336" customWidth="1"/>
    <col min="6147" max="6147" width="3.75" style="336" customWidth="1"/>
    <col min="6148" max="6148" width="14.25" style="336" customWidth="1"/>
    <col min="6149" max="6149" width="28.08203125" style="336" customWidth="1"/>
    <col min="6150" max="6400" width="8.25" style="336"/>
    <col min="6401" max="6401" width="22.83203125" style="336" customWidth="1"/>
    <col min="6402" max="6402" width="51" style="336" customWidth="1"/>
    <col min="6403" max="6403" width="3.75" style="336" customWidth="1"/>
    <col min="6404" max="6404" width="14.25" style="336" customWidth="1"/>
    <col min="6405" max="6405" width="28.08203125" style="336" customWidth="1"/>
    <col min="6406" max="6656" width="8.25" style="336"/>
    <col min="6657" max="6657" width="22.83203125" style="336" customWidth="1"/>
    <col min="6658" max="6658" width="51" style="336" customWidth="1"/>
    <col min="6659" max="6659" width="3.75" style="336" customWidth="1"/>
    <col min="6660" max="6660" width="14.25" style="336" customWidth="1"/>
    <col min="6661" max="6661" width="28.08203125" style="336" customWidth="1"/>
    <col min="6662" max="6912" width="8.25" style="336"/>
    <col min="6913" max="6913" width="22.83203125" style="336" customWidth="1"/>
    <col min="6914" max="6914" width="51" style="336" customWidth="1"/>
    <col min="6915" max="6915" width="3.75" style="336" customWidth="1"/>
    <col min="6916" max="6916" width="14.25" style="336" customWidth="1"/>
    <col min="6917" max="6917" width="28.08203125" style="336" customWidth="1"/>
    <col min="6918" max="7168" width="8.25" style="336"/>
    <col min="7169" max="7169" width="22.83203125" style="336" customWidth="1"/>
    <col min="7170" max="7170" width="51" style="336" customWidth="1"/>
    <col min="7171" max="7171" width="3.75" style="336" customWidth="1"/>
    <col min="7172" max="7172" width="14.25" style="336" customWidth="1"/>
    <col min="7173" max="7173" width="28.08203125" style="336" customWidth="1"/>
    <col min="7174" max="7424" width="8.25" style="336"/>
    <col min="7425" max="7425" width="22.83203125" style="336" customWidth="1"/>
    <col min="7426" max="7426" width="51" style="336" customWidth="1"/>
    <col min="7427" max="7427" width="3.75" style="336" customWidth="1"/>
    <col min="7428" max="7428" width="14.25" style="336" customWidth="1"/>
    <col min="7429" max="7429" width="28.08203125" style="336" customWidth="1"/>
    <col min="7430" max="7680" width="8.25" style="336"/>
    <col min="7681" max="7681" width="22.83203125" style="336" customWidth="1"/>
    <col min="7682" max="7682" width="51" style="336" customWidth="1"/>
    <col min="7683" max="7683" width="3.75" style="336" customWidth="1"/>
    <col min="7684" max="7684" width="14.25" style="336" customWidth="1"/>
    <col min="7685" max="7685" width="28.08203125" style="336" customWidth="1"/>
    <col min="7686" max="7936" width="8.25" style="336"/>
    <col min="7937" max="7937" width="22.83203125" style="336" customWidth="1"/>
    <col min="7938" max="7938" width="51" style="336" customWidth="1"/>
    <col min="7939" max="7939" width="3.75" style="336" customWidth="1"/>
    <col min="7940" max="7940" width="14.25" style="336" customWidth="1"/>
    <col min="7941" max="7941" width="28.08203125" style="336" customWidth="1"/>
    <col min="7942" max="8192" width="8.25" style="336"/>
    <col min="8193" max="8193" width="22.83203125" style="336" customWidth="1"/>
    <col min="8194" max="8194" width="51" style="336" customWidth="1"/>
    <col min="8195" max="8195" width="3.75" style="336" customWidth="1"/>
    <col min="8196" max="8196" width="14.25" style="336" customWidth="1"/>
    <col min="8197" max="8197" width="28.08203125" style="336" customWidth="1"/>
    <col min="8198" max="8448" width="8.25" style="336"/>
    <col min="8449" max="8449" width="22.83203125" style="336" customWidth="1"/>
    <col min="8450" max="8450" width="51" style="336" customWidth="1"/>
    <col min="8451" max="8451" width="3.75" style="336" customWidth="1"/>
    <col min="8452" max="8452" width="14.25" style="336" customWidth="1"/>
    <col min="8453" max="8453" width="28.08203125" style="336" customWidth="1"/>
    <col min="8454" max="8704" width="8.25" style="336"/>
    <col min="8705" max="8705" width="22.83203125" style="336" customWidth="1"/>
    <col min="8706" max="8706" width="51" style="336" customWidth="1"/>
    <col min="8707" max="8707" width="3.75" style="336" customWidth="1"/>
    <col min="8708" max="8708" width="14.25" style="336" customWidth="1"/>
    <col min="8709" max="8709" width="28.08203125" style="336" customWidth="1"/>
    <col min="8710" max="8960" width="8.25" style="336"/>
    <col min="8961" max="8961" width="22.83203125" style="336" customWidth="1"/>
    <col min="8962" max="8962" width="51" style="336" customWidth="1"/>
    <col min="8963" max="8963" width="3.75" style="336" customWidth="1"/>
    <col min="8964" max="8964" width="14.25" style="336" customWidth="1"/>
    <col min="8965" max="8965" width="28.08203125" style="336" customWidth="1"/>
    <col min="8966" max="9216" width="8.25" style="336"/>
    <col min="9217" max="9217" width="22.83203125" style="336" customWidth="1"/>
    <col min="9218" max="9218" width="51" style="336" customWidth="1"/>
    <col min="9219" max="9219" width="3.75" style="336" customWidth="1"/>
    <col min="9220" max="9220" width="14.25" style="336" customWidth="1"/>
    <col min="9221" max="9221" width="28.08203125" style="336" customWidth="1"/>
    <col min="9222" max="9472" width="8.25" style="336"/>
    <col min="9473" max="9473" width="22.83203125" style="336" customWidth="1"/>
    <col min="9474" max="9474" width="51" style="336" customWidth="1"/>
    <col min="9475" max="9475" width="3.75" style="336" customWidth="1"/>
    <col min="9476" max="9476" width="14.25" style="336" customWidth="1"/>
    <col min="9477" max="9477" width="28.08203125" style="336" customWidth="1"/>
    <col min="9478" max="9728" width="8.25" style="336"/>
    <col min="9729" max="9729" width="22.83203125" style="336" customWidth="1"/>
    <col min="9730" max="9730" width="51" style="336" customWidth="1"/>
    <col min="9731" max="9731" width="3.75" style="336" customWidth="1"/>
    <col min="9732" max="9732" width="14.25" style="336" customWidth="1"/>
    <col min="9733" max="9733" width="28.08203125" style="336" customWidth="1"/>
    <col min="9734" max="9984" width="8.25" style="336"/>
    <col min="9985" max="9985" width="22.83203125" style="336" customWidth="1"/>
    <col min="9986" max="9986" width="51" style="336" customWidth="1"/>
    <col min="9987" max="9987" width="3.75" style="336" customWidth="1"/>
    <col min="9988" max="9988" width="14.25" style="336" customWidth="1"/>
    <col min="9989" max="9989" width="28.08203125" style="336" customWidth="1"/>
    <col min="9990" max="10240" width="8.25" style="336"/>
    <col min="10241" max="10241" width="22.83203125" style="336" customWidth="1"/>
    <col min="10242" max="10242" width="51" style="336" customWidth="1"/>
    <col min="10243" max="10243" width="3.75" style="336" customWidth="1"/>
    <col min="10244" max="10244" width="14.25" style="336" customWidth="1"/>
    <col min="10245" max="10245" width="28.08203125" style="336" customWidth="1"/>
    <col min="10246" max="10496" width="8.25" style="336"/>
    <col min="10497" max="10497" width="22.83203125" style="336" customWidth="1"/>
    <col min="10498" max="10498" width="51" style="336" customWidth="1"/>
    <col min="10499" max="10499" width="3.75" style="336" customWidth="1"/>
    <col min="10500" max="10500" width="14.25" style="336" customWidth="1"/>
    <col min="10501" max="10501" width="28.08203125" style="336" customWidth="1"/>
    <col min="10502" max="10752" width="8.25" style="336"/>
    <col min="10753" max="10753" width="22.83203125" style="336" customWidth="1"/>
    <col min="10754" max="10754" width="51" style="336" customWidth="1"/>
    <col min="10755" max="10755" width="3.75" style="336" customWidth="1"/>
    <col min="10756" max="10756" width="14.25" style="336" customWidth="1"/>
    <col min="10757" max="10757" width="28.08203125" style="336" customWidth="1"/>
    <col min="10758" max="11008" width="8.25" style="336"/>
    <col min="11009" max="11009" width="22.83203125" style="336" customWidth="1"/>
    <col min="11010" max="11010" width="51" style="336" customWidth="1"/>
    <col min="11011" max="11011" width="3.75" style="336" customWidth="1"/>
    <col min="11012" max="11012" width="14.25" style="336" customWidth="1"/>
    <col min="11013" max="11013" width="28.08203125" style="336" customWidth="1"/>
    <col min="11014" max="11264" width="8.25" style="336"/>
    <col min="11265" max="11265" width="22.83203125" style="336" customWidth="1"/>
    <col min="11266" max="11266" width="51" style="336" customWidth="1"/>
    <col min="11267" max="11267" width="3.75" style="336" customWidth="1"/>
    <col min="11268" max="11268" width="14.25" style="336" customWidth="1"/>
    <col min="11269" max="11269" width="28.08203125" style="336" customWidth="1"/>
    <col min="11270" max="11520" width="8.25" style="336"/>
    <col min="11521" max="11521" width="22.83203125" style="336" customWidth="1"/>
    <col min="11522" max="11522" width="51" style="336" customWidth="1"/>
    <col min="11523" max="11523" width="3.75" style="336" customWidth="1"/>
    <col min="11524" max="11524" width="14.25" style="336" customWidth="1"/>
    <col min="11525" max="11525" width="28.08203125" style="336" customWidth="1"/>
    <col min="11526" max="11776" width="8.25" style="336"/>
    <col min="11777" max="11777" width="22.83203125" style="336" customWidth="1"/>
    <col min="11778" max="11778" width="51" style="336" customWidth="1"/>
    <col min="11779" max="11779" width="3.75" style="336" customWidth="1"/>
    <col min="11780" max="11780" width="14.25" style="336" customWidth="1"/>
    <col min="11781" max="11781" width="28.08203125" style="336" customWidth="1"/>
    <col min="11782" max="12032" width="8.25" style="336"/>
    <col min="12033" max="12033" width="22.83203125" style="336" customWidth="1"/>
    <col min="12034" max="12034" width="51" style="336" customWidth="1"/>
    <col min="12035" max="12035" width="3.75" style="336" customWidth="1"/>
    <col min="12036" max="12036" width="14.25" style="336" customWidth="1"/>
    <col min="12037" max="12037" width="28.08203125" style="336" customWidth="1"/>
    <col min="12038" max="12288" width="8.25" style="336"/>
    <col min="12289" max="12289" width="22.83203125" style="336" customWidth="1"/>
    <col min="12290" max="12290" width="51" style="336" customWidth="1"/>
    <col min="12291" max="12291" width="3.75" style="336" customWidth="1"/>
    <col min="12292" max="12292" width="14.25" style="336" customWidth="1"/>
    <col min="12293" max="12293" width="28.08203125" style="336" customWidth="1"/>
    <col min="12294" max="12544" width="8.25" style="336"/>
    <col min="12545" max="12545" width="22.83203125" style="336" customWidth="1"/>
    <col min="12546" max="12546" width="51" style="336" customWidth="1"/>
    <col min="12547" max="12547" width="3.75" style="336" customWidth="1"/>
    <col min="12548" max="12548" width="14.25" style="336" customWidth="1"/>
    <col min="12549" max="12549" width="28.08203125" style="336" customWidth="1"/>
    <col min="12550" max="12800" width="8.25" style="336"/>
    <col min="12801" max="12801" width="22.83203125" style="336" customWidth="1"/>
    <col min="12802" max="12802" width="51" style="336" customWidth="1"/>
    <col min="12803" max="12803" width="3.75" style="336" customWidth="1"/>
    <col min="12804" max="12804" width="14.25" style="336" customWidth="1"/>
    <col min="12805" max="12805" width="28.08203125" style="336" customWidth="1"/>
    <col min="12806" max="13056" width="8.25" style="336"/>
    <col min="13057" max="13057" width="22.83203125" style="336" customWidth="1"/>
    <col min="13058" max="13058" width="51" style="336" customWidth="1"/>
    <col min="13059" max="13059" width="3.75" style="336" customWidth="1"/>
    <col min="13060" max="13060" width="14.25" style="336" customWidth="1"/>
    <col min="13061" max="13061" width="28.08203125" style="336" customWidth="1"/>
    <col min="13062" max="13312" width="8.25" style="336"/>
    <col min="13313" max="13313" width="22.83203125" style="336" customWidth="1"/>
    <col min="13314" max="13314" width="51" style="336" customWidth="1"/>
    <col min="13315" max="13315" width="3.75" style="336" customWidth="1"/>
    <col min="13316" max="13316" width="14.25" style="336" customWidth="1"/>
    <col min="13317" max="13317" width="28.08203125" style="336" customWidth="1"/>
    <col min="13318" max="13568" width="8.25" style="336"/>
    <col min="13569" max="13569" width="22.83203125" style="336" customWidth="1"/>
    <col min="13570" max="13570" width="51" style="336" customWidth="1"/>
    <col min="13571" max="13571" width="3.75" style="336" customWidth="1"/>
    <col min="13572" max="13572" width="14.25" style="336" customWidth="1"/>
    <col min="13573" max="13573" width="28.08203125" style="336" customWidth="1"/>
    <col min="13574" max="13824" width="8.25" style="336"/>
    <col min="13825" max="13825" width="22.83203125" style="336" customWidth="1"/>
    <col min="13826" max="13826" width="51" style="336" customWidth="1"/>
    <col min="13827" max="13827" width="3.75" style="336" customWidth="1"/>
    <col min="13828" max="13828" width="14.25" style="336" customWidth="1"/>
    <col min="13829" max="13829" width="28.08203125" style="336" customWidth="1"/>
    <col min="13830" max="14080" width="8.25" style="336"/>
    <col min="14081" max="14081" width="22.83203125" style="336" customWidth="1"/>
    <col min="14082" max="14082" width="51" style="336" customWidth="1"/>
    <col min="14083" max="14083" width="3.75" style="336" customWidth="1"/>
    <col min="14084" max="14084" width="14.25" style="336" customWidth="1"/>
    <col min="14085" max="14085" width="28.08203125" style="336" customWidth="1"/>
    <col min="14086" max="14336" width="8.25" style="336"/>
    <col min="14337" max="14337" width="22.83203125" style="336" customWidth="1"/>
    <col min="14338" max="14338" width="51" style="336" customWidth="1"/>
    <col min="14339" max="14339" width="3.75" style="336" customWidth="1"/>
    <col min="14340" max="14340" width="14.25" style="336" customWidth="1"/>
    <col min="14341" max="14341" width="28.08203125" style="336" customWidth="1"/>
    <col min="14342" max="14592" width="8.25" style="336"/>
    <col min="14593" max="14593" width="22.83203125" style="336" customWidth="1"/>
    <col min="14594" max="14594" width="51" style="336" customWidth="1"/>
    <col min="14595" max="14595" width="3.75" style="336" customWidth="1"/>
    <col min="14596" max="14596" width="14.25" style="336" customWidth="1"/>
    <col min="14597" max="14597" width="28.08203125" style="336" customWidth="1"/>
    <col min="14598" max="14848" width="8.25" style="336"/>
    <col min="14849" max="14849" width="22.83203125" style="336" customWidth="1"/>
    <col min="14850" max="14850" width="51" style="336" customWidth="1"/>
    <col min="14851" max="14851" width="3.75" style="336" customWidth="1"/>
    <col min="14852" max="14852" width="14.25" style="336" customWidth="1"/>
    <col min="14853" max="14853" width="28.08203125" style="336" customWidth="1"/>
    <col min="14854" max="15104" width="8.25" style="336"/>
    <col min="15105" max="15105" width="22.83203125" style="336" customWidth="1"/>
    <col min="15106" max="15106" width="51" style="336" customWidth="1"/>
    <col min="15107" max="15107" width="3.75" style="336" customWidth="1"/>
    <col min="15108" max="15108" width="14.25" style="336" customWidth="1"/>
    <col min="15109" max="15109" width="28.08203125" style="336" customWidth="1"/>
    <col min="15110" max="15360" width="8.25" style="336"/>
    <col min="15361" max="15361" width="22.83203125" style="336" customWidth="1"/>
    <col min="15362" max="15362" width="51" style="336" customWidth="1"/>
    <col min="15363" max="15363" width="3.75" style="336" customWidth="1"/>
    <col min="15364" max="15364" width="14.25" style="336" customWidth="1"/>
    <col min="15365" max="15365" width="28.08203125" style="336" customWidth="1"/>
    <col min="15366" max="15616" width="8.25" style="336"/>
    <col min="15617" max="15617" width="22.83203125" style="336" customWidth="1"/>
    <col min="15618" max="15618" width="51" style="336" customWidth="1"/>
    <col min="15619" max="15619" width="3.75" style="336" customWidth="1"/>
    <col min="15620" max="15620" width="14.25" style="336" customWidth="1"/>
    <col min="15621" max="15621" width="28.08203125" style="336" customWidth="1"/>
    <col min="15622" max="15872" width="8.25" style="336"/>
    <col min="15873" max="15873" width="22.83203125" style="336" customWidth="1"/>
    <col min="15874" max="15874" width="51" style="336" customWidth="1"/>
    <col min="15875" max="15875" width="3.75" style="336" customWidth="1"/>
    <col min="15876" max="15876" width="14.25" style="336" customWidth="1"/>
    <col min="15877" max="15877" width="28.08203125" style="336" customWidth="1"/>
    <col min="15878" max="16128" width="8.25" style="336"/>
    <col min="16129" max="16129" width="22.83203125" style="336" customWidth="1"/>
    <col min="16130" max="16130" width="51" style="336" customWidth="1"/>
    <col min="16131" max="16131" width="3.75" style="336" customWidth="1"/>
    <col min="16132" max="16132" width="14.25" style="336" customWidth="1"/>
    <col min="16133" max="16133" width="28.08203125" style="336" customWidth="1"/>
    <col min="16134" max="16384" width="8.25" style="336"/>
  </cols>
  <sheetData>
    <row r="1" spans="1:5" ht="22.5" customHeight="1" x14ac:dyDescent="0.55000000000000004">
      <c r="A1" s="877" t="s">
        <v>351</v>
      </c>
      <c r="B1" s="877"/>
      <c r="C1" s="877"/>
      <c r="D1" s="877"/>
      <c r="E1" s="877"/>
    </row>
    <row r="2" spans="1:5" ht="10.15" customHeight="1" x14ac:dyDescent="0.55000000000000004">
      <c r="A2" s="337"/>
      <c r="B2" s="337"/>
      <c r="C2" s="338"/>
      <c r="D2" s="339"/>
      <c r="E2" s="337"/>
    </row>
    <row r="3" spans="1:5" ht="20.149999999999999" customHeight="1" x14ac:dyDescent="0.55000000000000004">
      <c r="A3" s="341" t="s">
        <v>121</v>
      </c>
      <c r="B3" s="341" t="s">
        <v>352</v>
      </c>
      <c r="C3" s="878" t="s">
        <v>123</v>
      </c>
      <c r="D3" s="879"/>
      <c r="E3" s="365" t="s">
        <v>353</v>
      </c>
    </row>
    <row r="4" spans="1:5" ht="23.5" x14ac:dyDescent="0.55000000000000004">
      <c r="A4" s="880" t="s">
        <v>487</v>
      </c>
      <c r="B4" s="880"/>
      <c r="C4" s="880"/>
      <c r="D4" s="880"/>
      <c r="E4" s="880"/>
    </row>
    <row r="5" spans="1:5" s="342" customFormat="1" ht="58.9" customHeight="1" x14ac:dyDescent="0.55000000000000004">
      <c r="A5" s="366" t="s">
        <v>488</v>
      </c>
      <c r="B5" s="366" t="s">
        <v>354</v>
      </c>
      <c r="C5" s="355"/>
      <c r="D5" s="367" t="s">
        <v>355</v>
      </c>
      <c r="E5" s="368" t="s">
        <v>356</v>
      </c>
    </row>
    <row r="6" spans="1:5" s="342" customFormat="1" ht="13" x14ac:dyDescent="0.55000000000000004">
      <c r="A6" s="369" t="s">
        <v>357</v>
      </c>
      <c r="B6" s="369" t="s">
        <v>358</v>
      </c>
      <c r="C6" s="355"/>
      <c r="D6" s="370" t="s">
        <v>359</v>
      </c>
      <c r="E6" s="371"/>
    </row>
    <row r="7" spans="1:5" s="342" customFormat="1" ht="52" x14ac:dyDescent="0.55000000000000004">
      <c r="A7" s="372" t="s">
        <v>360</v>
      </c>
      <c r="B7" s="373" t="s">
        <v>361</v>
      </c>
      <c r="C7" s="357"/>
      <c r="D7" s="374" t="s">
        <v>362</v>
      </c>
      <c r="E7" s="375"/>
    </row>
    <row r="8" spans="1:5" s="342" customFormat="1" ht="26" x14ac:dyDescent="0.55000000000000004">
      <c r="A8" s="372"/>
      <c r="B8" s="376" t="s">
        <v>363</v>
      </c>
      <c r="C8" s="358"/>
      <c r="D8" s="377" t="s">
        <v>364</v>
      </c>
      <c r="E8" s="378"/>
    </row>
    <row r="9" spans="1:5" s="342" customFormat="1" ht="39" x14ac:dyDescent="0.55000000000000004">
      <c r="A9" s="379"/>
      <c r="B9" s="380" t="s">
        <v>365</v>
      </c>
      <c r="C9" s="356"/>
      <c r="D9" s="381" t="s">
        <v>364</v>
      </c>
      <c r="E9" s="382"/>
    </row>
    <row r="10" spans="1:5" s="343" customFormat="1" ht="40.9" customHeight="1" x14ac:dyDescent="0.55000000000000004">
      <c r="A10" s="886" t="s">
        <v>455</v>
      </c>
      <c r="B10" s="483" t="s">
        <v>463</v>
      </c>
      <c r="C10" s="357"/>
      <c r="D10" s="484" t="s">
        <v>355</v>
      </c>
      <c r="E10" s="485" t="s">
        <v>378</v>
      </c>
    </row>
    <row r="11" spans="1:5" s="343" customFormat="1" ht="24" customHeight="1" x14ac:dyDescent="0.55000000000000004">
      <c r="A11" s="887"/>
      <c r="B11" s="486" t="s">
        <v>456</v>
      </c>
      <c r="C11" s="358"/>
      <c r="D11" s="487" t="s">
        <v>355</v>
      </c>
      <c r="E11" s="488" t="s">
        <v>457</v>
      </c>
    </row>
    <row r="12" spans="1:5" s="343" customFormat="1" ht="30.4" customHeight="1" x14ac:dyDescent="0.55000000000000004">
      <c r="A12" s="887"/>
      <c r="B12" s="486" t="s">
        <v>458</v>
      </c>
      <c r="C12" s="358"/>
      <c r="D12" s="489" t="s">
        <v>355</v>
      </c>
      <c r="E12" s="486" t="s">
        <v>390</v>
      </c>
    </row>
    <row r="13" spans="1:5" s="343" customFormat="1" ht="28.15" customHeight="1" x14ac:dyDescent="0.55000000000000004">
      <c r="A13" s="887"/>
      <c r="B13" s="486" t="s">
        <v>459</v>
      </c>
      <c r="C13" s="358"/>
      <c r="D13" s="489" t="s">
        <v>355</v>
      </c>
      <c r="E13" s="488" t="s">
        <v>457</v>
      </c>
    </row>
    <row r="14" spans="1:5" s="343" customFormat="1" ht="58.5" customHeight="1" x14ac:dyDescent="0.55000000000000004">
      <c r="A14" s="888"/>
      <c r="B14" s="490" t="s">
        <v>460</v>
      </c>
      <c r="C14" s="356"/>
      <c r="D14" s="491" t="s">
        <v>355</v>
      </c>
      <c r="E14" s="492" t="s">
        <v>461</v>
      </c>
    </row>
    <row r="15" spans="1:5" s="343" customFormat="1" ht="88.9" customHeight="1" x14ac:dyDescent="0.55000000000000004">
      <c r="A15" s="591" t="s">
        <v>599</v>
      </c>
      <c r="B15" s="493" t="s">
        <v>462</v>
      </c>
      <c r="C15" s="355"/>
      <c r="D15" s="494" t="s">
        <v>355</v>
      </c>
      <c r="E15" s="495" t="s">
        <v>272</v>
      </c>
    </row>
    <row r="16" spans="1:5" s="342" customFormat="1" ht="39" x14ac:dyDescent="0.55000000000000004">
      <c r="A16" s="881" t="s">
        <v>366</v>
      </c>
      <c r="B16" s="383" t="s">
        <v>367</v>
      </c>
      <c r="C16" s="359"/>
      <c r="D16" s="384" t="s">
        <v>368</v>
      </c>
      <c r="E16" s="385"/>
    </row>
    <row r="17" spans="1:6" s="342" customFormat="1" ht="31.15" customHeight="1" x14ac:dyDescent="0.55000000000000004">
      <c r="A17" s="882"/>
      <c r="B17" s="380" t="s">
        <v>369</v>
      </c>
      <c r="C17" s="356"/>
      <c r="D17" s="386" t="s">
        <v>370</v>
      </c>
      <c r="E17" s="382"/>
    </row>
    <row r="18" spans="1:6" s="343" customFormat="1" ht="45.4" customHeight="1" x14ac:dyDescent="0.55000000000000004">
      <c r="A18" s="881" t="s">
        <v>371</v>
      </c>
      <c r="B18" s="496" t="s">
        <v>522</v>
      </c>
      <c r="C18" s="357"/>
      <c r="D18" s="374" t="s">
        <v>372</v>
      </c>
      <c r="E18" s="884" t="s">
        <v>373</v>
      </c>
    </row>
    <row r="19" spans="1:6" s="343" customFormat="1" ht="17.649999999999999" customHeight="1" x14ac:dyDescent="0.55000000000000004">
      <c r="A19" s="883"/>
      <c r="B19" s="497" t="s">
        <v>374</v>
      </c>
      <c r="C19" s="358"/>
      <c r="D19" s="387" t="s">
        <v>370</v>
      </c>
      <c r="E19" s="885"/>
    </row>
    <row r="20" spans="1:6" s="343" customFormat="1" ht="90" customHeight="1" x14ac:dyDescent="0.55000000000000004">
      <c r="A20" s="883"/>
      <c r="B20" s="498" t="s">
        <v>523</v>
      </c>
      <c r="C20" s="358"/>
      <c r="D20" s="377" t="s">
        <v>372</v>
      </c>
      <c r="E20" s="378" t="s">
        <v>376</v>
      </c>
    </row>
    <row r="21" spans="1:6" s="343" customFormat="1" ht="30" customHeight="1" x14ac:dyDescent="0.55000000000000004">
      <c r="A21" s="882"/>
      <c r="B21" s="499" t="s">
        <v>464</v>
      </c>
      <c r="C21" s="356"/>
      <c r="D21" s="381" t="s">
        <v>370</v>
      </c>
      <c r="E21" s="382" t="s">
        <v>378</v>
      </c>
    </row>
    <row r="22" spans="1:6" s="343" customFormat="1" ht="46.15" customHeight="1" x14ac:dyDescent="0.55000000000000004">
      <c r="A22" s="883" t="s">
        <v>379</v>
      </c>
      <c r="B22" s="496" t="s">
        <v>524</v>
      </c>
      <c r="C22" s="357"/>
      <c r="D22" s="374" t="s">
        <v>372</v>
      </c>
      <c r="E22" s="884" t="s">
        <v>373</v>
      </c>
    </row>
    <row r="23" spans="1:6" s="343" customFormat="1" ht="19.149999999999999" customHeight="1" x14ac:dyDescent="0.55000000000000004">
      <c r="A23" s="883"/>
      <c r="B23" s="383" t="s">
        <v>374</v>
      </c>
      <c r="C23" s="358"/>
      <c r="D23" s="387" t="s">
        <v>370</v>
      </c>
      <c r="E23" s="885"/>
    </row>
    <row r="24" spans="1:6" s="343" customFormat="1" ht="86.65" customHeight="1" x14ac:dyDescent="0.55000000000000004">
      <c r="A24" s="883"/>
      <c r="B24" s="376" t="s">
        <v>375</v>
      </c>
      <c r="C24" s="358"/>
      <c r="D24" s="377" t="s">
        <v>370</v>
      </c>
      <c r="E24" s="378" t="s">
        <v>376</v>
      </c>
    </row>
    <row r="25" spans="1:6" s="343" customFormat="1" ht="29.65" customHeight="1" x14ac:dyDescent="0.55000000000000004">
      <c r="A25" s="883"/>
      <c r="B25" s="376" t="s">
        <v>377</v>
      </c>
      <c r="C25" s="358"/>
      <c r="D25" s="377" t="s">
        <v>370</v>
      </c>
      <c r="E25" s="378" t="s">
        <v>378</v>
      </c>
    </row>
    <row r="26" spans="1:6" s="343" customFormat="1" ht="31.9" customHeight="1" x14ac:dyDescent="0.55000000000000004">
      <c r="A26" s="883"/>
      <c r="B26" s="376" t="s">
        <v>380</v>
      </c>
      <c r="C26" s="358"/>
      <c r="D26" s="377" t="s">
        <v>370</v>
      </c>
      <c r="E26" s="378" t="s">
        <v>376</v>
      </c>
    </row>
    <row r="27" spans="1:6" s="343" customFormat="1" ht="31.15" customHeight="1" x14ac:dyDescent="0.55000000000000004">
      <c r="A27" s="388"/>
      <c r="B27" s="389" t="s">
        <v>381</v>
      </c>
      <c r="C27" s="356"/>
      <c r="D27" s="381" t="s">
        <v>370</v>
      </c>
      <c r="E27" s="390" t="s">
        <v>382</v>
      </c>
    </row>
    <row r="28" spans="1:6" s="342" customFormat="1" ht="13" x14ac:dyDescent="0.55000000000000004">
      <c r="A28" s="369" t="s">
        <v>383</v>
      </c>
      <c r="B28" s="369" t="s">
        <v>384</v>
      </c>
      <c r="C28" s="355"/>
      <c r="D28" s="370" t="s">
        <v>372</v>
      </c>
      <c r="E28" s="371"/>
    </row>
    <row r="29" spans="1:6" ht="66" customHeight="1" x14ac:dyDescent="0.55000000000000004">
      <c r="A29" s="391" t="s">
        <v>385</v>
      </c>
      <c r="B29" s="392" t="s">
        <v>489</v>
      </c>
      <c r="C29" s="355"/>
      <c r="D29" s="370" t="s">
        <v>372</v>
      </c>
      <c r="E29" s="369"/>
    </row>
    <row r="30" spans="1:6" ht="26" x14ac:dyDescent="0.55000000000000004">
      <c r="A30" s="392" t="s">
        <v>386</v>
      </c>
      <c r="B30" s="392" t="s">
        <v>384</v>
      </c>
      <c r="C30" s="355"/>
      <c r="D30" s="370" t="s">
        <v>372</v>
      </c>
      <c r="E30" s="369"/>
    </row>
    <row r="31" spans="1:6" s="343" customFormat="1" ht="26" x14ac:dyDescent="0.55000000000000004">
      <c r="A31" s="892" t="s">
        <v>387</v>
      </c>
      <c r="B31" s="393" t="s">
        <v>388</v>
      </c>
      <c r="C31" s="357"/>
      <c r="D31" s="394" t="s">
        <v>389</v>
      </c>
      <c r="E31" s="395" t="s">
        <v>390</v>
      </c>
      <c r="F31" s="344"/>
    </row>
    <row r="32" spans="1:6" s="343" customFormat="1" ht="13" x14ac:dyDescent="0.55000000000000004">
      <c r="A32" s="893"/>
      <c r="B32" s="396" t="s">
        <v>391</v>
      </c>
      <c r="C32" s="358"/>
      <c r="D32" s="397" t="s">
        <v>392</v>
      </c>
      <c r="E32" s="398" t="s">
        <v>393</v>
      </c>
    </row>
    <row r="33" spans="1:10" s="343" customFormat="1" ht="13" x14ac:dyDescent="0.55000000000000004">
      <c r="A33" s="893"/>
      <c r="B33" s="399" t="s">
        <v>394</v>
      </c>
      <c r="C33" s="358"/>
      <c r="D33" s="397" t="s">
        <v>370</v>
      </c>
      <c r="E33" s="398" t="s">
        <v>395</v>
      </c>
    </row>
    <row r="34" spans="1:10" s="343" customFormat="1" ht="13" x14ac:dyDescent="0.55000000000000004">
      <c r="A34" s="893"/>
      <c r="B34" s="400" t="s">
        <v>396</v>
      </c>
      <c r="C34" s="401"/>
      <c r="D34" s="402"/>
      <c r="E34" s="500"/>
    </row>
    <row r="35" spans="1:10" s="343" customFormat="1" ht="13" x14ac:dyDescent="0.55000000000000004">
      <c r="A35" s="893"/>
      <c r="B35" s="400" t="s">
        <v>397</v>
      </c>
      <c r="C35" s="359"/>
      <c r="D35" s="403" t="s">
        <v>398</v>
      </c>
      <c r="E35" s="404"/>
    </row>
    <row r="36" spans="1:10" s="343" customFormat="1" ht="13" x14ac:dyDescent="0.55000000000000004">
      <c r="A36" s="894"/>
      <c r="B36" s="405" t="s">
        <v>399</v>
      </c>
      <c r="C36" s="356"/>
      <c r="D36" s="406" t="s">
        <v>400</v>
      </c>
      <c r="E36" s="404"/>
    </row>
    <row r="37" spans="1:10" s="343" customFormat="1" ht="26" x14ac:dyDescent="0.55000000000000004">
      <c r="A37" s="892" t="s">
        <v>401</v>
      </c>
      <c r="B37" s="407" t="s">
        <v>402</v>
      </c>
      <c r="C37" s="357"/>
      <c r="D37" s="408" t="s">
        <v>372</v>
      </c>
      <c r="E37" s="409" t="s">
        <v>403</v>
      </c>
      <c r="F37" s="344"/>
    </row>
    <row r="38" spans="1:10" s="343" customFormat="1" ht="13" x14ac:dyDescent="0.55000000000000004">
      <c r="A38" s="893"/>
      <c r="B38" s="410" t="s">
        <v>404</v>
      </c>
      <c r="C38" s="401"/>
      <c r="D38" s="411"/>
      <c r="E38" s="500"/>
    </row>
    <row r="39" spans="1:10" s="343" customFormat="1" ht="13" x14ac:dyDescent="0.55000000000000004">
      <c r="A39" s="893"/>
      <c r="B39" s="412" t="s">
        <v>397</v>
      </c>
      <c r="C39" s="360"/>
      <c r="D39" s="402" t="s">
        <v>405</v>
      </c>
      <c r="E39" s="404"/>
      <c r="G39" s="343" t="s">
        <v>406</v>
      </c>
    </row>
    <row r="40" spans="1:10" s="343" customFormat="1" ht="26" x14ac:dyDescent="0.55000000000000004">
      <c r="A40" s="894"/>
      <c r="B40" s="413" t="s">
        <v>407</v>
      </c>
      <c r="C40" s="356"/>
      <c r="D40" s="406" t="s">
        <v>398</v>
      </c>
      <c r="E40" s="414"/>
      <c r="J40" s="345"/>
    </row>
    <row r="41" spans="1:10" s="343" customFormat="1" ht="26" x14ac:dyDescent="0.55000000000000004">
      <c r="A41" s="892" t="s">
        <v>408</v>
      </c>
      <c r="B41" s="393" t="s">
        <v>402</v>
      </c>
      <c r="C41" s="357"/>
      <c r="D41" s="394" t="s">
        <v>372</v>
      </c>
      <c r="E41" s="395" t="s">
        <v>403</v>
      </c>
      <c r="F41" s="344"/>
      <c r="H41" s="345"/>
    </row>
    <row r="42" spans="1:10" s="343" customFormat="1" ht="13" x14ac:dyDescent="0.55000000000000004">
      <c r="A42" s="893"/>
      <c r="B42" s="415" t="s">
        <v>409</v>
      </c>
      <c r="C42" s="502"/>
      <c r="D42" s="402"/>
      <c r="E42" s="501"/>
      <c r="F42" s="344"/>
    </row>
    <row r="43" spans="1:10" s="343" customFormat="1" ht="39" x14ac:dyDescent="0.55000000000000004">
      <c r="A43" s="893"/>
      <c r="B43" s="503" t="s">
        <v>410</v>
      </c>
      <c r="C43" s="359"/>
      <c r="D43" s="403" t="s">
        <v>372</v>
      </c>
      <c r="E43" s="416"/>
      <c r="F43" s="344"/>
    </row>
    <row r="44" spans="1:10" s="343" customFormat="1" ht="26" x14ac:dyDescent="0.55000000000000004">
      <c r="A44" s="894"/>
      <c r="B44" s="417" t="s">
        <v>411</v>
      </c>
      <c r="C44" s="356"/>
      <c r="D44" s="418" t="s">
        <v>412</v>
      </c>
      <c r="E44" s="419"/>
      <c r="F44" s="344"/>
    </row>
    <row r="45" spans="1:10" s="343" customFormat="1" ht="16.899999999999999" customHeight="1" x14ac:dyDescent="0.55000000000000004">
      <c r="A45" s="889" t="s">
        <v>465</v>
      </c>
      <c r="B45" s="496" t="s">
        <v>466</v>
      </c>
      <c r="C45" s="357"/>
      <c r="D45" s="504" t="s">
        <v>372</v>
      </c>
      <c r="E45" s="496"/>
      <c r="F45" s="344"/>
      <c r="H45" s="345"/>
    </row>
    <row r="46" spans="1:10" s="343" customFormat="1" ht="31.9" customHeight="1" x14ac:dyDescent="0.55000000000000004">
      <c r="A46" s="890"/>
      <c r="B46" s="505" t="s">
        <v>467</v>
      </c>
      <c r="C46" s="506"/>
      <c r="D46" s="507"/>
      <c r="E46" s="508" t="s">
        <v>473</v>
      </c>
      <c r="F46" s="344"/>
      <c r="H46" s="345"/>
    </row>
    <row r="47" spans="1:10" s="343" customFormat="1" ht="70.150000000000006" customHeight="1" x14ac:dyDescent="0.55000000000000004">
      <c r="A47" s="890"/>
      <c r="B47" s="509" t="s">
        <v>468</v>
      </c>
      <c r="C47" s="510"/>
      <c r="D47" s="511"/>
      <c r="E47" s="512" t="s">
        <v>474</v>
      </c>
      <c r="F47" s="344"/>
      <c r="H47" s="345"/>
    </row>
    <row r="48" spans="1:10" s="343" customFormat="1" ht="21.4" customHeight="1" x14ac:dyDescent="0.55000000000000004">
      <c r="A48" s="890"/>
      <c r="B48" s="498" t="s">
        <v>469</v>
      </c>
      <c r="C48" s="358"/>
      <c r="D48" s="507" t="s">
        <v>372</v>
      </c>
      <c r="E48" s="513"/>
      <c r="F48" s="344"/>
    </row>
    <row r="49" spans="1:6" s="343" customFormat="1" ht="79.5" customHeight="1" x14ac:dyDescent="0.55000000000000004">
      <c r="A49" s="890"/>
      <c r="B49" s="509" t="s">
        <v>471</v>
      </c>
      <c r="C49" s="506"/>
      <c r="D49" s="514"/>
      <c r="E49" s="515" t="s">
        <v>476</v>
      </c>
      <c r="F49" s="344"/>
    </row>
    <row r="50" spans="1:6" s="343" customFormat="1" ht="42" customHeight="1" x14ac:dyDescent="0.55000000000000004">
      <c r="A50" s="890"/>
      <c r="B50" s="505" t="s">
        <v>470</v>
      </c>
      <c r="C50" s="510"/>
      <c r="D50" s="514"/>
      <c r="E50" s="516" t="s">
        <v>474</v>
      </c>
      <c r="F50" s="344"/>
    </row>
    <row r="51" spans="1:6" s="343" customFormat="1" ht="19.899999999999999" customHeight="1" x14ac:dyDescent="0.55000000000000004">
      <c r="A51" s="891"/>
      <c r="B51" s="517" t="s">
        <v>472</v>
      </c>
      <c r="C51" s="518"/>
      <c r="D51" s="519"/>
      <c r="E51" s="520" t="s">
        <v>475</v>
      </c>
      <c r="F51" s="344"/>
    </row>
    <row r="52" spans="1:6" s="346" customFormat="1" ht="224.65" customHeight="1" x14ac:dyDescent="0.55000000000000004">
      <c r="A52" s="521" t="s">
        <v>477</v>
      </c>
      <c r="B52" s="522" t="s">
        <v>478</v>
      </c>
      <c r="C52" s="359"/>
      <c r="D52" s="523" t="s">
        <v>372</v>
      </c>
      <c r="E52" s="524" t="s">
        <v>413</v>
      </c>
    </row>
    <row r="53" spans="1:6" s="346" customFormat="1" ht="51" customHeight="1" x14ac:dyDescent="0.55000000000000004">
      <c r="A53" s="525"/>
      <c r="B53" s="526" t="s">
        <v>414</v>
      </c>
      <c r="C53" s="359"/>
      <c r="D53" s="527" t="s">
        <v>372</v>
      </c>
      <c r="E53" s="528"/>
    </row>
    <row r="54" spans="1:6" s="346" customFormat="1" ht="40.5" customHeight="1" x14ac:dyDescent="0.55000000000000004">
      <c r="A54" s="525"/>
      <c r="B54" s="526" t="s">
        <v>415</v>
      </c>
      <c r="C54" s="359"/>
      <c r="D54" s="527" t="s">
        <v>372</v>
      </c>
      <c r="E54" s="528"/>
    </row>
    <row r="55" spans="1:6" s="346" customFormat="1" ht="33.4" customHeight="1" x14ac:dyDescent="0.55000000000000004">
      <c r="A55" s="525"/>
      <c r="B55" s="526" t="s">
        <v>416</v>
      </c>
      <c r="C55" s="359"/>
      <c r="D55" s="527" t="s">
        <v>372</v>
      </c>
      <c r="E55" s="528"/>
    </row>
    <row r="56" spans="1:6" s="346" customFormat="1" ht="36" customHeight="1" x14ac:dyDescent="0.55000000000000004">
      <c r="A56" s="525"/>
      <c r="B56" s="526" t="s">
        <v>417</v>
      </c>
      <c r="C56" s="359"/>
      <c r="D56" s="527" t="s">
        <v>372</v>
      </c>
      <c r="E56" s="528"/>
    </row>
    <row r="57" spans="1:6" s="346" customFormat="1" ht="20.149999999999999" customHeight="1" x14ac:dyDescent="0.55000000000000004">
      <c r="A57" s="525"/>
      <c r="B57" s="526" t="s">
        <v>418</v>
      </c>
      <c r="C57" s="359"/>
      <c r="D57" s="527" t="s">
        <v>372</v>
      </c>
      <c r="E57" s="528"/>
    </row>
    <row r="58" spans="1:6" s="346" customFormat="1" ht="20.149999999999999" customHeight="1" x14ac:dyDescent="0.55000000000000004">
      <c r="A58" s="525"/>
      <c r="B58" s="529" t="s">
        <v>419</v>
      </c>
      <c r="C58" s="873"/>
      <c r="D58" s="875" t="s">
        <v>372</v>
      </c>
      <c r="E58" s="528"/>
    </row>
    <row r="59" spans="1:6" s="346" customFormat="1" ht="48.75" customHeight="1" x14ac:dyDescent="0.55000000000000004">
      <c r="A59" s="530"/>
      <c r="B59" s="531" t="s">
        <v>420</v>
      </c>
      <c r="C59" s="874"/>
      <c r="D59" s="876"/>
      <c r="E59" s="532"/>
    </row>
    <row r="60" spans="1:6" s="346" customFormat="1" ht="50.65" customHeight="1" x14ac:dyDescent="0.55000000000000004">
      <c r="A60" s="525"/>
      <c r="B60" s="531" t="s">
        <v>421</v>
      </c>
      <c r="C60" s="359"/>
      <c r="D60" s="533" t="s">
        <v>372</v>
      </c>
      <c r="E60" s="528"/>
    </row>
    <row r="61" spans="1:6" s="346" customFormat="1" ht="55.5" customHeight="1" x14ac:dyDescent="0.55000000000000004">
      <c r="A61" s="525"/>
      <c r="B61" s="534" t="s">
        <v>422</v>
      </c>
      <c r="C61" s="359"/>
      <c r="D61" s="527" t="s">
        <v>372</v>
      </c>
      <c r="E61" s="528"/>
    </row>
    <row r="62" spans="1:6" s="346" customFormat="1" ht="55.5" customHeight="1" x14ac:dyDescent="0.55000000000000004">
      <c r="A62" s="525"/>
      <c r="B62" s="526" t="s">
        <v>423</v>
      </c>
      <c r="C62" s="359"/>
      <c r="D62" s="527" t="s">
        <v>372</v>
      </c>
      <c r="E62" s="528"/>
    </row>
    <row r="63" spans="1:6" s="346" customFormat="1" ht="49.9" customHeight="1" x14ac:dyDescent="0.55000000000000004">
      <c r="A63" s="525"/>
      <c r="B63" s="529" t="s">
        <v>479</v>
      </c>
      <c r="C63" s="535"/>
      <c r="D63" s="536" t="s">
        <v>491</v>
      </c>
      <c r="E63" s="528"/>
    </row>
    <row r="64" spans="1:6" s="346" customFormat="1" ht="49.15" customHeight="1" x14ac:dyDescent="0.55000000000000004">
      <c r="A64" s="537"/>
      <c r="B64" s="538" t="s">
        <v>480</v>
      </c>
      <c r="C64" s="539"/>
      <c r="D64" s="540" t="s">
        <v>372</v>
      </c>
      <c r="E64" s="541"/>
    </row>
    <row r="65" spans="1:5" s="346" customFormat="1" ht="45" customHeight="1" x14ac:dyDescent="0.55000000000000004">
      <c r="A65" s="537" t="s">
        <v>481</v>
      </c>
      <c r="B65" s="542" t="s">
        <v>482</v>
      </c>
      <c r="C65" s="543"/>
      <c r="D65" s="544" t="s">
        <v>372</v>
      </c>
      <c r="E65" s="541" t="s">
        <v>528</v>
      </c>
    </row>
    <row r="66" spans="1:5" s="346" customFormat="1" ht="45" customHeight="1" x14ac:dyDescent="0.55000000000000004">
      <c r="A66" s="537" t="s">
        <v>483</v>
      </c>
      <c r="B66" s="542" t="s">
        <v>484</v>
      </c>
      <c r="C66" s="543"/>
      <c r="D66" s="544" t="s">
        <v>372</v>
      </c>
      <c r="E66" s="541" t="s">
        <v>527</v>
      </c>
    </row>
    <row r="67" spans="1:5" s="346" customFormat="1" ht="45" customHeight="1" x14ac:dyDescent="0.55000000000000004">
      <c r="A67" s="537" t="s">
        <v>485</v>
      </c>
      <c r="B67" s="542" t="s">
        <v>486</v>
      </c>
      <c r="C67" s="543"/>
      <c r="D67" s="544" t="s">
        <v>372</v>
      </c>
      <c r="E67" s="541" t="s">
        <v>527</v>
      </c>
    </row>
  </sheetData>
  <mergeCells count="15">
    <mergeCell ref="C58:C59"/>
    <mergeCell ref="D58:D59"/>
    <mergeCell ref="A1:E1"/>
    <mergeCell ref="C3:D3"/>
    <mergeCell ref="A4:E4"/>
    <mergeCell ref="A16:A17"/>
    <mergeCell ref="A18:A21"/>
    <mergeCell ref="E18:E19"/>
    <mergeCell ref="A10:A14"/>
    <mergeCell ref="A45:A51"/>
    <mergeCell ref="A22:A26"/>
    <mergeCell ref="E22:E23"/>
    <mergeCell ref="A31:A36"/>
    <mergeCell ref="A37:A40"/>
    <mergeCell ref="A41:A44"/>
  </mergeCells>
  <phoneticPr fontId="1"/>
  <printOptions horizontalCentered="1"/>
  <pageMargins left="0.59055118110236227" right="0.59055118110236227" top="0.78740157480314965" bottom="0.39370078740157483" header="0.51181102362204722" footer="0.19685039370078741"/>
  <pageSetup paperSize="9" fitToHeight="0" orientation="landscape" cellComments="asDisplayed"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76200</xdr:colOff>
                    <xdr:row>4</xdr:row>
                    <xdr:rowOff>355600</xdr:rowOff>
                  </from>
                  <to>
                    <xdr:col>1</xdr:col>
                    <xdr:colOff>323850</xdr:colOff>
                    <xdr:row>4</xdr:row>
                    <xdr:rowOff>660400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76200</xdr:colOff>
                    <xdr:row>4</xdr:row>
                    <xdr:rowOff>279400</xdr:rowOff>
                  </from>
                  <to>
                    <xdr:col>3</xdr:col>
                    <xdr:colOff>31750</xdr:colOff>
                    <xdr:row>4</xdr:row>
                    <xdr:rowOff>584200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88900</xdr:colOff>
                    <xdr:row>4</xdr:row>
                    <xdr:rowOff>666750</xdr:rowOff>
                  </from>
                  <to>
                    <xdr:col>3</xdr:col>
                    <xdr:colOff>38100</xdr:colOff>
                    <xdr:row>6</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76200</xdr:colOff>
                    <xdr:row>6</xdr:row>
                    <xdr:rowOff>209550</xdr:rowOff>
                  </from>
                  <to>
                    <xdr:col>3</xdr:col>
                    <xdr:colOff>31750</xdr:colOff>
                    <xdr:row>6</xdr:row>
                    <xdr:rowOff>514350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xdr:col>
                    <xdr:colOff>69850</xdr:colOff>
                    <xdr:row>7</xdr:row>
                    <xdr:rowOff>57150</xdr:rowOff>
                  </from>
                  <to>
                    <xdr:col>3</xdr:col>
                    <xdr:colOff>19050</xdr:colOff>
                    <xdr:row>8</xdr:row>
                    <xdr:rowOff>19050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2</xdr:col>
                    <xdr:colOff>88900</xdr:colOff>
                    <xdr:row>8</xdr:row>
                    <xdr:rowOff>114300</xdr:rowOff>
                  </from>
                  <to>
                    <xdr:col>3</xdr:col>
                    <xdr:colOff>38100</xdr:colOff>
                    <xdr:row>8</xdr:row>
                    <xdr:rowOff>419100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2</xdr:col>
                    <xdr:colOff>76200</xdr:colOff>
                    <xdr:row>9</xdr:row>
                    <xdr:rowOff>133350</xdr:rowOff>
                  </from>
                  <to>
                    <xdr:col>3</xdr:col>
                    <xdr:colOff>31750</xdr:colOff>
                    <xdr:row>9</xdr:row>
                    <xdr:rowOff>438150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xdr:col>
                    <xdr:colOff>88900</xdr:colOff>
                    <xdr:row>10</xdr:row>
                    <xdr:rowOff>19050</xdr:rowOff>
                  </from>
                  <to>
                    <xdr:col>3</xdr:col>
                    <xdr:colOff>38100</xdr:colOff>
                    <xdr:row>11</xdr:row>
                    <xdr:rowOff>19050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xdr:col>
                    <xdr:colOff>88900</xdr:colOff>
                    <xdr:row>11</xdr:row>
                    <xdr:rowOff>57150</xdr:rowOff>
                  </from>
                  <to>
                    <xdr:col>3</xdr:col>
                    <xdr:colOff>38100</xdr:colOff>
                    <xdr:row>11</xdr:row>
                    <xdr:rowOff>361950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xdr:col>
                    <xdr:colOff>88900</xdr:colOff>
                    <xdr:row>12</xdr:row>
                    <xdr:rowOff>38100</xdr:rowOff>
                  </from>
                  <to>
                    <xdr:col>3</xdr:col>
                    <xdr:colOff>38100</xdr:colOff>
                    <xdr:row>12</xdr:row>
                    <xdr:rowOff>342900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2</xdr:col>
                    <xdr:colOff>95250</xdr:colOff>
                    <xdr:row>13</xdr:row>
                    <xdr:rowOff>228600</xdr:rowOff>
                  </from>
                  <to>
                    <xdr:col>3</xdr:col>
                    <xdr:colOff>50800</xdr:colOff>
                    <xdr:row>13</xdr:row>
                    <xdr:rowOff>533400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2</xdr:col>
                    <xdr:colOff>76200</xdr:colOff>
                    <xdr:row>14</xdr:row>
                    <xdr:rowOff>342900</xdr:rowOff>
                  </from>
                  <to>
                    <xdr:col>3</xdr:col>
                    <xdr:colOff>31750</xdr:colOff>
                    <xdr:row>14</xdr:row>
                    <xdr:rowOff>647700</xdr:rowOff>
                  </to>
                </anchor>
              </controlPr>
            </control>
          </mc:Choice>
        </mc:AlternateContent>
        <mc:AlternateContent xmlns:mc="http://schemas.openxmlformats.org/markup-compatibility/2006">
          <mc:Choice Requires="x14">
            <control shapeId="9233" r:id="rId16" name="Check Box 17">
              <controlPr defaultSize="0" autoFill="0" autoLine="0" autoPict="0">
                <anchor moveWithCells="1">
                  <from>
                    <xdr:col>2</xdr:col>
                    <xdr:colOff>57150</xdr:colOff>
                    <xdr:row>15</xdr:row>
                    <xdr:rowOff>127000</xdr:rowOff>
                  </from>
                  <to>
                    <xdr:col>3</xdr:col>
                    <xdr:colOff>19050</xdr:colOff>
                    <xdr:row>15</xdr:row>
                    <xdr:rowOff>431800</xdr:rowOff>
                  </to>
                </anchor>
              </controlPr>
            </control>
          </mc:Choice>
        </mc:AlternateContent>
        <mc:AlternateContent xmlns:mc="http://schemas.openxmlformats.org/markup-compatibility/2006">
          <mc:Choice Requires="x14">
            <control shapeId="9234" r:id="rId17" name="Check Box 18">
              <controlPr defaultSize="0" autoFill="0" autoLine="0" autoPict="0">
                <anchor moveWithCells="1">
                  <from>
                    <xdr:col>2</xdr:col>
                    <xdr:colOff>88900</xdr:colOff>
                    <xdr:row>16</xdr:row>
                    <xdr:rowOff>69850</xdr:rowOff>
                  </from>
                  <to>
                    <xdr:col>3</xdr:col>
                    <xdr:colOff>38100</xdr:colOff>
                    <xdr:row>16</xdr:row>
                    <xdr:rowOff>374650</xdr:rowOff>
                  </to>
                </anchor>
              </controlPr>
            </control>
          </mc:Choice>
        </mc:AlternateContent>
        <mc:AlternateContent xmlns:mc="http://schemas.openxmlformats.org/markup-compatibility/2006">
          <mc:Choice Requires="x14">
            <control shapeId="9235" r:id="rId18" name="Check Box 19">
              <controlPr defaultSize="0" autoFill="0" autoLine="0" autoPict="0">
                <anchor moveWithCells="1">
                  <from>
                    <xdr:col>2</xdr:col>
                    <xdr:colOff>69850</xdr:colOff>
                    <xdr:row>17</xdr:row>
                    <xdr:rowOff>152400</xdr:rowOff>
                  </from>
                  <to>
                    <xdr:col>3</xdr:col>
                    <xdr:colOff>19050</xdr:colOff>
                    <xdr:row>17</xdr:row>
                    <xdr:rowOff>457200</xdr:rowOff>
                  </to>
                </anchor>
              </controlPr>
            </control>
          </mc:Choice>
        </mc:AlternateContent>
        <mc:AlternateContent xmlns:mc="http://schemas.openxmlformats.org/markup-compatibility/2006">
          <mc:Choice Requires="x14">
            <control shapeId="9236" r:id="rId19" name="Check Box 20">
              <controlPr defaultSize="0" autoFill="0" autoLine="0" autoPict="0">
                <anchor moveWithCells="1">
                  <from>
                    <xdr:col>2</xdr:col>
                    <xdr:colOff>76200</xdr:colOff>
                    <xdr:row>17</xdr:row>
                    <xdr:rowOff>552450</xdr:rowOff>
                  </from>
                  <to>
                    <xdr:col>3</xdr:col>
                    <xdr:colOff>31750</xdr:colOff>
                    <xdr:row>19</xdr:row>
                    <xdr:rowOff>57150</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from>
                    <xdr:col>2</xdr:col>
                    <xdr:colOff>57150</xdr:colOff>
                    <xdr:row>19</xdr:row>
                    <xdr:rowOff>438150</xdr:rowOff>
                  </from>
                  <to>
                    <xdr:col>3</xdr:col>
                    <xdr:colOff>19050</xdr:colOff>
                    <xdr:row>19</xdr:row>
                    <xdr:rowOff>742950</xdr:rowOff>
                  </to>
                </anchor>
              </controlPr>
            </control>
          </mc:Choice>
        </mc:AlternateContent>
        <mc:AlternateContent xmlns:mc="http://schemas.openxmlformats.org/markup-compatibility/2006">
          <mc:Choice Requires="x14">
            <control shapeId="9238" r:id="rId21" name="Check Box 22">
              <controlPr defaultSize="0" autoFill="0" autoLine="0" autoPict="0">
                <anchor moveWithCells="1">
                  <from>
                    <xdr:col>2</xdr:col>
                    <xdr:colOff>88900</xdr:colOff>
                    <xdr:row>20</xdr:row>
                    <xdr:rowOff>57150</xdr:rowOff>
                  </from>
                  <to>
                    <xdr:col>3</xdr:col>
                    <xdr:colOff>38100</xdr:colOff>
                    <xdr:row>20</xdr:row>
                    <xdr:rowOff>361950</xdr:rowOff>
                  </to>
                </anchor>
              </controlPr>
            </control>
          </mc:Choice>
        </mc:AlternateContent>
        <mc:AlternateContent xmlns:mc="http://schemas.openxmlformats.org/markup-compatibility/2006">
          <mc:Choice Requires="x14">
            <control shapeId="9239" r:id="rId22" name="Check Box 23">
              <controlPr defaultSize="0" autoFill="0" autoLine="0" autoPict="0">
                <anchor moveWithCells="1">
                  <from>
                    <xdr:col>2</xdr:col>
                    <xdr:colOff>76200</xdr:colOff>
                    <xdr:row>21</xdr:row>
                    <xdr:rowOff>133350</xdr:rowOff>
                  </from>
                  <to>
                    <xdr:col>3</xdr:col>
                    <xdr:colOff>31750</xdr:colOff>
                    <xdr:row>21</xdr:row>
                    <xdr:rowOff>438150</xdr:rowOff>
                  </to>
                </anchor>
              </controlPr>
            </control>
          </mc:Choice>
        </mc:AlternateContent>
        <mc:AlternateContent xmlns:mc="http://schemas.openxmlformats.org/markup-compatibility/2006">
          <mc:Choice Requires="x14">
            <control shapeId="9240" r:id="rId23" name="Check Box 24">
              <controlPr defaultSize="0" autoFill="0" autoLine="0" autoPict="0">
                <anchor moveWithCells="1">
                  <from>
                    <xdr:col>2</xdr:col>
                    <xdr:colOff>76200</xdr:colOff>
                    <xdr:row>21</xdr:row>
                    <xdr:rowOff>571500</xdr:rowOff>
                  </from>
                  <to>
                    <xdr:col>3</xdr:col>
                    <xdr:colOff>31750</xdr:colOff>
                    <xdr:row>23</xdr:row>
                    <xdr:rowOff>57150</xdr:rowOff>
                  </to>
                </anchor>
              </controlPr>
            </control>
          </mc:Choice>
        </mc:AlternateContent>
        <mc:AlternateContent xmlns:mc="http://schemas.openxmlformats.org/markup-compatibility/2006">
          <mc:Choice Requires="x14">
            <control shapeId="9241" r:id="rId24" name="Check Box 25">
              <controlPr defaultSize="0" autoFill="0" autoLine="0" autoPict="0">
                <anchor moveWithCells="1">
                  <from>
                    <xdr:col>2</xdr:col>
                    <xdr:colOff>88900</xdr:colOff>
                    <xdr:row>23</xdr:row>
                    <xdr:rowOff>412750</xdr:rowOff>
                  </from>
                  <to>
                    <xdr:col>3</xdr:col>
                    <xdr:colOff>38100</xdr:colOff>
                    <xdr:row>23</xdr:row>
                    <xdr:rowOff>717550</xdr:rowOff>
                  </to>
                </anchor>
              </controlPr>
            </control>
          </mc:Choice>
        </mc:AlternateContent>
        <mc:AlternateContent xmlns:mc="http://schemas.openxmlformats.org/markup-compatibility/2006">
          <mc:Choice Requires="x14">
            <control shapeId="9242" r:id="rId25" name="Check Box 26">
              <controlPr defaultSize="0" autoFill="0" autoLine="0" autoPict="0">
                <anchor moveWithCells="1">
                  <from>
                    <xdr:col>2</xdr:col>
                    <xdr:colOff>76200</xdr:colOff>
                    <xdr:row>24</xdr:row>
                    <xdr:rowOff>57150</xdr:rowOff>
                  </from>
                  <to>
                    <xdr:col>3</xdr:col>
                    <xdr:colOff>31750</xdr:colOff>
                    <xdr:row>24</xdr:row>
                    <xdr:rowOff>361950</xdr:rowOff>
                  </to>
                </anchor>
              </controlPr>
            </control>
          </mc:Choice>
        </mc:AlternateContent>
        <mc:AlternateContent xmlns:mc="http://schemas.openxmlformats.org/markup-compatibility/2006">
          <mc:Choice Requires="x14">
            <control shapeId="9245" r:id="rId26" name="Check Box 29">
              <controlPr defaultSize="0" autoFill="0" autoLine="0" autoPict="0">
                <anchor moveWithCells="1">
                  <from>
                    <xdr:col>2</xdr:col>
                    <xdr:colOff>95250</xdr:colOff>
                    <xdr:row>25</xdr:row>
                    <xdr:rowOff>57150</xdr:rowOff>
                  </from>
                  <to>
                    <xdr:col>3</xdr:col>
                    <xdr:colOff>50800</xdr:colOff>
                    <xdr:row>25</xdr:row>
                    <xdr:rowOff>361950</xdr:rowOff>
                  </to>
                </anchor>
              </controlPr>
            </control>
          </mc:Choice>
        </mc:AlternateContent>
        <mc:AlternateContent xmlns:mc="http://schemas.openxmlformats.org/markup-compatibility/2006">
          <mc:Choice Requires="x14">
            <control shapeId="9246" r:id="rId27" name="Check Box 30">
              <controlPr defaultSize="0" autoFill="0" autoLine="0" autoPict="0">
                <anchor moveWithCells="1">
                  <from>
                    <xdr:col>2</xdr:col>
                    <xdr:colOff>88900</xdr:colOff>
                    <xdr:row>26</xdr:row>
                    <xdr:rowOff>76200</xdr:rowOff>
                  </from>
                  <to>
                    <xdr:col>3</xdr:col>
                    <xdr:colOff>38100</xdr:colOff>
                    <xdr:row>26</xdr:row>
                    <xdr:rowOff>381000</xdr:rowOff>
                  </to>
                </anchor>
              </controlPr>
            </control>
          </mc:Choice>
        </mc:AlternateContent>
        <mc:AlternateContent xmlns:mc="http://schemas.openxmlformats.org/markup-compatibility/2006">
          <mc:Choice Requires="x14">
            <control shapeId="9247" r:id="rId28" name="Check Box 31">
              <controlPr defaultSize="0" autoFill="0" autoLine="0" autoPict="0">
                <anchor moveWithCells="1">
                  <from>
                    <xdr:col>2</xdr:col>
                    <xdr:colOff>76200</xdr:colOff>
                    <xdr:row>26</xdr:row>
                    <xdr:rowOff>323850</xdr:rowOff>
                  </from>
                  <to>
                    <xdr:col>3</xdr:col>
                    <xdr:colOff>31750</xdr:colOff>
                    <xdr:row>28</xdr:row>
                    <xdr:rowOff>76200</xdr:rowOff>
                  </to>
                </anchor>
              </controlPr>
            </control>
          </mc:Choice>
        </mc:AlternateContent>
        <mc:AlternateContent xmlns:mc="http://schemas.openxmlformats.org/markup-compatibility/2006">
          <mc:Choice Requires="x14">
            <control shapeId="9248" r:id="rId29" name="Check Box 32">
              <controlPr defaultSize="0" autoFill="0" autoLine="0" autoPict="0">
                <anchor moveWithCells="1">
                  <from>
                    <xdr:col>2</xdr:col>
                    <xdr:colOff>76200</xdr:colOff>
                    <xdr:row>28</xdr:row>
                    <xdr:rowOff>279400</xdr:rowOff>
                  </from>
                  <to>
                    <xdr:col>3</xdr:col>
                    <xdr:colOff>31750</xdr:colOff>
                    <xdr:row>28</xdr:row>
                    <xdr:rowOff>584200</xdr:rowOff>
                  </to>
                </anchor>
              </controlPr>
            </control>
          </mc:Choice>
        </mc:AlternateContent>
        <mc:AlternateContent xmlns:mc="http://schemas.openxmlformats.org/markup-compatibility/2006">
          <mc:Choice Requires="x14">
            <control shapeId="9249" r:id="rId30" name="Check Box 33">
              <controlPr defaultSize="0" autoFill="0" autoLine="0" autoPict="0">
                <anchor moveWithCells="1">
                  <from>
                    <xdr:col>2</xdr:col>
                    <xdr:colOff>88900</xdr:colOff>
                    <xdr:row>29</xdr:row>
                    <xdr:rowOff>50800</xdr:rowOff>
                  </from>
                  <to>
                    <xdr:col>3</xdr:col>
                    <xdr:colOff>38100</xdr:colOff>
                    <xdr:row>30</xdr:row>
                    <xdr:rowOff>19050</xdr:rowOff>
                  </to>
                </anchor>
              </controlPr>
            </control>
          </mc:Choice>
        </mc:AlternateContent>
        <mc:AlternateContent xmlns:mc="http://schemas.openxmlformats.org/markup-compatibility/2006">
          <mc:Choice Requires="x14">
            <control shapeId="9250" r:id="rId31" name="Check Box 34">
              <controlPr defaultSize="0" autoFill="0" autoLine="0" autoPict="0">
                <anchor moveWithCells="1">
                  <from>
                    <xdr:col>2</xdr:col>
                    <xdr:colOff>95250</xdr:colOff>
                    <xdr:row>30</xdr:row>
                    <xdr:rowOff>31750</xdr:rowOff>
                  </from>
                  <to>
                    <xdr:col>3</xdr:col>
                    <xdr:colOff>50800</xdr:colOff>
                    <xdr:row>31</xdr:row>
                    <xdr:rowOff>12700</xdr:rowOff>
                  </to>
                </anchor>
              </controlPr>
            </control>
          </mc:Choice>
        </mc:AlternateContent>
        <mc:AlternateContent xmlns:mc="http://schemas.openxmlformats.org/markup-compatibility/2006">
          <mc:Choice Requires="x14">
            <control shapeId="9251" r:id="rId32" name="Check Box 35">
              <controlPr defaultSize="0" autoFill="0" autoLine="0" autoPict="0">
                <anchor moveWithCells="1">
                  <from>
                    <xdr:col>2</xdr:col>
                    <xdr:colOff>88900</xdr:colOff>
                    <xdr:row>30</xdr:row>
                    <xdr:rowOff>266700</xdr:rowOff>
                  </from>
                  <to>
                    <xdr:col>3</xdr:col>
                    <xdr:colOff>38100</xdr:colOff>
                    <xdr:row>32</xdr:row>
                    <xdr:rowOff>76200</xdr:rowOff>
                  </to>
                </anchor>
              </controlPr>
            </control>
          </mc:Choice>
        </mc:AlternateContent>
        <mc:AlternateContent xmlns:mc="http://schemas.openxmlformats.org/markup-compatibility/2006">
          <mc:Choice Requires="x14">
            <control shapeId="9252" r:id="rId33" name="Check Box 36">
              <controlPr defaultSize="0" autoFill="0" autoLine="0" autoPict="0">
                <anchor moveWithCells="1">
                  <from>
                    <xdr:col>2</xdr:col>
                    <xdr:colOff>88900</xdr:colOff>
                    <xdr:row>31</xdr:row>
                    <xdr:rowOff>114300</xdr:rowOff>
                  </from>
                  <to>
                    <xdr:col>3</xdr:col>
                    <xdr:colOff>38100</xdr:colOff>
                    <xdr:row>33</xdr:row>
                    <xdr:rowOff>95250</xdr:rowOff>
                  </to>
                </anchor>
              </controlPr>
            </control>
          </mc:Choice>
        </mc:AlternateContent>
        <mc:AlternateContent xmlns:mc="http://schemas.openxmlformats.org/markup-compatibility/2006">
          <mc:Choice Requires="x14">
            <control shapeId="9253" r:id="rId34" name="Check Box 37">
              <controlPr defaultSize="0" autoFill="0" autoLine="0" autoPict="0">
                <anchor moveWithCells="1">
                  <from>
                    <xdr:col>2</xdr:col>
                    <xdr:colOff>57150</xdr:colOff>
                    <xdr:row>37</xdr:row>
                    <xdr:rowOff>107950</xdr:rowOff>
                  </from>
                  <to>
                    <xdr:col>3</xdr:col>
                    <xdr:colOff>19050</xdr:colOff>
                    <xdr:row>39</xdr:row>
                    <xdr:rowOff>88900</xdr:rowOff>
                  </to>
                </anchor>
              </controlPr>
            </control>
          </mc:Choice>
        </mc:AlternateContent>
        <mc:AlternateContent xmlns:mc="http://schemas.openxmlformats.org/markup-compatibility/2006">
          <mc:Choice Requires="x14">
            <control shapeId="9254" r:id="rId35" name="Check Box 38">
              <controlPr defaultSize="0" autoFill="0" autoLine="0" autoPict="0">
                <anchor moveWithCells="1">
                  <from>
                    <xdr:col>2</xdr:col>
                    <xdr:colOff>69850</xdr:colOff>
                    <xdr:row>39</xdr:row>
                    <xdr:rowOff>19050</xdr:rowOff>
                  </from>
                  <to>
                    <xdr:col>3</xdr:col>
                    <xdr:colOff>19050</xdr:colOff>
                    <xdr:row>39</xdr:row>
                    <xdr:rowOff>323850</xdr:rowOff>
                  </to>
                </anchor>
              </controlPr>
            </control>
          </mc:Choice>
        </mc:AlternateContent>
        <mc:AlternateContent xmlns:mc="http://schemas.openxmlformats.org/markup-compatibility/2006">
          <mc:Choice Requires="x14">
            <control shapeId="9255" r:id="rId36" name="Check Box 39">
              <controlPr defaultSize="0" autoFill="0" autoLine="0" autoPict="0">
                <anchor moveWithCells="1">
                  <from>
                    <xdr:col>2</xdr:col>
                    <xdr:colOff>76200</xdr:colOff>
                    <xdr:row>40</xdr:row>
                    <xdr:rowOff>19050</xdr:rowOff>
                  </from>
                  <to>
                    <xdr:col>3</xdr:col>
                    <xdr:colOff>31750</xdr:colOff>
                    <xdr:row>40</xdr:row>
                    <xdr:rowOff>323850</xdr:rowOff>
                  </to>
                </anchor>
              </controlPr>
            </control>
          </mc:Choice>
        </mc:AlternateContent>
        <mc:AlternateContent xmlns:mc="http://schemas.openxmlformats.org/markup-compatibility/2006">
          <mc:Choice Requires="x14">
            <control shapeId="9256" r:id="rId37" name="Check Box 40">
              <controlPr defaultSize="0" autoFill="0" autoLine="0" autoPict="0">
                <anchor moveWithCells="1">
                  <from>
                    <xdr:col>2</xdr:col>
                    <xdr:colOff>88900</xdr:colOff>
                    <xdr:row>42</xdr:row>
                    <xdr:rowOff>107950</xdr:rowOff>
                  </from>
                  <to>
                    <xdr:col>3</xdr:col>
                    <xdr:colOff>38100</xdr:colOff>
                    <xdr:row>42</xdr:row>
                    <xdr:rowOff>412750</xdr:rowOff>
                  </to>
                </anchor>
              </controlPr>
            </control>
          </mc:Choice>
        </mc:AlternateContent>
        <mc:AlternateContent xmlns:mc="http://schemas.openxmlformats.org/markup-compatibility/2006">
          <mc:Choice Requires="x14">
            <control shapeId="9257" r:id="rId38" name="Check Box 41">
              <controlPr defaultSize="0" autoFill="0" autoLine="0" autoPict="0">
                <anchor moveWithCells="1">
                  <from>
                    <xdr:col>2</xdr:col>
                    <xdr:colOff>95250</xdr:colOff>
                    <xdr:row>43</xdr:row>
                    <xdr:rowOff>19050</xdr:rowOff>
                  </from>
                  <to>
                    <xdr:col>3</xdr:col>
                    <xdr:colOff>50800</xdr:colOff>
                    <xdr:row>43</xdr:row>
                    <xdr:rowOff>323850</xdr:rowOff>
                  </to>
                </anchor>
              </controlPr>
            </control>
          </mc:Choice>
        </mc:AlternateContent>
        <mc:AlternateContent xmlns:mc="http://schemas.openxmlformats.org/markup-compatibility/2006">
          <mc:Choice Requires="x14">
            <control shapeId="9258" r:id="rId39" name="Check Box 42">
              <controlPr defaultSize="0" autoFill="0" autoLine="0" autoPict="0">
                <anchor moveWithCells="1">
                  <from>
                    <xdr:col>2</xdr:col>
                    <xdr:colOff>76200</xdr:colOff>
                    <xdr:row>43</xdr:row>
                    <xdr:rowOff>298450</xdr:rowOff>
                  </from>
                  <to>
                    <xdr:col>3</xdr:col>
                    <xdr:colOff>31750</xdr:colOff>
                    <xdr:row>45</xdr:row>
                    <xdr:rowOff>57150</xdr:rowOff>
                  </to>
                </anchor>
              </controlPr>
            </control>
          </mc:Choice>
        </mc:AlternateContent>
        <mc:AlternateContent xmlns:mc="http://schemas.openxmlformats.org/markup-compatibility/2006">
          <mc:Choice Requires="x14">
            <control shapeId="9259" r:id="rId40" name="Check Box 43">
              <controlPr defaultSize="0" autoFill="0" autoLine="0" autoPict="0">
                <anchor moveWithCells="1">
                  <from>
                    <xdr:col>2</xdr:col>
                    <xdr:colOff>76200</xdr:colOff>
                    <xdr:row>47</xdr:row>
                    <xdr:rowOff>12700</xdr:rowOff>
                  </from>
                  <to>
                    <xdr:col>3</xdr:col>
                    <xdr:colOff>31750</xdr:colOff>
                    <xdr:row>48</xdr:row>
                    <xdr:rowOff>38100</xdr:rowOff>
                  </to>
                </anchor>
              </controlPr>
            </control>
          </mc:Choice>
        </mc:AlternateContent>
        <mc:AlternateContent xmlns:mc="http://schemas.openxmlformats.org/markup-compatibility/2006">
          <mc:Choice Requires="x14">
            <control shapeId="9312" r:id="rId41" name="Check Box 96">
              <controlPr defaultSize="0" autoFill="0" autoLine="0" autoPict="0">
                <anchor moveWithCells="1">
                  <from>
                    <xdr:col>2</xdr:col>
                    <xdr:colOff>76200</xdr:colOff>
                    <xdr:row>51</xdr:row>
                    <xdr:rowOff>1238250</xdr:rowOff>
                  </from>
                  <to>
                    <xdr:col>3</xdr:col>
                    <xdr:colOff>31750</xdr:colOff>
                    <xdr:row>51</xdr:row>
                    <xdr:rowOff>1543050</xdr:rowOff>
                  </to>
                </anchor>
              </controlPr>
            </control>
          </mc:Choice>
        </mc:AlternateContent>
        <mc:AlternateContent xmlns:mc="http://schemas.openxmlformats.org/markup-compatibility/2006">
          <mc:Choice Requires="x14">
            <control shapeId="9313" r:id="rId42" name="Check Box 97">
              <controlPr defaultSize="0" autoFill="0" autoLine="0" autoPict="0">
                <anchor moveWithCells="1">
                  <from>
                    <xdr:col>2</xdr:col>
                    <xdr:colOff>88900</xdr:colOff>
                    <xdr:row>52</xdr:row>
                    <xdr:rowOff>190500</xdr:rowOff>
                  </from>
                  <to>
                    <xdr:col>3</xdr:col>
                    <xdr:colOff>38100</xdr:colOff>
                    <xdr:row>52</xdr:row>
                    <xdr:rowOff>495300</xdr:rowOff>
                  </to>
                </anchor>
              </controlPr>
            </control>
          </mc:Choice>
        </mc:AlternateContent>
        <mc:AlternateContent xmlns:mc="http://schemas.openxmlformats.org/markup-compatibility/2006">
          <mc:Choice Requires="x14">
            <control shapeId="9314" r:id="rId43" name="Check Box 98">
              <controlPr defaultSize="0" autoFill="0" autoLine="0" autoPict="0">
                <anchor moveWithCells="1">
                  <from>
                    <xdr:col>2</xdr:col>
                    <xdr:colOff>95250</xdr:colOff>
                    <xdr:row>53</xdr:row>
                    <xdr:rowOff>107950</xdr:rowOff>
                  </from>
                  <to>
                    <xdr:col>3</xdr:col>
                    <xdr:colOff>50800</xdr:colOff>
                    <xdr:row>53</xdr:row>
                    <xdr:rowOff>412750</xdr:rowOff>
                  </to>
                </anchor>
              </controlPr>
            </control>
          </mc:Choice>
        </mc:AlternateContent>
        <mc:AlternateContent xmlns:mc="http://schemas.openxmlformats.org/markup-compatibility/2006">
          <mc:Choice Requires="x14">
            <control shapeId="9315" r:id="rId44" name="Check Box 99">
              <controlPr defaultSize="0" autoFill="0" autoLine="0" autoPict="0">
                <anchor moveWithCells="1">
                  <from>
                    <xdr:col>2</xdr:col>
                    <xdr:colOff>95250</xdr:colOff>
                    <xdr:row>54</xdr:row>
                    <xdr:rowOff>57150</xdr:rowOff>
                  </from>
                  <to>
                    <xdr:col>3</xdr:col>
                    <xdr:colOff>50800</xdr:colOff>
                    <xdr:row>54</xdr:row>
                    <xdr:rowOff>361950</xdr:rowOff>
                  </to>
                </anchor>
              </controlPr>
            </control>
          </mc:Choice>
        </mc:AlternateContent>
        <mc:AlternateContent xmlns:mc="http://schemas.openxmlformats.org/markup-compatibility/2006">
          <mc:Choice Requires="x14">
            <control shapeId="9316" r:id="rId45" name="Check Box 100">
              <controlPr defaultSize="0" autoFill="0" autoLine="0" autoPict="0">
                <anchor moveWithCells="1">
                  <from>
                    <xdr:col>2</xdr:col>
                    <xdr:colOff>95250</xdr:colOff>
                    <xdr:row>55</xdr:row>
                    <xdr:rowOff>57150</xdr:rowOff>
                  </from>
                  <to>
                    <xdr:col>3</xdr:col>
                    <xdr:colOff>50800</xdr:colOff>
                    <xdr:row>55</xdr:row>
                    <xdr:rowOff>361950</xdr:rowOff>
                  </to>
                </anchor>
              </controlPr>
            </control>
          </mc:Choice>
        </mc:AlternateContent>
        <mc:AlternateContent xmlns:mc="http://schemas.openxmlformats.org/markup-compatibility/2006">
          <mc:Choice Requires="x14">
            <control shapeId="9317" r:id="rId46" name="Check Box 101">
              <controlPr defaultSize="0" autoFill="0" autoLine="0" autoPict="0">
                <anchor moveWithCells="1">
                  <from>
                    <xdr:col>2</xdr:col>
                    <xdr:colOff>95250</xdr:colOff>
                    <xdr:row>55</xdr:row>
                    <xdr:rowOff>450850</xdr:rowOff>
                  </from>
                  <to>
                    <xdr:col>3</xdr:col>
                    <xdr:colOff>50800</xdr:colOff>
                    <xdr:row>57</xdr:row>
                    <xdr:rowOff>50800</xdr:rowOff>
                  </to>
                </anchor>
              </controlPr>
            </control>
          </mc:Choice>
        </mc:AlternateContent>
        <mc:AlternateContent xmlns:mc="http://schemas.openxmlformats.org/markup-compatibility/2006">
          <mc:Choice Requires="x14">
            <control shapeId="9318" r:id="rId47" name="Check Box 102">
              <controlPr defaultSize="0" autoFill="0" autoLine="0" autoPict="0">
                <anchor moveWithCells="1">
                  <from>
                    <xdr:col>2</xdr:col>
                    <xdr:colOff>95250</xdr:colOff>
                    <xdr:row>59</xdr:row>
                    <xdr:rowOff>171450</xdr:rowOff>
                  </from>
                  <to>
                    <xdr:col>3</xdr:col>
                    <xdr:colOff>50800</xdr:colOff>
                    <xdr:row>59</xdr:row>
                    <xdr:rowOff>476250</xdr:rowOff>
                  </to>
                </anchor>
              </controlPr>
            </control>
          </mc:Choice>
        </mc:AlternateContent>
        <mc:AlternateContent xmlns:mc="http://schemas.openxmlformats.org/markup-compatibility/2006">
          <mc:Choice Requires="x14">
            <control shapeId="9319" r:id="rId48" name="Check Box 103">
              <controlPr defaultSize="0" autoFill="0" autoLine="0" autoPict="0">
                <anchor moveWithCells="1">
                  <from>
                    <xdr:col>2</xdr:col>
                    <xdr:colOff>88900</xdr:colOff>
                    <xdr:row>60</xdr:row>
                    <xdr:rowOff>209550</xdr:rowOff>
                  </from>
                  <to>
                    <xdr:col>3</xdr:col>
                    <xdr:colOff>38100</xdr:colOff>
                    <xdr:row>60</xdr:row>
                    <xdr:rowOff>514350</xdr:rowOff>
                  </to>
                </anchor>
              </controlPr>
            </control>
          </mc:Choice>
        </mc:AlternateContent>
        <mc:AlternateContent xmlns:mc="http://schemas.openxmlformats.org/markup-compatibility/2006">
          <mc:Choice Requires="x14">
            <control shapeId="9320" r:id="rId49" name="Check Box 104">
              <controlPr defaultSize="0" autoFill="0" autoLine="0" autoPict="0">
                <anchor moveWithCells="1">
                  <from>
                    <xdr:col>2</xdr:col>
                    <xdr:colOff>95250</xdr:colOff>
                    <xdr:row>61</xdr:row>
                    <xdr:rowOff>222250</xdr:rowOff>
                  </from>
                  <to>
                    <xdr:col>3</xdr:col>
                    <xdr:colOff>57150</xdr:colOff>
                    <xdr:row>61</xdr:row>
                    <xdr:rowOff>527050</xdr:rowOff>
                  </to>
                </anchor>
              </controlPr>
            </control>
          </mc:Choice>
        </mc:AlternateContent>
        <mc:AlternateContent xmlns:mc="http://schemas.openxmlformats.org/markup-compatibility/2006">
          <mc:Choice Requires="x14">
            <control shapeId="9321" r:id="rId50" name="Check Box 105">
              <controlPr defaultSize="0" autoFill="0" autoLine="0" autoPict="0">
                <anchor moveWithCells="1">
                  <from>
                    <xdr:col>2</xdr:col>
                    <xdr:colOff>88900</xdr:colOff>
                    <xdr:row>58</xdr:row>
                    <xdr:rowOff>19050</xdr:rowOff>
                  </from>
                  <to>
                    <xdr:col>3</xdr:col>
                    <xdr:colOff>38100</xdr:colOff>
                    <xdr:row>58</xdr:row>
                    <xdr:rowOff>323850</xdr:rowOff>
                  </to>
                </anchor>
              </controlPr>
            </control>
          </mc:Choice>
        </mc:AlternateContent>
        <mc:AlternateContent xmlns:mc="http://schemas.openxmlformats.org/markup-compatibility/2006">
          <mc:Choice Requires="x14">
            <control shapeId="9322" r:id="rId51" name="Check Box 106">
              <controlPr defaultSize="0" autoFill="0" autoLine="0" autoPict="0">
                <anchor moveWithCells="1">
                  <from>
                    <xdr:col>2</xdr:col>
                    <xdr:colOff>95250</xdr:colOff>
                    <xdr:row>62</xdr:row>
                    <xdr:rowOff>171450</xdr:rowOff>
                  </from>
                  <to>
                    <xdr:col>2</xdr:col>
                    <xdr:colOff>279400</xdr:colOff>
                    <xdr:row>62</xdr:row>
                    <xdr:rowOff>527050</xdr:rowOff>
                  </to>
                </anchor>
              </controlPr>
            </control>
          </mc:Choice>
        </mc:AlternateContent>
        <mc:AlternateContent xmlns:mc="http://schemas.openxmlformats.org/markup-compatibility/2006">
          <mc:Choice Requires="x14">
            <control shapeId="9323" r:id="rId52" name="Check Box 107">
              <controlPr defaultSize="0" autoFill="0" autoLine="0" autoPict="0">
                <anchor moveWithCells="1">
                  <from>
                    <xdr:col>2</xdr:col>
                    <xdr:colOff>95250</xdr:colOff>
                    <xdr:row>63</xdr:row>
                    <xdr:rowOff>171450</xdr:rowOff>
                  </from>
                  <to>
                    <xdr:col>2</xdr:col>
                    <xdr:colOff>279400</xdr:colOff>
                    <xdr:row>63</xdr:row>
                    <xdr:rowOff>527050</xdr:rowOff>
                  </to>
                </anchor>
              </controlPr>
            </control>
          </mc:Choice>
        </mc:AlternateContent>
        <mc:AlternateContent xmlns:mc="http://schemas.openxmlformats.org/markup-compatibility/2006">
          <mc:Choice Requires="x14">
            <control shapeId="9324" r:id="rId53" name="Check Box 108">
              <controlPr defaultSize="0" autoFill="0" autoLine="0" autoPict="0">
                <anchor moveWithCells="1">
                  <from>
                    <xdr:col>2</xdr:col>
                    <xdr:colOff>57150</xdr:colOff>
                    <xdr:row>64</xdr:row>
                    <xdr:rowOff>127000</xdr:rowOff>
                  </from>
                  <to>
                    <xdr:col>2</xdr:col>
                    <xdr:colOff>247650</xdr:colOff>
                    <xdr:row>64</xdr:row>
                    <xdr:rowOff>476250</xdr:rowOff>
                  </to>
                </anchor>
              </controlPr>
            </control>
          </mc:Choice>
        </mc:AlternateContent>
        <mc:AlternateContent xmlns:mc="http://schemas.openxmlformats.org/markup-compatibility/2006">
          <mc:Choice Requires="x14">
            <control shapeId="9325" r:id="rId54" name="Check Box 109">
              <controlPr defaultSize="0" autoFill="0" autoLine="0" autoPict="0">
                <anchor moveWithCells="1">
                  <from>
                    <xdr:col>2</xdr:col>
                    <xdr:colOff>57150</xdr:colOff>
                    <xdr:row>65</xdr:row>
                    <xdr:rowOff>127000</xdr:rowOff>
                  </from>
                  <to>
                    <xdr:col>2</xdr:col>
                    <xdr:colOff>247650</xdr:colOff>
                    <xdr:row>65</xdr:row>
                    <xdr:rowOff>476250</xdr:rowOff>
                  </to>
                </anchor>
              </controlPr>
            </control>
          </mc:Choice>
        </mc:AlternateContent>
        <mc:AlternateContent xmlns:mc="http://schemas.openxmlformats.org/markup-compatibility/2006">
          <mc:Choice Requires="x14">
            <control shapeId="9326" r:id="rId55" name="Check Box 110">
              <controlPr defaultSize="0" autoFill="0" autoLine="0" autoPict="0">
                <anchor moveWithCells="1">
                  <from>
                    <xdr:col>2</xdr:col>
                    <xdr:colOff>57150</xdr:colOff>
                    <xdr:row>66</xdr:row>
                    <xdr:rowOff>127000</xdr:rowOff>
                  </from>
                  <to>
                    <xdr:col>2</xdr:col>
                    <xdr:colOff>247650</xdr:colOff>
                    <xdr:row>66</xdr:row>
                    <xdr:rowOff>476250</xdr:rowOff>
                  </to>
                </anchor>
              </controlPr>
            </control>
          </mc:Choice>
        </mc:AlternateContent>
        <mc:AlternateContent xmlns:mc="http://schemas.openxmlformats.org/markup-compatibility/2006">
          <mc:Choice Requires="x14">
            <control shapeId="9361" r:id="rId56" name="Check Box 145">
              <controlPr defaultSize="0" autoFill="0" autoLine="0" autoPict="0">
                <anchor moveWithCells="1">
                  <from>
                    <xdr:col>2</xdr:col>
                    <xdr:colOff>88900</xdr:colOff>
                    <xdr:row>33</xdr:row>
                    <xdr:rowOff>107950</xdr:rowOff>
                  </from>
                  <to>
                    <xdr:col>3</xdr:col>
                    <xdr:colOff>38100</xdr:colOff>
                    <xdr:row>35</xdr:row>
                    <xdr:rowOff>88900</xdr:rowOff>
                  </to>
                </anchor>
              </controlPr>
            </control>
          </mc:Choice>
        </mc:AlternateContent>
        <mc:AlternateContent xmlns:mc="http://schemas.openxmlformats.org/markup-compatibility/2006">
          <mc:Choice Requires="x14">
            <control shapeId="9362" r:id="rId57" name="Check Box 146">
              <controlPr defaultSize="0" autoFill="0" autoLine="0" autoPict="0">
                <anchor moveWithCells="1">
                  <from>
                    <xdr:col>2</xdr:col>
                    <xdr:colOff>95250</xdr:colOff>
                    <xdr:row>34</xdr:row>
                    <xdr:rowOff>114300</xdr:rowOff>
                  </from>
                  <to>
                    <xdr:col>3</xdr:col>
                    <xdr:colOff>50800</xdr:colOff>
                    <xdr:row>36</xdr:row>
                    <xdr:rowOff>95250</xdr:rowOff>
                  </to>
                </anchor>
              </controlPr>
            </control>
          </mc:Choice>
        </mc:AlternateContent>
        <mc:AlternateContent xmlns:mc="http://schemas.openxmlformats.org/markup-compatibility/2006">
          <mc:Choice Requires="x14">
            <control shapeId="9363" r:id="rId58" name="Check Box 147">
              <controlPr defaultSize="0" autoFill="0" autoLine="0" autoPict="0">
                <anchor moveWithCells="1">
                  <from>
                    <xdr:col>2</xdr:col>
                    <xdr:colOff>88900</xdr:colOff>
                    <xdr:row>36</xdr:row>
                    <xdr:rowOff>19050</xdr:rowOff>
                  </from>
                  <to>
                    <xdr:col>3</xdr:col>
                    <xdr:colOff>38100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vt:lpstr>
      <vt:lpstr>記入要領</vt:lpstr>
      <vt:lpstr>自己点検表 </vt:lpstr>
      <vt:lpstr>勤務表</vt:lpstr>
      <vt:lpstr>プルダウン・リスト</vt:lpstr>
      <vt:lpstr>記入方法</vt:lpstr>
      <vt:lpstr>【記載例】勤務表</vt:lpstr>
      <vt:lpstr>自己点検表（加算等）</vt:lpstr>
      <vt:lpstr>【記載例】勤務表!Print_Area</vt:lpstr>
      <vt:lpstr>記入方法!Print_Area</vt:lpstr>
      <vt:lpstr>記入要領!Print_Area</vt:lpstr>
      <vt:lpstr>勤務表!Print_Area</vt:lpstr>
      <vt:lpstr>'自己点検表 '!Print_Area</vt:lpstr>
      <vt:lpstr>'自己点検表（加算等）'!Print_Area</vt:lpstr>
      <vt:lpstr>表紙!Print_Area</vt:lpstr>
      <vt:lpstr>【記載例】勤務表!Print_Titles</vt:lpstr>
      <vt:lpstr>勤務表!Print_Titles</vt:lpstr>
      <vt:lpstr>'自己点検表 '!Print_Titles</vt:lpstr>
      <vt:lpstr>'自己点検表（加算等）'!Print_Titles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8600802</cp:lastModifiedBy>
  <cp:lastPrinted>2024-06-20T02:40:20Z</cp:lastPrinted>
  <dcterms:created xsi:type="dcterms:W3CDTF">2020-01-14T23:44:41Z</dcterms:created>
  <dcterms:modified xsi:type="dcterms:W3CDTF">2025-05-01T02:56:50Z</dcterms:modified>
</cp:coreProperties>
</file>