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4\建設課\下水道係\99 庶務\財政係\経営比較分析表\R5決算\20250124 公営企業に係る経営比較分析表（令和５年度決算）の分析等について（データ送付）\"/>
    </mc:Choice>
  </mc:AlternateContent>
  <workbookProtection workbookAlgorithmName="SHA-512" workbookHashValue="2iV9ulhlAhhSuawipj3soEbs9GLExFKRd4b74B/FfN+c/qmJ33uAMyrnPFzwQk+rQE+y1IEkFhknciZxlehSMQ==" workbookSaltValue="Hp7/45zAbVSK9slr1HreBQ==" workbookSpinCount="100000" lockStructure="1"/>
  <bookViews>
    <workbookView xWindow="0" yWindow="0" windowWidth="28800" windowHeight="120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<sst xmlns="http://schemas.openxmlformats.org/spreadsheetml/2006/main" count="319" uniqueCount="116">
  <si>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</si>
  <si>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</si>
  <si>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</si>
  <si>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</si>
  <si>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</si>
  <si>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</si>
  <si>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</si>
  <si>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</si>
  <si>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</si>
  <si>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</si>
  <si>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</si>
  <si>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</si>
  <si>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</si>
  <si>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</si>
  <si>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</si>
  <si>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</si>
  <si>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</si>
  <si>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</si>
  <si>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</si>
  <si>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</si>
  <si>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</si>
  <si>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</si>
  <si>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</si>
  <si>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</si>
  <si>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</si>
  <si>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</si>
  <si>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</si>
  <si>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</si>
  <si>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</si>
  <si>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</si>
  <si>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</si>
  <si>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</si>
  <si>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</si>
  <si>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</si>
  <si>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</si>
  <si>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</si>
  <si>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</si>
  <si>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</si>
  <si>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</si>
  <si>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</si>
  <si>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</si>
  <si>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</si>
  <si>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</si>
  <si>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</si>
  <si>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</si>
  <si>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</si>
  <si>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</si>
  <si>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</si>
  <si>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</si>
  <si>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</si>
  <si>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</si>
  <si>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</si>
  <si>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</si>
  <si>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</si>
  <si>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</si>
  <si>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</si>
  <si>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</si>
  <si>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</si>
  <si>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</si>
  <si>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</si>
  <si>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</si>
  <si>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</si>
  <si>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</si>
  <si>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</si>
  <si>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</si>
  <si>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</si>
  <si>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</si>
  <si>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</si>
  <si>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</si>
  <si>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</si>
  <si>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</si>
  <si>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</si>
  <si>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</si>
  <si>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</si>
  <si>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</si>
  <si>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</si>
  <si>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</si>
  <si>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</si>
  <si>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</si>
  <si>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</si>
  <si>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</si>
  <si>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</si>
  <si>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</si>
  <si>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</si>
  <si>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</si>
  <si>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</si>
  <si>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</si>
  <si>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</si>
  <si>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</si>
  <si>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</si>
  <si>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</si>
  <si>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</si>
  <si>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</si>
  <si>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</si>
  <si>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</si>
  <si>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</si>
  <si>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嘉島町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</si>
  <si>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</si>
  <si>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</si>
  <si>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</si>
  <si>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</si>
  <si>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</si>
  <si>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</si>
  <si>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</si>
  <si>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</si>
  <si>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</si>
  <si>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</si>
  <si>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</si>
  <si>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</si>
  <si>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</si>
  <si>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</si>
  <si>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</si>
  <si>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</si>
  <si>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当初からの処理場建設費・管路整備に費用がかかり、地方債償還金が年々増えてきているが、住宅の新築や浄化槽から下水道への切り替え等により使用料収入が増加したことにより、単年度収支が黒字となっている。今後も更なる費用の削減と接続率の向上により健全経営を図る。
③100％を大きく下回っている。流動負債のほとんどが企業債であり、今後も建設のための投資が増加する見込みであることから、計画的な起債や使用料収入の確保に努める。
④今後も建設のための投資が増加する見込みであることから、計画的な起債や普及促進を進め、使用料の収入向上を図る。
⑤全国平均を上回っているものの、使用料で回収すべき経費をすべて賄えていない状況であり、今後も更なる費用の削減及び普及促進を進め、接続率の向上を図り収入の確保に努める。
⑥類似団体と比較して同程度となっている。今後も施設の稼働状況に十分注意し、消費電力量を抑える等の効率的な汚水処理を行っていく。
⑦住宅の新築や改築により下水道接続世帯が増加しており、類似団体より高い利用率となっている。面整備の途中にあり、今後も下水道接続世帯の増加が見込まれることから、将来的に稼働率の向上による一定の改善が見込まれる。
⑧下水道未普及地域へ整備を進めていることから、水質保全の面では年々向上している。</t>
    <rPh sb="134" eb="135">
      <t>オオ</t>
    </rPh>
    <rPh sb="137" eb="139">
      <t>シタマワ</t>
    </rPh>
    <rPh sb="144" eb="146">
      <t>リュウドウ</t>
    </rPh>
    <rPh sb="146" eb="148">
      <t>フサイ</t>
    </rPh>
    <rPh sb="154" eb="156">
      <t>キギョウ</t>
    </rPh>
    <rPh sb="156" eb="157">
      <t>サイ</t>
    </rPh>
    <rPh sb="161" eb="163">
      <t>コンゴ</t>
    </rPh>
    <rPh sb="164" eb="166">
      <t>ケンセツ</t>
    </rPh>
    <rPh sb="170" eb="172">
      <t>トウシ</t>
    </rPh>
    <rPh sb="173" eb="175">
      <t>ゾウカ</t>
    </rPh>
    <rPh sb="177" eb="179">
      <t>ミコ</t>
    </rPh>
    <rPh sb="188" eb="191">
      <t>ケイカクテキ</t>
    </rPh>
    <rPh sb="192" eb="194">
      <t>キサイ</t>
    </rPh>
    <rPh sb="195" eb="198">
      <t>シヨウリョウ</t>
    </rPh>
    <rPh sb="198" eb="200">
      <t>シュウニュウ</t>
    </rPh>
    <rPh sb="201" eb="203">
      <t>カクホ</t>
    </rPh>
    <rPh sb="204" eb="205">
      <t>ツト</t>
    </rPh>
    <rPh sb="257" eb="258">
      <t>ニュウ</t>
    </rPh>
    <rPh sb="266" eb="268">
      <t>ゼンコク</t>
    </rPh>
    <rPh sb="268" eb="270">
      <t>ヘイキン</t>
    </rPh>
    <rPh sb="271" eb="273">
      <t>ウワマワ</t>
    </rPh>
    <rPh sb="321" eb="323">
      <t>フキュウ</t>
    </rPh>
    <rPh sb="323" eb="325">
      <t>ソクシン</t>
    </rPh>
    <rPh sb="326" eb="327">
      <t>スス</t>
    </rPh>
    <rPh sb="338" eb="340">
      <t>シュウニュウ</t>
    </rPh>
    <rPh sb="341" eb="343">
      <t>カクホ</t>
    </rPh>
    <rPh sb="344" eb="345">
      <t>ツト</t>
    </rPh>
    <rPh sb="519" eb="522">
      <t>ゲスイドウ</t>
    </rPh>
    <rPh sb="522" eb="525">
      <t>ミフキュウ</t>
    </rPh>
    <rPh sb="525" eb="527">
      <t>チイキ</t>
    </rPh>
    <rPh sb="528" eb="530">
      <t>セイビ</t>
    </rPh>
    <rPh sb="531" eb="532">
      <t>スス</t>
    </rPh>
    <phoneticPr fontId="4"/>
  </si>
  <si>
    <t>　事業開始当初から大規模集客施設や土地区画整理事業区域の施設整備により安定的な経営状況にあるが、面整備の途中に熊本地震で被災した影響により施設の修繕などに費やした費用の返済等の課題が残る。今後は、嘉島町公共下水道事業経営戦略やストックマネジメント計画により、将来的な更新を視野に入れた管理を行っていく必要がある。</t>
    <phoneticPr fontId="4"/>
  </si>
  <si>
    <t>　供用開始後19年で管渠等の更新は行っていない。今後はストックマネジメント計画により、将来的な更新を視野に入れた管理を行っていく。
※管渠改善率4.09とあるが、報告誤りで正しくは0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</si>
</sst>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FF74-4642-BBEC-89AFA5769B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FF74-4642-BBEC-89AFA5769B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119.48</c:v>
                </c:pt>
              </c:numCache>
            </c:numRef>
          </c:val>
          <c:extLst>
            <c:ext xmlns:c16="http://schemas.microsoft.com/office/drawing/2014/chart" uri="{C3380CC4-5D6E-409C-BE32-E72D297353CC}">
              <c16:uniqueId val="{00000000-B08C-411B-9C97-81A7072F73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B08C-411B-9C97-81A7072F73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3.16</c:v>
                </c:pt>
              </c:numCache>
            </c:numRef>
          </c:val>
          <c:extLst>
            <c:ext xmlns:c16="http://schemas.microsoft.com/office/drawing/2014/chart" uri="{C3380CC4-5D6E-409C-BE32-E72D297353CC}">
              <c16:uniqueId val="{00000000-9252-415D-8498-87ECCEDA4D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9252-415D-8498-87ECCEDA4D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1D-4F46-B654-DA22DBE0F7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7E1D-4F46-B654-DA22DBE0F7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159-4BFA-B292-46B3BFAF2D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9159-4BFA-B292-46B3BFAF2D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55.31</c:v>
                </c:pt>
              </c:numCache>
            </c:numRef>
          </c:val>
          <c:extLst>
            <c:ext xmlns:c16="http://schemas.microsoft.com/office/drawing/2014/chart" uri="{C3380CC4-5D6E-409C-BE32-E72D297353CC}">
              <c16:uniqueId val="{00000000-E6FF-47E3-99AE-EE07B528A6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E6FF-47E3-99AE-EE07B528A6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2170.02</c:v>
                </c:pt>
              </c:numCache>
            </c:numRef>
          </c:val>
          <c:extLst>
            <c:ext xmlns:c16="http://schemas.microsoft.com/office/drawing/2014/chart" uri="{C3380CC4-5D6E-409C-BE32-E72D297353CC}">
              <c16:uniqueId val="{00000000-FCB6-4F46-AA13-9E4E6FFD59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FCB6-4F46-AA13-9E4E6FFD59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90.91</c:v>
                </c:pt>
              </c:numCache>
            </c:numRef>
          </c:val>
          <c:extLst>
            <c:ext xmlns:c16="http://schemas.microsoft.com/office/drawing/2014/chart" uri="{C3380CC4-5D6E-409C-BE32-E72D297353CC}">
              <c16:uniqueId val="{00000000-B133-4C0A-8201-E7CAB09F96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B133-4C0A-8201-E7CAB09F96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185</c:v>
                </c:pt>
              </c:numCache>
            </c:numRef>
          </c:val>
          <c:extLst>
            <c:ext xmlns:c16="http://schemas.microsoft.com/office/drawing/2014/chart" uri="{C3380CC4-5D6E-409C-BE32-E72D297353CC}">
              <c16:uniqueId val="{00000000-7C02-4CDB-9ECE-0637ACC91A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7C02-4CDB-9ECE-0637ACC91A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58.85</c:v>
                </c:pt>
              </c:numCache>
            </c:numRef>
          </c:val>
          <c:extLst>
            <c:ext xmlns:c16="http://schemas.microsoft.com/office/drawing/2014/chart" uri="{C3380CC4-5D6E-409C-BE32-E72D297353CC}">
              <c16:uniqueId val="{00000000-D1B0-484A-AD3F-76BD0E633B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D1B0-484A-AD3F-76BD0E633B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83.25</c:v>
                </c:pt>
              </c:numCache>
            </c:numRef>
          </c:val>
          <c:extLst>
            <c:ext xmlns:c16="http://schemas.microsoft.com/office/drawing/2014/chart" uri="{C3380CC4-5D6E-409C-BE32-E72D297353CC}">
              <c16:uniqueId val="{00000000-9655-4222-A538-8843440705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9655-4222-A538-8843440705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嘉島町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10159</v>
      </c>
      <c r="AM8" s="36"/>
      <c r="AN8" s="36"/>
      <c r="AO8" s="36"/>
      <c r="AP8" s="36"/>
      <c r="AQ8" s="36"/>
      <c r="AR8" s="36"/>
      <c r="AS8" s="36"/>
      <c r="AT8" s="37">
        <f>データ!T6</f>
        <v>16.649999999999999</v>
      </c>
      <c r="AU8" s="37"/>
      <c r="AV8" s="37"/>
      <c r="AW8" s="37"/>
      <c r="AX8" s="37"/>
      <c r="AY8" s="37"/>
      <c r="AZ8" s="37"/>
      <c r="BA8" s="37"/>
      <c r="BB8" s="37">
        <f>データ!U6</f>
        <v>610.15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54.06</v>
      </c>
      <c r="J10" s="37"/>
      <c r="K10" s="37"/>
      <c r="L10" s="37"/>
      <c r="M10" s="37"/>
      <c r="N10" s="37"/>
      <c r="O10" s="37"/>
      <c r="P10" s="37">
        <f>データ!P6</f>
        <v>78.040000000000006</v>
      </c>
      <c r="Q10" s="37"/>
      <c r="R10" s="37"/>
      <c r="S10" s="37"/>
      <c r="T10" s="37"/>
      <c r="U10" s="37"/>
      <c r="V10" s="37"/>
      <c r="W10" s="37">
        <f>データ!Q6</f>
        <v>88.64</v>
      </c>
      <c r="X10" s="37"/>
      <c r="Y10" s="37"/>
      <c r="Z10" s="37"/>
      <c r="AA10" s="37"/>
      <c r="AB10" s="37"/>
      <c r="AC10" s="37"/>
      <c r="AD10" s="36">
        <f>データ!R6</f>
        <v>4190</v>
      </c>
      <c r="AE10" s="36"/>
      <c r="AF10" s="36"/>
      <c r="AG10" s="36"/>
      <c r="AH10" s="36"/>
      <c r="AI10" s="36"/>
      <c r="AJ10" s="36"/>
      <c r="AK10" s="2"/>
      <c r="AL10" s="36">
        <f>データ!V6</f>
        <v>7941</v>
      </c>
      <c r="AM10" s="36"/>
      <c r="AN10" s="36"/>
      <c r="AO10" s="36"/>
      <c r="AP10" s="36"/>
      <c r="AQ10" s="36"/>
      <c r="AR10" s="36"/>
      <c r="AS10" s="36"/>
      <c r="AT10" s="37">
        <f>データ!W6</f>
        <v>2.64</v>
      </c>
      <c r="AU10" s="37"/>
      <c r="AV10" s="37"/>
      <c r="AW10" s="37"/>
      <c r="AX10" s="37"/>
      <c r="AY10" s="37"/>
      <c r="AZ10" s="37"/>
      <c r="BA10" s="37"/>
      <c r="BB10" s="37">
        <f>データ!X6</f>
        <v>3007.95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JVXRC5vDnxFQtSp/BwCOEKNc4u0cWtK7P5Qv7yD73S3Kvz4TNCHsGyJAQxKoa+m2ohY4ktHhtu/Pv8zCyAyhQ==" saltValue="4guCRFcooB4BxUS3ioiw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434426</v>
      </c>
      <c r="D6" s="19">
        <f t="shared" si="3"/>
        <v>46</v>
      </c>
      <c r="E6" s="19">
        <f t="shared" si="3"/>
        <v>17</v>
      </c>
      <c r="F6" s="19">
        <f t="shared" si="3"/>
        <v>1</v>
      </c>
      <c r="G6" s="19">
        <f t="shared" si="3"/>
        <v>0</v>
      </c>
      <c r="H6" s="19" t="str">
        <f t="shared" si="3"/>
        <v>熊本県　嘉島町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54.06</v>
      </c>
      <c r="P6" s="20">
        <f t="shared" si="3"/>
        <v>78.040000000000006</v>
      </c>
      <c r="Q6" s="20">
        <f t="shared" si="3"/>
        <v>88.64</v>
      </c>
      <c r="R6" s="20">
        <f t="shared" si="3"/>
        <v>4190</v>
      </c>
      <c r="S6" s="20">
        <f t="shared" si="3"/>
        <v>10159</v>
      </c>
      <c r="T6" s="20">
        <f t="shared" si="3"/>
        <v>16.649999999999999</v>
      </c>
      <c r="U6" s="20">
        <f t="shared" si="3"/>
        <v>610.15</v>
      </c>
      <c r="V6" s="20">
        <f t="shared" si="3"/>
        <v>7941</v>
      </c>
      <c r="W6" s="20">
        <f t="shared" si="3"/>
        <v>2.64</v>
      </c>
      <c r="X6" s="20">
        <f t="shared" si="3"/>
        <v>3007.95</v>
      </c>
      <c r="Y6" s="21" t="str">
        <f>IF(Y7="",NA(),Y7)</f>
        <v>-</v>
      </c>
      <c r="Z6" s="21" t="str">
        <f t="shared" ref="Z6:AH6" si="4">IF(Z7="",NA(),Z7)</f>
        <v>-</v>
      </c>
      <c r="AA6" s="21" t="str">
        <f t="shared" si="4"/>
        <v>-</v>
      </c>
      <c r="AB6" s="21" t="str">
        <f t="shared" si="4"/>
        <v>-</v>
      </c>
      <c r="AC6" s="21">
        <f t="shared" si="4"/>
        <v>119.48</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55.31</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1">
        <f t="shared" si="7"/>
        <v>2170.02</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90.91</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185</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f t="shared" si="10"/>
        <v>58.85</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83.25</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3.16</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1">
        <f t="shared" si="14"/>
        <v>4.09</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15">
      <c r="A7" s="14"/>
      <c r="B7" s="23">
        <v>2023</v>
      </c>
      <c r="C7" s="23">
        <v>434426</v>
      </c>
      <c r="D7" s="23">
        <v>46</v>
      </c>
      <c r="E7" s="23">
        <v>17</v>
      </c>
      <c r="F7" s="23">
        <v>1</v>
      </c>
      <c r="G7" s="23">
        <v>0</v>
      </c>
      <c r="H7" s="23" t="s">
        <v>96</v>
      </c>
      <c r="I7" s="23" t="s">
        <v>97</v>
      </c>
      <c r="J7" s="23" t="s">
        <v>98</v>
      </c>
      <c r="K7" s="23" t="s">
        <v>99</v>
      </c>
      <c r="L7" s="23" t="s">
        <v>100</v>
      </c>
      <c r="M7" s="23" t="s">
        <v>101</v>
      </c>
      <c r="N7" s="24" t="s">
        <v>102</v>
      </c>
      <c r="O7" s="24">
        <v>54.06</v>
      </c>
      <c r="P7" s="24">
        <v>78.040000000000006</v>
      </c>
      <c r="Q7" s="24">
        <v>88.64</v>
      </c>
      <c r="R7" s="24">
        <v>4190</v>
      </c>
      <c r="S7" s="24">
        <v>10159</v>
      </c>
      <c r="T7" s="24">
        <v>16.649999999999999</v>
      </c>
      <c r="U7" s="24">
        <v>610.15</v>
      </c>
      <c r="V7" s="24">
        <v>7941</v>
      </c>
      <c r="W7" s="24">
        <v>2.64</v>
      </c>
      <c r="X7" s="24">
        <v>3007.95</v>
      </c>
      <c r="Y7" s="24" t="s">
        <v>102</v>
      </c>
      <c r="Z7" s="24" t="s">
        <v>102</v>
      </c>
      <c r="AA7" s="24" t="s">
        <v>102</v>
      </c>
      <c r="AB7" s="24" t="s">
        <v>102</v>
      </c>
      <c r="AC7" s="24">
        <v>119.48</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55.31</v>
      </c>
      <c r="AZ7" s="24" t="s">
        <v>102</v>
      </c>
      <c r="BA7" s="24" t="s">
        <v>102</v>
      </c>
      <c r="BB7" s="24" t="s">
        <v>102</v>
      </c>
      <c r="BC7" s="24" t="s">
        <v>102</v>
      </c>
      <c r="BD7" s="24">
        <v>62.37</v>
      </c>
      <c r="BE7" s="24">
        <v>78.430000000000007</v>
      </c>
      <c r="BF7" s="24" t="s">
        <v>102</v>
      </c>
      <c r="BG7" s="24" t="s">
        <v>102</v>
      </c>
      <c r="BH7" s="24" t="s">
        <v>102</v>
      </c>
      <c r="BI7" s="24" t="s">
        <v>102</v>
      </c>
      <c r="BJ7" s="24">
        <v>2170.02</v>
      </c>
      <c r="BK7" s="24" t="s">
        <v>102</v>
      </c>
      <c r="BL7" s="24" t="s">
        <v>102</v>
      </c>
      <c r="BM7" s="24" t="s">
        <v>102</v>
      </c>
      <c r="BN7" s="24" t="s">
        <v>102</v>
      </c>
      <c r="BO7" s="24">
        <v>1042.77</v>
      </c>
      <c r="BP7" s="24">
        <v>630.82000000000005</v>
      </c>
      <c r="BQ7" s="24" t="s">
        <v>102</v>
      </c>
      <c r="BR7" s="24" t="s">
        <v>102</v>
      </c>
      <c r="BS7" s="24" t="s">
        <v>102</v>
      </c>
      <c r="BT7" s="24" t="s">
        <v>102</v>
      </c>
      <c r="BU7" s="24">
        <v>90.91</v>
      </c>
      <c r="BV7" s="24" t="s">
        <v>102</v>
      </c>
      <c r="BW7" s="24" t="s">
        <v>102</v>
      </c>
      <c r="BX7" s="24" t="s">
        <v>102</v>
      </c>
      <c r="BY7" s="24" t="s">
        <v>102</v>
      </c>
      <c r="BZ7" s="24">
        <v>84.48</v>
      </c>
      <c r="CA7" s="24">
        <v>97.81</v>
      </c>
      <c r="CB7" s="24" t="s">
        <v>102</v>
      </c>
      <c r="CC7" s="24" t="s">
        <v>102</v>
      </c>
      <c r="CD7" s="24" t="s">
        <v>102</v>
      </c>
      <c r="CE7" s="24" t="s">
        <v>102</v>
      </c>
      <c r="CF7" s="24">
        <v>185</v>
      </c>
      <c r="CG7" s="24" t="s">
        <v>102</v>
      </c>
      <c r="CH7" s="24" t="s">
        <v>102</v>
      </c>
      <c r="CI7" s="24" t="s">
        <v>102</v>
      </c>
      <c r="CJ7" s="24" t="s">
        <v>102</v>
      </c>
      <c r="CK7" s="24">
        <v>187.11</v>
      </c>
      <c r="CL7" s="24">
        <v>138.75</v>
      </c>
      <c r="CM7" s="24" t="s">
        <v>102</v>
      </c>
      <c r="CN7" s="24" t="s">
        <v>102</v>
      </c>
      <c r="CO7" s="24" t="s">
        <v>102</v>
      </c>
      <c r="CP7" s="24" t="s">
        <v>102</v>
      </c>
      <c r="CQ7" s="24">
        <v>58.85</v>
      </c>
      <c r="CR7" s="24" t="s">
        <v>102</v>
      </c>
      <c r="CS7" s="24" t="s">
        <v>102</v>
      </c>
      <c r="CT7" s="24" t="s">
        <v>102</v>
      </c>
      <c r="CU7" s="24" t="s">
        <v>102</v>
      </c>
      <c r="CV7" s="24">
        <v>49.28</v>
      </c>
      <c r="CW7" s="24">
        <v>58.94</v>
      </c>
      <c r="CX7" s="24" t="s">
        <v>102</v>
      </c>
      <c r="CY7" s="24" t="s">
        <v>102</v>
      </c>
      <c r="CZ7" s="24" t="s">
        <v>102</v>
      </c>
      <c r="DA7" s="24" t="s">
        <v>102</v>
      </c>
      <c r="DB7" s="24">
        <v>83.25</v>
      </c>
      <c r="DC7" s="24" t="s">
        <v>102</v>
      </c>
      <c r="DD7" s="24" t="s">
        <v>102</v>
      </c>
      <c r="DE7" s="24" t="s">
        <v>102</v>
      </c>
      <c r="DF7" s="24" t="s">
        <v>102</v>
      </c>
      <c r="DG7" s="24">
        <v>79.7</v>
      </c>
      <c r="DH7" s="24">
        <v>95.91</v>
      </c>
      <c r="DI7" s="24" t="s">
        <v>102</v>
      </c>
      <c r="DJ7" s="24" t="s">
        <v>102</v>
      </c>
      <c r="DK7" s="24" t="s">
        <v>102</v>
      </c>
      <c r="DL7" s="24" t="s">
        <v>102</v>
      </c>
      <c r="DM7" s="24">
        <v>3.16</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4.09</v>
      </c>
      <c r="EJ7" s="24" t="s">
        <v>102</v>
      </c>
      <c r="EK7" s="24" t="s">
        <v>102</v>
      </c>
      <c r="EL7" s="24" t="s">
        <v>102</v>
      </c>
      <c r="EM7" s="24" t="s">
        <v>102</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智子</cp:lastModifiedBy>
  <dcterms:created xsi:type="dcterms:W3CDTF">2025-01-24T07:07:22Z</dcterms:created>
  <dcterms:modified xsi:type="dcterms:W3CDTF">2025-02-14T02:50:45Z</dcterms:modified>
  <cp:category/>
</cp:coreProperties>
</file>