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redirect\himeno-k\Desktop\240903〆　令和４年度財政状況資料集の作成について（2回目・地方公会計関係）\"/>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<sst xmlns="http://schemas.openxmlformats.org/spreadsheetml/2006/main" count="1136" uniqueCount="604">
  <si>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</si>
  <si>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</si>
  <si>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</si>
  <si>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</si>
  <si>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</si>
  <si>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</si>
  <si>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</si>
  <si>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</si>
  <si>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</si>
  <si>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</si>
  <si>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</si>
  <si>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</si>
  <si>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</si>
  <si>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</si>
  <si>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</si>
  <si>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</si>
  <si>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</si>
  <si>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</si>
  <si>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</si>
  <si>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</si>
  <si>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</si>
  <si>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</si>
  <si>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</si>
  <si>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</si>
  <si>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</si>
  <si>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</si>
  <si>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</si>
  <si>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</si>
  <si>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</si>
  <si>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</si>
  <si>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</si>
  <si>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</si>
  <si>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</si>
  <si>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</si>
  <si>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</si>
  <si>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</si>
  <si>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</si>
  <si>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</si>
  <si>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</si>
  <si>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</si>
  <si>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</si>
  <si>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</si>
  <si>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</si>
  <si>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</si>
  <si>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</si>
  <si>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</si>
  <si>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</si>
  <si>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</si>
  <si>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</si>
  <si>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</si>
  <si>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</si>
  <si>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</si>
  <si>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</si>
  <si>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</si>
  <si>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</si>
  <si>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</si>
  <si>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</si>
  <si>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</si>
  <si>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</si>
  <si>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</si>
  <si>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</si>
  <si>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</si>
  <si>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</si>
  <si>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</si>
  <si>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</si>
  <si>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</si>
  <si>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</si>
  <si>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</si>
  <si>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</si>
  <si>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</si>
  <si>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</si>
  <si>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</si>
  <si>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</si>
  <si>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</si>
  <si>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</si>
  <si>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</si>
  <si>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</si>
  <si>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</si>
  <si>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</si>
  <si>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</si>
  <si>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</si>
  <si>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</si>
  <si>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</si>
  <si>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</si>
  <si>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</si>
  <si>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</si>
  <si>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</si>
  <si>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</si>
  <si>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</si>
  <si>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</si>
  <si>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</si>
  <si>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</si>
  <si>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</si>
  <si>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</si>
  <si>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</si>
  <si>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</si>
  <si>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</si>
  <si>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</si>
  <si>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</si>
  <si>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</si>
  <si>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</si>
  <si>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</si>
  <si>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</si>
  <si>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</si>
  <si>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</si>
  <si>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</si>
  <si>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</si>
  <si>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</si>
  <si>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</si>
  <si>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</si>
  <si>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</si>
  <si>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</si>
  <si>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</si>
  <si>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</si>
  <si>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</si>
  <si>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</si>
  <si>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</si>
  <si>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</si>
  <si>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</si>
  <si>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</si>
  <si>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</si>
  <si>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</si>
  <si>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</si>
  <si>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</si>
  <si>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</si>
  <si>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</si>
  <si>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</si>
  <si>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</si>
  <si>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</si>
  <si>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</si>
  <si>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</si>
  <si>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</si>
  <si>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</si>
  <si>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</si>
  <si>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</si>
  <si>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</si>
  <si>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</si>
  <si>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</si>
  <si>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</si>
  <si>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</si>
  <si>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</si>
  <si>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</si>
  <si>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</si>
  <si>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</si>
  <si>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</si>
  <si>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</si>
  <si>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</si>
  <si>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</si>
  <si>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</si>
  <si>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</si>
  <si>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</si>
  <si>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</si>
  <si>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</si>
  <si>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</si>
  <si>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</si>
  <si>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</si>
  <si>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</si>
  <si>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</si>
  <si>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</si>
  <si>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</si>
  <si>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</si>
  <si>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</si>
  <si>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</si>
  <si>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</si>
  <si>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</si>
  <si>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</si>
  <si>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</si>
  <si>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</si>
  <si>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</si>
  <si>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</si>
  <si>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</si>
  <si>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</si>
  <si>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</si>
  <si>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</si>
  <si>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</si>
  <si>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</si>
  <si>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</si>
  <si>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</si>
  <si>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</si>
  <si>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</si>
  <si>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</si>
  <si>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</si>
  <si>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</si>
  <si>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</si>
  <si>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</si>
  <si>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</si>
  <si>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</si>
  <si>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</si>
  <si>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</si>
  <si>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</si>
  <si>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</si>
  <si>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</si>
  <si>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</si>
  <si>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</si>
  <si>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</si>
  <si>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</si>
  <si>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</si>
  <si>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</si>
  <si>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</si>
  <si>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</si>
  <si>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</si>
  <si>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</si>
  <si>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</si>
  <si>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</si>
  <si>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</si>
  <si>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</si>
  <si>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</si>
  <si>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</si>
  <si>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</si>
  <si>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</si>
  <si>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</si>
  <si>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</si>
  <si>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</si>
  <si>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</si>
  <si>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</si>
  <si>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</si>
  <si>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</si>
  <si>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</si>
  <si>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</si>
  <si>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熊本県湯前町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</si>
  <si>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</si>
  <si>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</si>
  <si>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</si>
  <si>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</si>
  <si>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</si>
  <si>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</si>
  <si>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</si>
  <si>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</si>
  <si>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</si>
  <si>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</si>
  <si>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</si>
  <si>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</si>
  <si>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</si>
  <si>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</si>
  <si>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</si>
  <si>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</si>
  <si>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</si>
  <si>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</si>
  <si>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</si>
  <si>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</si>
  <si>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</si>
  <si>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</si>
  <si>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</si>
  <si>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</si>
  <si>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</si>
  <si>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</si>
  <si>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</si>
  <si>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</si>
  <si>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</si>
  <si>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</si>
  <si>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</si>
  <si>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</si>
  <si>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</si>
  <si>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</si>
  <si>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</si>
  <si>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</si>
  <si>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</si>
  <si>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</si>
  <si>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</si>
  <si>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</si>
  <si>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</si>
  <si>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</si>
  <si>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</si>
  <si>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</si>
  <si>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</si>
  <si>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</si>
  <si>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</si>
  <si>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</si>
  <si>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</si>
  <si>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</si>
  <si>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</si>
  <si>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</si>
  <si>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</si>
  <si>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</si>
  <si>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</si>
  <si>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</si>
  <si>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</si>
  <si>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</si>
  <si>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</si>
  <si>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</si>
  <si>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</si>
  <si>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</si>
  <si>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</si>
  <si>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</si>
  <si>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</si>
  <si>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</si>
  <si>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</si>
  <si>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</si>
  <si>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</si>
  <si>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</si>
  <si>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</si>
  <si>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</si>
  <si>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</si>
  <si>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</si>
  <si>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</si>
  <si>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</si>
  <si>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</si>
  <si>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</si>
  <si>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</si>
  <si>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</si>
  <si>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</si>
  <si>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</si>
  <si>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</si>
  <si>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</si>
  <si>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</si>
  <si>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</si>
  <si>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</si>
  <si>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</si>
  <si>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</si>
  <si>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</si>
  <si>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</si>
  <si>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</si>
  <si>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</si>
  <si>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</si>
  <si>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</si>
  <si>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</si>
  <si>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</si>
  <si>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</si>
  <si>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</si>
  <si>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</si>
  <si>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</si>
  <si>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</si>
  <si>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</si>
  <si>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</si>
  <si>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</si>
  <si>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</si>
  <si>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</si>
  <si>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</si>
  <si>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</si>
  <si>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</si>
  <si>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</si>
  <si>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</si>
  <si>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</si>
  <si>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</si>
  <si>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</si>
  <si>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</si>
  <si>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</si>
  <si>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</si>
  <si>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</si>
  <si>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</si>
  <si>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</si>
  <si>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</si>
  <si>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</si>
  <si>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</si>
  <si>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</si>
  <si>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</si>
  <si>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</si>
  <si>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</si>
  <si>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</si>
  <si>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</si>
  <si>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</si>
  <si>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</si>
  <si>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</si>
  <si>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</si>
  <si>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</si>
  <si>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</si>
  <si>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</si>
  <si>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</si>
  <si>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</si>
  <si>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</si>
  <si>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</si>
  <si>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</si>
  <si>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</si>
  <si>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</si>
  <si>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</si>
  <si>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</si>
  <si>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</si>
  <si>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</si>
  <si>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</si>
  <si>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</si>
  <si>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</si>
  <si>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</si>
  <si>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熊本県湯前町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</si>
  <si>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</si>
  <si>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</si>
  <si>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</si>
  <si>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</si>
  <si>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</si>
  <si>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</si>
  <si>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</si>
  <si>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</si>
  <si>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</si>
  <si>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</si>
  <si>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</si>
  <si>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</si>
  <si>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</si>
  <si>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</si>
  <si>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</si>
  <si>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</si>
  <si>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</si>
  <si>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</si>
  <si>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</si>
  <si>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</si>
  <si>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</si>
  <si>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</si>
  <si>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</si>
  <si>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</si>
  <si>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</si>
  <si>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</si>
  <si>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</si>
  <si>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</si>
  <si>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</si>
  <si>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</si>
  <si>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</si>
  <si>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</si>
  <si>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</si>
  <si>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</si>
  <si>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</si>
  <si>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</si>
  <si>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</si>
  <si>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</si>
  <si>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</si>
  <si>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</si>
  <si>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</si>
  <si>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</si>
  <si>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</si>
  <si>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</si>
  <si>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</si>
  <si>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</si>
  <si>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</si>
  <si>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</si>
  <si>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</si>
  <si>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</si>
  <si>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</si>
  <si>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</si>
  <si>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</si>
  <si>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</si>
  <si>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</si>
  <si>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</si>
  <si>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</si>
  <si>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</si>
  <si>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</si>
  <si>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</si>
  <si>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</si>
  <si>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</si>
  <si>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</si>
  <si>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</si>
  <si>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</si>
  <si>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</si>
  <si>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</si>
  <si>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</si>
  <si>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</si>
  <si>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</si>
  <si>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</si>
  <si>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</si>
  <si>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</si>
  <si>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</si>
  <si>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</si>
  <si>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</si>
  <si>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</si>
  <si>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</si>
  <si>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</si>
  <si>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</si>
  <si>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</si>
  <si>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</si>
  <si>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</si>
  <si>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</si>
  <si>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</si>
  <si>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</si>
  <si>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</si>
  <si>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</si>
  <si>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</si>
  <si>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</si>
  <si>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</si>
  <si>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</si>
  <si>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</si>
  <si>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</si>
  <si>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</si>
  <si>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</si>
  <si>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</si>
  <si>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</si>
  <si>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</si>
  <si>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</si>
  <si>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</si>
  <si>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</si>
  <si>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</si>
  <si>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</si>
  <si>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</si>
  <si>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</si>
  <si>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</si>
  <si>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</si>
  <si>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</si>
  <si>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</si>
  <si>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</si>
  <si>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</si>
  <si>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</si>
  <si>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</si>
  <si>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</si>
  <si>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</si>
  <si>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</si>
  <si>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</si>
  <si>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</si>
  <si>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</si>
  <si>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</si>
  <si>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</si>
  <si>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</si>
  <si>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</si>
  <si>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</si>
  <si>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</si>
  <si>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</si>
  <si>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</si>
  <si>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</si>
  <si>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</si>
  <si>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</si>
  <si>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</si>
  <si>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</si>
  <si>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</si>
  <si>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</si>
  <si>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</si>
  <si>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</si>
  <si>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</si>
  <si>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</si>
  <si>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</si>
  <si>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</si>
  <si>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</si>
  <si>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</si>
  <si>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</si>
  <si>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</si>
  <si>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</si>
  <si>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</si>
  <si>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</si>
  <si>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</si>
  <si>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</si>
  <si>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</si>
  <si>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</si>
  <si>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</si>
  <si>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</si>
  <si>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</si>
  <si>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</si>
  <si>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</si>
  <si>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</si>
  <si>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</si>
  <si>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</si>
  <si>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</si>
  <si>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</si>
  <si>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</si>
  <si>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</si>
  <si>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</si>
  <si>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</si>
  <si>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</si>
  <si>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</si>
  <si>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</si>
  <si>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</si>
  <si>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</si>
  <si>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</si>
  <si>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</si>
  <si>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</si>
  <si>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</si>
  <si>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</si>
  <si>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</si>
  <si>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</si>
  <si>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</si>
  <si>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</si>
  <si>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</si>
  <si>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</si>
  <si>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</si>
  <si>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</si>
  <si>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</si>
  <si>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</si>
  <si>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</si>
  <si>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</si>
  <si>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6.37</t>
  </si>
  <si>
    <t>▲ 3.02</t>
  </si>
  <si>
    <t>▲ 2.34</t>
  </si>
  <si>
    <t>水道事業会計</t>
  </si>
  <si>
    <t>一般会計</t>
  </si>
  <si>
    <t>国民健康保険特別会計</t>
  </si>
  <si>
    <t>介護保険特別会計</t>
  </si>
  <si>
    <t>下水道事業特別会計</t>
  </si>
  <si>
    <t>後期高齢者医療保険特別会計</t>
  </si>
  <si>
    <t>その他会計（赤字）</t>
  </si>
  <si>
    <t>その他会計（黒字）</t>
  </si>
  <si>
    <t>（百万円）</t>
    <phoneticPr fontId="5"/>
  </si>
  <si>
    <t>H30</t>
    <phoneticPr fontId="5"/>
  </si>
  <si>
    <t>R01</t>
    <phoneticPr fontId="5"/>
  </si>
  <si>
    <t>R02</t>
    <phoneticPr fontId="5"/>
  </si>
  <si>
    <t>R03</t>
    <phoneticPr fontId="5"/>
  </si>
  <si>
    <t>R04</t>
    <phoneticPr fontId="5"/>
  </si>
  <si>
    <t>ゆのまえ湯楽里株式会社</t>
    <rPh sb="4" eb="7">
      <t>ユラリ</t>
    </rPh>
    <rPh sb="7" eb="11">
      <t>カブシキガイシャ</t>
    </rPh>
    <phoneticPr fontId="30"/>
  </si>
  <si>
    <t>球磨プレカット株式会社</t>
    <rPh sb="0" eb="2">
      <t>クマ</t>
    </rPh>
    <rPh sb="7" eb="11">
      <t>カブシキガイシャ</t>
    </rPh>
    <phoneticPr fontId="30"/>
  </si>
  <si>
    <t>湯前町農業公社</t>
    <rPh sb="0" eb="3">
      <t>ユノマエマチ</t>
    </rPh>
    <rPh sb="3" eb="5">
      <t>ノウギョウ</t>
    </rPh>
    <rPh sb="5" eb="7">
      <t>コウシャ</t>
    </rPh>
    <phoneticPr fontId="30"/>
  </si>
  <si>
    <t>くま川鉄道株式会社</t>
    <rPh sb="2" eb="3">
      <t>ガワ</t>
    </rPh>
    <rPh sb="3" eb="5">
      <t>テツドウ</t>
    </rPh>
    <rPh sb="5" eb="9">
      <t>カブシキガイシャ</t>
    </rPh>
    <phoneticPr fontId="30"/>
  </si>
  <si>
    <t>熊本県市町村総合事務組合</t>
    <rPh sb="0" eb="3">
      <t>クマモトケン</t>
    </rPh>
    <rPh sb="3" eb="6">
      <t>シチョウソン</t>
    </rPh>
    <rPh sb="6" eb="8">
      <t>ソウゴウ</t>
    </rPh>
    <rPh sb="8" eb="10">
      <t>ジム</t>
    </rPh>
    <rPh sb="10" eb="12">
      <t>クミアイ</t>
    </rPh>
    <phoneticPr fontId="30"/>
  </si>
  <si>
    <t>球磨郡公立多良木病院企業団</t>
    <rPh sb="0" eb="3">
      <t>クマグン</t>
    </rPh>
    <rPh sb="3" eb="5">
      <t>コウリツ</t>
    </rPh>
    <rPh sb="5" eb="8">
      <t>タラギ</t>
    </rPh>
    <rPh sb="8" eb="10">
      <t>ビョウイン</t>
    </rPh>
    <rPh sb="10" eb="13">
      <t>キギョウダン</t>
    </rPh>
    <phoneticPr fontId="30"/>
  </si>
  <si>
    <t>上球磨消防組合</t>
    <rPh sb="0" eb="1">
      <t>カミ</t>
    </rPh>
    <rPh sb="1" eb="3">
      <t>クマ</t>
    </rPh>
    <rPh sb="3" eb="5">
      <t>ショウボウ</t>
    </rPh>
    <rPh sb="5" eb="7">
      <t>クミアイ</t>
    </rPh>
    <phoneticPr fontId="30"/>
  </si>
  <si>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</si>
  <si>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</si>
  <si>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</si>
  <si>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公共施設等整備基金</t>
    <rPh sb="0" eb="2">
      <t>コウキョウ</t>
    </rPh>
    <rPh sb="2" eb="4">
      <t>シセツ</t>
    </rPh>
    <rPh sb="4" eb="5">
      <t>トウ</t>
    </rPh>
    <rPh sb="5" eb="7">
      <t>セイビ</t>
    </rPh>
    <rPh sb="7" eb="9">
      <t>キキン</t>
    </rPh>
    <phoneticPr fontId="5"/>
  </si>
  <si>
    <t>ふるさと創生基金</t>
    <rPh sb="4" eb="6">
      <t>ソウセイ</t>
    </rPh>
    <rPh sb="6" eb="8">
      <t>キキン</t>
    </rPh>
    <phoneticPr fontId="2"/>
  </si>
  <si>
    <t>地域福祉基金</t>
    <rPh sb="0" eb="2">
      <t>チイキ</t>
    </rPh>
    <rPh sb="2" eb="4">
      <t>フクシ</t>
    </rPh>
    <rPh sb="4" eb="6">
      <t>キキン</t>
    </rPh>
    <phoneticPr fontId="2"/>
  </si>
  <si>
    <t>人材育成基金</t>
    <rPh sb="0" eb="6">
      <t>ジンザイイクセイキキン</t>
    </rPh>
    <phoneticPr fontId="2"/>
  </si>
  <si>
    <t>情報通信関連事業整備基金</t>
    <rPh sb="0" eb="2">
      <t>ジョウホウ</t>
    </rPh>
    <rPh sb="2" eb="4">
      <t>ツウシン</t>
    </rPh>
    <rPh sb="4" eb="6">
      <t>カンレン</t>
    </rPh>
    <rPh sb="6" eb="8">
      <t>ジギョウ</t>
    </rPh>
    <rPh sb="8" eb="10">
      <t>セイビ</t>
    </rPh>
    <rPh sb="10" eb="12">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</si>
  <si>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</si>
  <si>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</si>
  <si>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老朽化した施設が多いため、今後、施設の更新費用等の増加によって増加することが見込まれる。減価償却率については類似団体よりも値が高くなっている。本町は合併経験のない自治体であるため保有施設数自体は少ないが、各施設の老朽化が進んでいる状態である。個別計画の策定を進め、老朽化施設について長寿命化を図るとともに、統・廃合や除却等を検討しなければならない。</t>
    <rPh sb="0" eb="2">
      <t>ショウライ</t>
    </rPh>
    <rPh sb="2" eb="4">
      <t>フタン</t>
    </rPh>
    <rPh sb="4" eb="6">
      <t>ヒリツ</t>
    </rPh>
    <rPh sb="12" eb="15">
      <t>ロウキュウカ</t>
    </rPh>
    <rPh sb="17" eb="19">
      <t>シセツ</t>
    </rPh>
    <rPh sb="20" eb="21">
      <t>オオ</t>
    </rPh>
    <rPh sb="25" eb="27">
      <t>コンゴ</t>
    </rPh>
    <rPh sb="43" eb="45">
      <t>ゾウカ</t>
    </rPh>
    <rPh sb="50" eb="52">
      <t>ミコ</t>
    </rPh>
    <rPh sb="56" eb="58">
      <t>ゲンカ</t>
    </rPh>
    <rPh sb="58" eb="60">
      <t>ショウキャク</t>
    </rPh>
    <rPh sb="60" eb="61">
      <t>リツ</t>
    </rPh>
    <rPh sb="66" eb="68">
      <t>ルイジ</t>
    </rPh>
    <rPh sb="68" eb="70">
      <t>ダンタイ</t>
    </rPh>
    <rPh sb="73" eb="74">
      <t>アタイ</t>
    </rPh>
    <rPh sb="75" eb="76">
      <t>タカ</t>
    </rPh>
    <rPh sb="83" eb="85">
      <t>ホンチョウ</t>
    </rPh>
    <rPh sb="86" eb="88">
      <t>ガッペイ</t>
    </rPh>
    <rPh sb="88" eb="90">
      <t>ケイケン</t>
    </rPh>
    <rPh sb="93" eb="96">
      <t>ジチタイ</t>
    </rPh>
    <rPh sb="101" eb="103">
      <t>ホユウ</t>
    </rPh>
    <rPh sb="103" eb="106">
      <t>シセツスウ</t>
    </rPh>
    <rPh sb="106" eb="108">
      <t>ジタイ</t>
    </rPh>
    <rPh sb="109" eb="110">
      <t>スク</t>
    </rPh>
    <rPh sb="114" eb="117">
      <t>カクシセツ</t>
    </rPh>
    <rPh sb="118" eb="121">
      <t>ロウキュウカ</t>
    </rPh>
    <rPh sb="122" eb="123">
      <t>スス</t>
    </rPh>
    <rPh sb="127" eb="129">
      <t>ジョウタイ</t>
    </rPh>
    <rPh sb="141" eb="142">
      <t>スス</t>
    </rPh>
    <rPh sb="153" eb="157">
      <t>チョウジュミョウカ</t>
    </rPh>
    <rPh sb="158" eb="159">
      <t>ハカ</t>
    </rPh>
    <rPh sb="174" eb="176">
      <t>ケントウ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</si>
  <si>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</si>
  <si>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</si>
  <si>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</si>
  <si>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</si>
  <si>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</si>
  <si>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</si>
  <si>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従来活用していた過疎対策事業債（実額算入）などの起債に加え、自然災害に対応するための緊急防災減災事業（理論償還）などの活用が増えてきているため、実質公債費率については今後数年間は増えると見込んでいる。借入額の増加も要因として大きいが、避難所の空調整備などは機器の対応年数に併せて償還年限が短くなり、元利償還金額と算入額に差が生じることも実質公債費率の増加につながっている。将来負担比率については上記に記載。</t>
    <rPh sb="0" eb="2">
      <t>ジュウライ</t>
    </rPh>
    <rPh sb="2" eb="4">
      <t>カツヨウ</t>
    </rPh>
    <rPh sb="8" eb="10">
      <t>カソ</t>
    </rPh>
    <rPh sb="10" eb="12">
      <t>タイサク</t>
    </rPh>
    <rPh sb="12" eb="14">
      <t>ジギョウ</t>
    </rPh>
    <rPh sb="14" eb="15">
      <t>サイ</t>
    </rPh>
    <rPh sb="16" eb="18">
      <t>ジツガク</t>
    </rPh>
    <rPh sb="18" eb="20">
      <t>サンニュウ</t>
    </rPh>
    <rPh sb="24" eb="26">
      <t>キサイ</t>
    </rPh>
    <rPh sb="27" eb="28">
      <t>クワ</t>
    </rPh>
    <rPh sb="30" eb="32">
      <t>シゼン</t>
    </rPh>
    <rPh sb="32" eb="34">
      <t>サイガイ</t>
    </rPh>
    <rPh sb="35" eb="37">
      <t>タイオウ</t>
    </rPh>
    <rPh sb="42" eb="44">
      <t>キンキュウ</t>
    </rPh>
    <rPh sb="44" eb="46">
      <t>ボウサイ</t>
    </rPh>
    <rPh sb="46" eb="48">
      <t>ゲンサイ</t>
    </rPh>
    <rPh sb="48" eb="50">
      <t>ジギョウ</t>
    </rPh>
    <rPh sb="51" eb="53">
      <t>リロン</t>
    </rPh>
    <rPh sb="53" eb="55">
      <t>ショウカン</t>
    </rPh>
    <rPh sb="59" eb="61">
      <t>カツヨウ</t>
    </rPh>
    <rPh sb="62" eb="63">
      <t>フ</t>
    </rPh>
    <rPh sb="72" eb="74">
      <t>ジッシツ</t>
    </rPh>
    <rPh sb="74" eb="77">
      <t>コウサイヒ</t>
    </rPh>
    <rPh sb="77" eb="78">
      <t>リツ</t>
    </rPh>
    <rPh sb="83" eb="85">
      <t>コンゴ</t>
    </rPh>
    <rPh sb="85" eb="88">
      <t>スウネンカン</t>
    </rPh>
    <rPh sb="89" eb="90">
      <t>フ</t>
    </rPh>
    <rPh sb="93" eb="95">
      <t>ミコ</t>
    </rPh>
    <rPh sb="100" eb="102">
      <t>カリイレ</t>
    </rPh>
    <rPh sb="102" eb="103">
      <t>ガク</t>
    </rPh>
    <rPh sb="104" eb="106">
      <t>ゾウカ</t>
    </rPh>
    <rPh sb="107" eb="109">
      <t>ヨウイン</t>
    </rPh>
    <rPh sb="112" eb="113">
      <t>オオ</t>
    </rPh>
    <rPh sb="117" eb="120">
      <t>ヒナンジョ</t>
    </rPh>
    <rPh sb="121" eb="123">
      <t>クウチョウ</t>
    </rPh>
    <rPh sb="123" eb="125">
      <t>セイビ</t>
    </rPh>
    <rPh sb="128" eb="130">
      <t>キキ</t>
    </rPh>
    <rPh sb="131" eb="133">
      <t>タイオウ</t>
    </rPh>
    <rPh sb="133" eb="135">
      <t>ネンスウ</t>
    </rPh>
    <rPh sb="136" eb="137">
      <t>アワ</t>
    </rPh>
    <rPh sb="139" eb="143">
      <t>ショウカンネンゲン</t>
    </rPh>
    <rPh sb="144" eb="145">
      <t>ミジカ</t>
    </rPh>
    <rPh sb="149" eb="154">
      <t>ガンリショウカンキン</t>
    </rPh>
    <rPh sb="154" eb="155">
      <t>ガク</t>
    </rPh>
    <rPh sb="156" eb="158">
      <t>サンニュウ</t>
    </rPh>
    <rPh sb="158" eb="159">
      <t>ガク</t>
    </rPh>
    <rPh sb="160" eb="161">
      <t>サ</t>
    </rPh>
    <rPh sb="162" eb="163">
      <t>ショウ</t>
    </rPh>
    <rPh sb="168" eb="170">
      <t>ジッシツ</t>
    </rPh>
    <rPh sb="170" eb="173">
      <t>コウサイヒ</t>
    </rPh>
    <rPh sb="173" eb="174">
      <t>リツ</t>
    </rPh>
    <rPh sb="175" eb="177">
      <t>ゾウカ</t>
    </rPh>
    <rPh sb="186" eb="192">
      <t>ショウライフタンヒリツ</t>
    </rPh>
    <rPh sb="197" eb="199">
      <t>ジョウキ</t>
    </rPh>
    <rPh sb="200" eb="202">
      <t>キサイ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</si>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</sst>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6274-483B-89F7-688CA0735D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94657</c:v>
                </c:pt>
                <c:pt idx="1">
                  <c:v>202978</c:v>
                </c:pt>
                <c:pt idx="2">
                  <c:v>153525</c:v>
                </c:pt>
                <c:pt idx="3">
                  <c:v>147199</c:v>
                </c:pt>
                <c:pt idx="4">
                  <c:v>237733</c:v>
                </c:pt>
              </c:numCache>
            </c:numRef>
          </c:val>
          <c:smooth val="0"/>
          <c:extLst>
            <c:ext xmlns:c16="http://schemas.microsoft.com/office/drawing/2014/chart" uri="{C3380CC4-5D6E-409C-BE32-E72D297353CC}">
              <c16:uniqueId val="{00000001-6274-483B-89F7-688CA0735D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8.94</c:v>
                </c:pt>
                <c:pt idx="1">
                  <c:v>8.4600000000000009</c:v>
                </c:pt>
                <c:pt idx="2">
                  <c:v>17.899999999999999</c:v>
                </c:pt>
                <c:pt idx="3">
                  <c:v>16.3</c:v>
                </c:pt>
                <c:pt idx="4">
                  <c:v>14.13</c:v>
                </c:pt>
              </c:numCache>
            </c:numRef>
          </c:val>
          <c:extLst>
            <c:ext xmlns:c16="http://schemas.microsoft.com/office/drawing/2014/chart" uri="{C3380CC4-5D6E-409C-BE32-E72D297353CC}">
              <c16:uniqueId val="{00000000-DBEC-48C1-98AC-A1F7E3409A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47.15</c:v>
                </c:pt>
                <c:pt idx="1">
                  <c:v>44.33</c:v>
                </c:pt>
                <c:pt idx="2">
                  <c:v>43.31</c:v>
                </c:pt>
                <c:pt idx="3">
                  <c:v>43.93</c:v>
                </c:pt>
                <c:pt idx="4">
                  <c:v>49.35</c:v>
                </c:pt>
              </c:numCache>
            </c:numRef>
          </c:val>
          <c:extLst>
            <c:ext xmlns:c16="http://schemas.microsoft.com/office/drawing/2014/chart" uri="{C3380CC4-5D6E-409C-BE32-E72D297353CC}">
              <c16:uniqueId val="{00000001-DBEC-48C1-98AC-A1F7E3409A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-6.37</c:v>
                </c:pt>
                <c:pt idx="1">
                  <c:v>-3.02</c:v>
                </c:pt>
                <c:pt idx="2">
                  <c:v>10.49</c:v>
                </c:pt>
                <c:pt idx="3">
                  <c:v>0.13</c:v>
                </c:pt>
                <c:pt idx="4">
                  <c:v>-2.34</c:v>
                </c:pt>
              </c:numCache>
            </c:numRef>
          </c:val>
          <c:smooth val="0"/>
          <c:extLst>
            <c:ext xmlns:c16="http://schemas.microsoft.com/office/drawing/2014/chart" uri="{C3380CC4-5D6E-409C-BE32-E72D297353CC}">
              <c16:uniqueId val="{00000002-DBEC-48C1-98AC-A1F7E3409A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AA-496B-98AE-87D348B547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AA-496B-98AE-87D348B547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AA-496B-98AE-87D348B5473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8AA-496B-98AE-87D348B5473D}"/>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0.06</c:v>
                </c:pt>
                <c:pt idx="4">
                  <c:v>#N/A</c:v>
                </c:pt>
                <c:pt idx="5">
                  <c:v>0.03</c:v>
                </c:pt>
                <c:pt idx="6">
                  <c:v>#N/A</c:v>
                </c:pt>
                <c:pt idx="7">
                  <c:v>0.03</c:v>
                </c:pt>
                <c:pt idx="8">
                  <c:v>#N/A</c:v>
                </c:pt>
                <c:pt idx="9">
                  <c:v>0.04</c:v>
                </c:pt>
              </c:numCache>
            </c:numRef>
          </c:val>
          <c:extLst>
            <c:ext xmlns:c16="http://schemas.microsoft.com/office/drawing/2014/chart" uri="{C3380CC4-5D6E-409C-BE32-E72D297353CC}">
              <c16:uniqueId val="{00000004-38AA-496B-98AE-87D348B5473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0.14000000000000001</c:v>
                </c:pt>
                <c:pt idx="4">
                  <c:v>#N/A</c:v>
                </c:pt>
                <c:pt idx="5">
                  <c:v>0.23</c:v>
                </c:pt>
                <c:pt idx="6">
                  <c:v>#N/A</c:v>
                </c:pt>
                <c:pt idx="7">
                  <c:v>0.04</c:v>
                </c:pt>
                <c:pt idx="8">
                  <c:v>#N/A</c:v>
                </c:pt>
                <c:pt idx="9">
                  <c:v>0.08</c:v>
                </c:pt>
              </c:numCache>
            </c:numRef>
          </c:val>
          <c:extLst>
            <c:ext xmlns:c16="http://schemas.microsoft.com/office/drawing/2014/chart" uri="{C3380CC4-5D6E-409C-BE32-E72D297353CC}">
              <c16:uniqueId val="{00000005-38AA-496B-98AE-87D348B5473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0.72</c:v>
                </c:pt>
                <c:pt idx="2">
                  <c:v>#N/A</c:v>
                </c:pt>
                <c:pt idx="3">
                  <c:v>0.69</c:v>
                </c:pt>
                <c:pt idx="4">
                  <c:v>#N/A</c:v>
                </c:pt>
                <c:pt idx="5">
                  <c:v>0.76</c:v>
                </c:pt>
                <c:pt idx="6">
                  <c:v>#N/A</c:v>
                </c:pt>
                <c:pt idx="7">
                  <c:v>1.1299999999999999</c:v>
                </c:pt>
                <c:pt idx="8">
                  <c:v>#N/A</c:v>
                </c:pt>
                <c:pt idx="9">
                  <c:v>1.55</c:v>
                </c:pt>
              </c:numCache>
            </c:numRef>
          </c:val>
          <c:extLst>
            <c:ext xmlns:c16="http://schemas.microsoft.com/office/drawing/2014/chart" uri="{C3380CC4-5D6E-409C-BE32-E72D297353CC}">
              <c16:uniqueId val="{00000006-38AA-496B-98AE-87D348B5473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1.69</c:v>
                </c:pt>
                <c:pt idx="2">
                  <c:v>#N/A</c:v>
                </c:pt>
                <c:pt idx="3">
                  <c:v>1.49</c:v>
                </c:pt>
                <c:pt idx="4">
                  <c:v>#N/A</c:v>
                </c:pt>
                <c:pt idx="5">
                  <c:v>1.81</c:v>
                </c:pt>
                <c:pt idx="6">
                  <c:v>#N/A</c:v>
                </c:pt>
                <c:pt idx="7">
                  <c:v>2.23</c:v>
                </c:pt>
                <c:pt idx="8">
                  <c:v>#N/A</c:v>
                </c:pt>
                <c:pt idx="9">
                  <c:v>2.76</c:v>
                </c:pt>
              </c:numCache>
            </c:numRef>
          </c:val>
          <c:extLst>
            <c:ext xmlns:c16="http://schemas.microsoft.com/office/drawing/2014/chart" uri="{C3380CC4-5D6E-409C-BE32-E72D297353CC}">
              <c16:uniqueId val="{00000007-38AA-496B-98AE-87D348B5473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8.93</c:v>
                </c:pt>
                <c:pt idx="2">
                  <c:v>#N/A</c:v>
                </c:pt>
                <c:pt idx="3">
                  <c:v>8.4600000000000009</c:v>
                </c:pt>
                <c:pt idx="4">
                  <c:v>#N/A</c:v>
                </c:pt>
                <c:pt idx="5">
                  <c:v>17.899999999999999</c:v>
                </c:pt>
                <c:pt idx="6">
                  <c:v>#N/A</c:v>
                </c:pt>
                <c:pt idx="7">
                  <c:v>16.29</c:v>
                </c:pt>
                <c:pt idx="8">
                  <c:v>#N/A</c:v>
                </c:pt>
                <c:pt idx="9">
                  <c:v>14.12</c:v>
                </c:pt>
              </c:numCache>
            </c:numRef>
          </c:val>
          <c:extLst>
            <c:ext xmlns:c16="http://schemas.microsoft.com/office/drawing/2014/chart" uri="{C3380CC4-5D6E-409C-BE32-E72D297353CC}">
              <c16:uniqueId val="{00000008-38AA-496B-98AE-87D348B5473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12.29</c:v>
                </c:pt>
                <c:pt idx="2">
                  <c:v>#N/A</c:v>
                </c:pt>
                <c:pt idx="3">
                  <c:v>14.14</c:v>
                </c:pt>
                <c:pt idx="4">
                  <c:v>#N/A</c:v>
                </c:pt>
                <c:pt idx="5">
                  <c:v>14.53</c:v>
                </c:pt>
                <c:pt idx="6">
                  <c:v>#N/A</c:v>
                </c:pt>
                <c:pt idx="7">
                  <c:v>15.23</c:v>
                </c:pt>
                <c:pt idx="8">
                  <c:v>#N/A</c:v>
                </c:pt>
                <c:pt idx="9">
                  <c:v>17.13</c:v>
                </c:pt>
              </c:numCache>
            </c:numRef>
          </c:val>
          <c:extLst>
            <c:ext xmlns:c16="http://schemas.microsoft.com/office/drawing/2014/chart" uri="{C3380CC4-5D6E-409C-BE32-E72D297353CC}">
              <c16:uniqueId val="{00000009-38AA-496B-98AE-87D348B547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263</c:v>
                </c:pt>
                <c:pt idx="5">
                  <c:v>283</c:v>
                </c:pt>
                <c:pt idx="8">
                  <c:v>275</c:v>
                </c:pt>
                <c:pt idx="11">
                  <c:v>267</c:v>
                </c:pt>
                <c:pt idx="14">
                  <c:v>275</c:v>
                </c:pt>
              </c:numCache>
            </c:numRef>
          </c:val>
          <c:extLst>
            <c:ext xmlns:c16="http://schemas.microsoft.com/office/drawing/2014/chart" uri="{C3380CC4-5D6E-409C-BE32-E72D297353CC}">
              <c16:uniqueId val="{00000000-EEB6-4E28-8DC5-34079D2AE9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B6-4E28-8DC5-34079D2AE9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1</c:v>
                </c:pt>
                <c:pt idx="12">
                  <c:v>2</c:v>
                </c:pt>
              </c:numCache>
            </c:numRef>
          </c:val>
          <c:extLst>
            <c:ext xmlns:c16="http://schemas.microsoft.com/office/drawing/2014/chart" uri="{C3380CC4-5D6E-409C-BE32-E72D297353CC}">
              <c16:uniqueId val="{00000002-EEB6-4E28-8DC5-34079D2AE9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19</c:v>
                </c:pt>
                <c:pt idx="6">
                  <c:v>24</c:v>
                </c:pt>
                <c:pt idx="9">
                  <c:v>26</c:v>
                </c:pt>
                <c:pt idx="12">
                  <c:v>20</c:v>
                </c:pt>
              </c:numCache>
            </c:numRef>
          </c:val>
          <c:extLst>
            <c:ext xmlns:c16="http://schemas.microsoft.com/office/drawing/2014/chart" uri="{C3380CC4-5D6E-409C-BE32-E72D297353CC}">
              <c16:uniqueId val="{00000003-EEB6-4E28-8DC5-34079D2AE9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81</c:v>
                </c:pt>
                <c:pt idx="3">
                  <c:v>80</c:v>
                </c:pt>
                <c:pt idx="6">
                  <c:v>74</c:v>
                </c:pt>
                <c:pt idx="9">
                  <c:v>77</c:v>
                </c:pt>
                <c:pt idx="12">
                  <c:v>85</c:v>
                </c:pt>
              </c:numCache>
            </c:numRef>
          </c:val>
          <c:extLst>
            <c:ext xmlns:c16="http://schemas.microsoft.com/office/drawing/2014/chart" uri="{C3380CC4-5D6E-409C-BE32-E72D297353CC}">
              <c16:uniqueId val="{00000004-EEB6-4E28-8DC5-34079D2AE9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B6-4E28-8DC5-34079D2AE9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B6-4E28-8DC5-34079D2AE9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230</c:v>
                </c:pt>
                <c:pt idx="3">
                  <c:v>266</c:v>
                </c:pt>
                <c:pt idx="6">
                  <c:v>262</c:v>
                </c:pt>
                <c:pt idx="9">
                  <c:v>267</c:v>
                </c:pt>
                <c:pt idx="12">
                  <c:v>291</c:v>
                </c:pt>
              </c:numCache>
            </c:numRef>
          </c:val>
          <c:extLst>
            <c:ext xmlns:c16="http://schemas.microsoft.com/office/drawing/2014/chart" uri="{C3380CC4-5D6E-409C-BE32-E72D297353CC}">
              <c16:uniqueId val="{00000007-EEB6-4E28-8DC5-34079D2AE9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64</c:v>
                </c:pt>
                <c:pt idx="2">
                  <c:v>#N/A</c:v>
                </c:pt>
                <c:pt idx="3">
                  <c:v>#N/A</c:v>
                </c:pt>
                <c:pt idx="4">
                  <c:v>82</c:v>
                </c:pt>
                <c:pt idx="5">
                  <c:v>#N/A</c:v>
                </c:pt>
                <c:pt idx="6">
                  <c:v>#N/A</c:v>
                </c:pt>
                <c:pt idx="7">
                  <c:v>85</c:v>
                </c:pt>
                <c:pt idx="8">
                  <c:v>#N/A</c:v>
                </c:pt>
                <c:pt idx="9">
                  <c:v>#N/A</c:v>
                </c:pt>
                <c:pt idx="10">
                  <c:v>104</c:v>
                </c:pt>
                <c:pt idx="11">
                  <c:v>#N/A</c:v>
                </c:pt>
                <c:pt idx="12">
                  <c:v>#N/A</c:v>
                </c:pt>
                <c:pt idx="13">
                  <c:v>123</c:v>
                </c:pt>
                <c:pt idx="14">
                  <c:v>#N/A</c:v>
                </c:pt>
              </c:numCache>
            </c:numRef>
          </c:val>
          <c:smooth val="0"/>
          <c:extLst>
            <c:ext xmlns:c16="http://schemas.microsoft.com/office/drawing/2014/chart" uri="{C3380CC4-5D6E-409C-BE32-E72D297353CC}">
              <c16:uniqueId val="{00000008-EEB6-4E28-8DC5-34079D2AE9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2354</c:v>
                </c:pt>
                <c:pt idx="5">
                  <c:v>2468</c:v>
                </c:pt>
                <c:pt idx="8">
                  <c:v>2644</c:v>
                </c:pt>
                <c:pt idx="11">
                  <c:v>2668</c:v>
                </c:pt>
                <c:pt idx="14">
                  <c:v>2808</c:v>
                </c:pt>
              </c:numCache>
            </c:numRef>
          </c:val>
          <c:extLst>
            <c:ext xmlns:c16="http://schemas.microsoft.com/office/drawing/2014/chart" uri="{C3380CC4-5D6E-409C-BE32-E72D297353CC}">
              <c16:uniqueId val="{00000000-DA10-42F3-8101-C3F3364309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133</c:v>
                </c:pt>
                <c:pt idx="5">
                  <c:v>124</c:v>
                </c:pt>
                <c:pt idx="8">
                  <c:v>123</c:v>
                </c:pt>
                <c:pt idx="11">
                  <c:v>109</c:v>
                </c:pt>
                <c:pt idx="14">
                  <c:v>144</c:v>
                </c:pt>
              </c:numCache>
            </c:numRef>
          </c:val>
          <c:extLst>
            <c:ext xmlns:c16="http://schemas.microsoft.com/office/drawing/2014/chart" uri="{C3380CC4-5D6E-409C-BE32-E72D297353CC}">
              <c16:uniqueId val="{00000001-DA10-42F3-8101-C3F3364309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2131</c:v>
                </c:pt>
                <c:pt idx="5">
                  <c:v>2098</c:v>
                </c:pt>
                <c:pt idx="8">
                  <c:v>2114</c:v>
                </c:pt>
                <c:pt idx="11">
                  <c:v>2309</c:v>
                </c:pt>
                <c:pt idx="14">
                  <c:v>2421</c:v>
                </c:pt>
              </c:numCache>
            </c:numRef>
          </c:val>
          <c:extLst>
            <c:ext xmlns:c16="http://schemas.microsoft.com/office/drawing/2014/chart" uri="{C3380CC4-5D6E-409C-BE32-E72D297353CC}">
              <c16:uniqueId val="{00000002-DA10-42F3-8101-C3F3364309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10-42F3-8101-C3F3364309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10-42F3-8101-C3F3364309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10-42F3-8101-C3F3364309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489</c:v>
                </c:pt>
                <c:pt idx="3">
                  <c:v>445</c:v>
                </c:pt>
                <c:pt idx="6">
                  <c:v>473</c:v>
                </c:pt>
                <c:pt idx="9">
                  <c:v>414</c:v>
                </c:pt>
                <c:pt idx="12">
                  <c:v>369</c:v>
                </c:pt>
              </c:numCache>
            </c:numRef>
          </c:val>
          <c:extLst>
            <c:ext xmlns:c16="http://schemas.microsoft.com/office/drawing/2014/chart" uri="{C3380CC4-5D6E-409C-BE32-E72D297353CC}">
              <c16:uniqueId val="{00000006-DA10-42F3-8101-C3F3364309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137</c:v>
                </c:pt>
                <c:pt idx="3">
                  <c:v>230</c:v>
                </c:pt>
                <c:pt idx="6">
                  <c:v>246</c:v>
                </c:pt>
                <c:pt idx="9">
                  <c:v>217</c:v>
                </c:pt>
                <c:pt idx="12">
                  <c:v>217</c:v>
                </c:pt>
              </c:numCache>
            </c:numRef>
          </c:val>
          <c:extLst>
            <c:ext xmlns:c16="http://schemas.microsoft.com/office/drawing/2014/chart" uri="{C3380CC4-5D6E-409C-BE32-E72D297353CC}">
              <c16:uniqueId val="{00000007-DA10-42F3-8101-C3F3364309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855</c:v>
                </c:pt>
                <c:pt idx="3">
                  <c:v>786</c:v>
                </c:pt>
                <c:pt idx="6">
                  <c:v>736</c:v>
                </c:pt>
                <c:pt idx="9">
                  <c:v>654</c:v>
                </c:pt>
                <c:pt idx="12">
                  <c:v>721</c:v>
                </c:pt>
              </c:numCache>
            </c:numRef>
          </c:val>
          <c:extLst>
            <c:ext xmlns:c16="http://schemas.microsoft.com/office/drawing/2014/chart" uri="{C3380CC4-5D6E-409C-BE32-E72D297353CC}">
              <c16:uniqueId val="{00000008-DA10-42F3-8101-C3F3364309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25</c:v>
                </c:pt>
                <c:pt idx="9">
                  <c:v>24</c:v>
                </c:pt>
                <c:pt idx="12">
                  <c:v>22</c:v>
                </c:pt>
              </c:numCache>
            </c:numRef>
          </c:val>
          <c:extLst>
            <c:ext xmlns:c16="http://schemas.microsoft.com/office/drawing/2014/chart" uri="{C3380CC4-5D6E-409C-BE32-E72D297353CC}">
              <c16:uniqueId val="{00000009-DA10-42F3-8101-C3F3364309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2479</c:v>
                </c:pt>
                <c:pt idx="3">
                  <c:v>2681</c:v>
                </c:pt>
                <c:pt idx="6">
                  <c:v>2872</c:v>
                </c:pt>
                <c:pt idx="9">
                  <c:v>2878</c:v>
                </c:pt>
                <c:pt idx="12">
                  <c:v>3293</c:v>
                </c:pt>
              </c:numCache>
            </c:numRef>
          </c:val>
          <c:extLst>
            <c:ext xmlns:c16="http://schemas.microsoft.com/office/drawing/2014/chart" uri="{C3380CC4-5D6E-409C-BE32-E72D297353CC}">
              <c16:uniqueId val="{0000000A-DA10-42F3-8101-C3F3364309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10-42F3-8101-C3F3364309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844</c:v>
                </c:pt>
                <c:pt idx="1">
                  <c:v>945</c:v>
                </c:pt>
                <c:pt idx="2">
                  <c:v>1047</c:v>
                </c:pt>
              </c:numCache>
            </c:numRef>
          </c:val>
          <c:extLst>
            <c:ext xmlns:c16="http://schemas.microsoft.com/office/drawing/2014/chart" uri="{C3380CC4-5D6E-409C-BE32-E72D297353CC}">
              <c16:uniqueId val="{00000000-AB3D-451C-9D34-217C8CE0A5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c:v>
                </c:pt>
                <c:pt idx="1">
                  <c:v>61</c:v>
                </c:pt>
                <c:pt idx="2">
                  <c:v>104</c:v>
                </c:pt>
              </c:numCache>
            </c:numRef>
          </c:val>
          <c:extLst>
            <c:ext xmlns:c16="http://schemas.microsoft.com/office/drawing/2014/chart" uri="{C3380CC4-5D6E-409C-BE32-E72D297353CC}">
              <c16:uniqueId val="{00000001-AB3D-451C-9D34-217C8CE0A5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1013</c:v>
                </c:pt>
                <c:pt idx="1">
                  <c:v>1081</c:v>
                </c:pt>
                <c:pt idx="2">
                  <c:v>1036</c:v>
                </c:pt>
              </c:numCache>
            </c:numRef>
          </c:val>
          <c:extLst>
            <c:ext xmlns:c16="http://schemas.microsoft.com/office/drawing/2014/chart" uri="{C3380CC4-5D6E-409C-BE32-E72D297353CC}">
              <c16:uniqueId val="{00000002-AB3D-451C-9D34-217C8CE0A5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{5053CF03-0CFF-4EE3-AD2A-E9E8048572C1}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920-4EA7-AE5A-852F2E845D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{266195E2-474E-4447-B3E4-9F99C4706720}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20-4EA7-AE5A-852F2E845D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{B8774BBB-028E-4008-B82E-361DCA70E946}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20-4EA7-AE5A-852F2E845D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{D0DEB270-F791-45FC-ADB5-A22835C128AA}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20-4EA7-AE5A-852F2E845D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{E8F1C41C-2E60-4845-8997-3948EA1D71CD}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20-4EA7-AE5A-852F2E845D9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{0AE2E505-44E4-4A7F-8873-1C730A1CF3A7}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920-4EA7-AE5A-852F2E845D9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{090A5F0A-0BD9-4B7D-BD70-A4CB200C91E0}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920-4EA7-AE5A-852F2E845D9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{933913C2-2082-44E4-B010-B30C9B3F2472}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920-4EA7-AE5A-852F2E845D9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{F6A3D2A7-1781-49D4-B7EB-4CBC83C755B5}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920-4EA7-AE5A-852F2E845D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73.2</c:v>
                </c:pt>
                <c:pt idx="8">
                  <c:v>70.8</c:v>
                </c:pt>
                <c:pt idx="16">
                  <c:v>71.099999999999994</c:v>
                </c:pt>
                <c:pt idx="24">
                  <c:v>71.8</c:v>
                </c:pt>
                <c:pt idx="32">
                  <c:v>72.400000000000006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920-4EA7-AE5A-852F2E845D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{D7DCACA1-31BE-4978-8B01-840EB684C168}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920-4EA7-AE5A-852F2E845D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{512D04BD-708F-4F6D-807C-98426182B927}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20-4EA7-AE5A-852F2E845D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{266A2497-21BA-4936-AC52-99CE6039292E}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20-4EA7-AE5A-852F2E845D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{40FA3847-5DAD-4BCA-9FCD-6037A651676D}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20-4EA7-AE5A-852F2E845D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{B0B04602-6E1A-4DAF-BBF6-D9BB24C4CC50}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20-4EA7-AE5A-852F2E845D9F}"/>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{6BF6C83C-02AE-4E5C-91D9-601700C2BF31}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920-4EA7-AE5A-852F2E845D9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{36EF939D-DE49-4A07-8179-7800B89C0C06}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920-4EA7-AE5A-852F2E845D9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{A9A10CB2-EC2F-4D0F-89EB-F3F651C1AC86}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920-4EA7-AE5A-852F2E845D9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{A43848F9-9045-4073-A3D2-46E5A0812D54}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920-4EA7-AE5A-852F2E845D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920-4EA7-AE5A-852F2E845D9F}"/>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{46D1895C-1861-4A36-A3E8-89189256A4EF}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267-4714-AF61-4800E225C3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{BA38AD55-BBD4-4137-A9C7-73E704652681}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67-4714-AF61-4800E225C3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{ABF2F18D-6DD0-49A9-804D-1060D6011BA8}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67-4714-AF61-4800E225C3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{F7409B23-17D7-4BCE-8B12-4EB7805D4AAD}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67-4714-AF61-4800E225C3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{A05E2AA2-D331-4AE3-A173-A23D48BC6CEC}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67-4714-AF61-4800E225C32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{9C447B72-1D5C-421D-BE1E-F6ADFFDAFC2A}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267-4714-AF61-4800E225C32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{98DC2BEA-F079-4DF0-80CA-17B869C3269A}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267-4714-AF61-4800E225C32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{7C2DD034-BED8-4361-9A5F-E3FA08F61E83}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267-4714-AF61-4800E225C32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{429CECA4-5415-4209-AB13-831DB96E9C79}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267-4714-AF61-4800E225C3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4.2</c:v>
                </c:pt>
                <c:pt idx="16">
                  <c:v>4.5999999999999996</c:v>
                </c:pt>
                <c:pt idx="24">
                  <c:v>5.0999999999999996</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267-4714-AF61-4800E225C3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{380E590A-1077-46D9-A9E6-17EEBA3DB32C}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267-4714-AF61-4800E225C3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{97876F47-7837-4577-992E-B5EC6C67C6D0}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67-4714-AF61-4800E225C3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{107FB2AF-E8E1-4752-B58B-6CE44AC6C9B7}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67-4714-AF61-4800E225C3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{7C4A22F4-75A8-4365-A51A-E83E9EB1048D}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67-4714-AF61-4800E225C3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{B22ED9FA-BFDE-4CC9-8EEB-4AD27F73D4AC}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67-4714-AF61-4800E225C32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{5C8AA14B-FFDB-4425-A2B6-D7CE3CC0876C}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267-4714-AF61-4800E225C32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{5A578FB7-ACAE-4D1F-9176-05FB9A47D02C}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267-4714-AF61-4800E225C322}"/>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{55C3563D-4878-4BCA-B47A-58C87501FF34}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267-4714-AF61-4800E225C322}"/>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{E9ABE973-2CCE-45EA-AAAC-FBEEFD45539A}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267-4714-AF61-4800E225C3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267-4714-AF61-4800E225C322}"/>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3,608
3,604
48.37
5,217,065
4,651,055
299,654
2,121,193
3,293,381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本町は農林業が主体の町であり、自主財源となる地方税の伸びは、少子高齢化に伴う人口減少に押され、今後も減少していく見込みである。歳入に占める地方交付税の割合が</a:t>
          </a:r>
          <a:r>
            <a:rPr kumimoji="1" lang="en-US" altLang="ja-JP" sz="1100">
              <a:solidFill>
                <a:schemeClr val="dk1"/>
              </a:solidFill>
              <a:effectLst/>
              <a:latin typeface="+mn-lt"/>
              <a:ea typeface="+mn-ea"/>
              <a:cs typeface="+mn-cs"/>
            </a:rPr>
            <a:t>36.1</a:t>
          </a:r>
          <a:r>
            <a:rPr kumimoji="1" lang="ja-JP" altLang="ja-JP" sz="1100">
              <a:solidFill>
                <a:schemeClr val="dk1"/>
              </a:solidFill>
              <a:effectLst/>
              <a:latin typeface="+mn-lt"/>
              <a:ea typeface="+mn-ea"/>
              <a:cs typeface="+mn-cs"/>
            </a:rPr>
            <a:t>％であり、交付税・補助金など国からの支出金に大きく依存した財政状況である。</a:t>
          </a:r>
          <a:endParaRPr lang="ja-JP" altLang="ja-JP" sz="1400">
            <a:effectLst/>
          </a:endParaRPr>
        </a:p>
        <a:p>
          <a:r>
            <a:rPr kumimoji="1" lang="ja-JP" altLang="ja-JP" sz="1100">
              <a:solidFill>
                <a:schemeClr val="dk1"/>
              </a:solidFill>
              <a:effectLst/>
              <a:latin typeface="+mn-lt"/>
              <a:ea typeface="+mn-ea"/>
              <a:cs typeface="+mn-cs"/>
            </a:rPr>
            <a:t>少しでも自主財源を確保できるよう、町税等の滞納整理、住環境の整備による子育て世帯の定住、湯前町農業公社による遊休地の活用や農産物の流通拡大などを目標に、町内の経済活動を活発化させていく。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1" name="直線コネクタ 70"/>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7" name="直線コネクタ 76"/>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本町の性質別支出割合で、決算額構成比で普通建設事業費（</a:t>
          </a:r>
          <a:r>
            <a:rPr kumimoji="1" lang="en-US" altLang="ja-JP" sz="900" baseline="0">
              <a:solidFill>
                <a:schemeClr val="dk1"/>
              </a:solidFill>
              <a:effectLst/>
              <a:latin typeface="+mn-lt"/>
              <a:ea typeface="+mn-ea"/>
              <a:cs typeface="+mn-cs"/>
            </a:rPr>
            <a:t>18.5</a:t>
          </a:r>
          <a:r>
            <a:rPr kumimoji="1" lang="ja-JP" altLang="ja-JP" sz="900" baseline="0">
              <a:solidFill>
                <a:schemeClr val="dk1"/>
              </a:solidFill>
              <a:effectLst/>
              <a:latin typeface="+mn-lt"/>
              <a:ea typeface="+mn-ea"/>
              <a:cs typeface="+mn-cs"/>
            </a:rPr>
            <a:t>％）、補助費等（</a:t>
          </a:r>
          <a:r>
            <a:rPr kumimoji="1" lang="en-US" altLang="ja-JP" sz="900" baseline="0">
              <a:solidFill>
                <a:schemeClr val="dk1"/>
              </a:solidFill>
              <a:effectLst/>
              <a:latin typeface="+mn-lt"/>
              <a:ea typeface="+mn-ea"/>
              <a:cs typeface="+mn-cs"/>
            </a:rPr>
            <a:t>15.4</a:t>
          </a:r>
          <a:r>
            <a:rPr kumimoji="1" lang="ja-JP" altLang="ja-JP" sz="900" baseline="0">
              <a:solidFill>
                <a:schemeClr val="dk1"/>
              </a:solidFill>
              <a:effectLst/>
              <a:latin typeface="+mn-lt"/>
              <a:ea typeface="+mn-ea"/>
              <a:cs typeface="+mn-cs"/>
            </a:rPr>
            <a:t>％）、災害復旧事業費（</a:t>
          </a:r>
          <a:r>
            <a:rPr kumimoji="1" lang="en-US" altLang="ja-JP" sz="900" baseline="0">
              <a:solidFill>
                <a:schemeClr val="dk1"/>
              </a:solidFill>
              <a:effectLst/>
              <a:latin typeface="+mn-lt"/>
              <a:ea typeface="+mn-ea"/>
              <a:cs typeface="+mn-cs"/>
            </a:rPr>
            <a:t>14.9</a:t>
          </a:r>
          <a:r>
            <a:rPr kumimoji="1" lang="ja-JP" altLang="ja-JP" sz="900" baseline="0">
              <a:solidFill>
                <a:schemeClr val="dk1"/>
              </a:solidFill>
              <a:effectLst/>
              <a:latin typeface="+mn-lt"/>
              <a:ea typeface="+mn-ea"/>
              <a:cs typeface="+mn-cs"/>
            </a:rPr>
            <a:t>％）の順で高い状況であり、類似団体と比較しても高くなっている。経常収支比率は、コロナ禍前の状況に戻りつつあることからコロナの影響により減額となっていた各種経費等増額し、前年度に比べ</a:t>
          </a:r>
          <a:r>
            <a:rPr kumimoji="1" lang="en-US" altLang="ja-JP" sz="900" baseline="0">
              <a:solidFill>
                <a:schemeClr val="dk1"/>
              </a:solidFill>
              <a:effectLst/>
              <a:latin typeface="+mn-lt"/>
              <a:ea typeface="+mn-ea"/>
              <a:cs typeface="+mn-cs"/>
            </a:rPr>
            <a:t>9.0</a:t>
          </a:r>
          <a:r>
            <a:rPr kumimoji="1" lang="ja-JP" altLang="ja-JP" sz="900" baseline="0">
              <a:solidFill>
                <a:schemeClr val="dk1"/>
              </a:solidFill>
              <a:effectLst/>
              <a:latin typeface="+mn-lt"/>
              <a:ea typeface="+mn-ea"/>
              <a:cs typeface="+mn-cs"/>
            </a:rPr>
            <a:t>％悪化した。しかしながら、経常一般財源は、財政力指数</a:t>
          </a:r>
          <a:r>
            <a:rPr kumimoji="1" lang="en-US" altLang="ja-JP" sz="900" baseline="0">
              <a:solidFill>
                <a:schemeClr val="dk1"/>
              </a:solidFill>
              <a:effectLst/>
              <a:latin typeface="+mn-lt"/>
              <a:ea typeface="+mn-ea"/>
              <a:cs typeface="+mn-cs"/>
            </a:rPr>
            <a:t>0.16</a:t>
          </a:r>
          <a:r>
            <a:rPr kumimoji="1" lang="ja-JP" altLang="ja-JP" sz="900" baseline="0">
              <a:solidFill>
                <a:schemeClr val="dk1"/>
              </a:solidFill>
              <a:effectLst/>
              <a:latin typeface="+mn-lt"/>
              <a:ea typeface="+mn-ea"/>
              <a:cs typeface="+mn-cs"/>
            </a:rPr>
            <a:t>と乏しい本町において、人口減少と相まって、地方税の収入が類似団体と比較して大きく下回っているため、普通交付税等に依存せざるを得ない状況に変わりはない。</a:t>
          </a:r>
          <a:endParaRPr lang="ja-JP" altLang="ja-JP" sz="900">
            <a:effectLst/>
          </a:endParaRPr>
        </a:p>
        <a:p>
          <a:pPr eaLnBrk="1" fontAlgn="auto" latinLnBrk="0" hangingPunct="1"/>
          <a:r>
            <a:rPr kumimoji="1" lang="ja-JP" altLang="ja-JP" sz="900" baseline="0">
              <a:solidFill>
                <a:schemeClr val="dk1"/>
              </a:solidFill>
              <a:effectLst/>
              <a:latin typeface="+mn-lt"/>
              <a:ea typeface="+mn-ea"/>
              <a:cs typeface="+mn-cs"/>
            </a:rPr>
            <a:t>今後の見通しとしては、人件費や物価高騰の影響による物件費の増加、介護や医療関係扶助費の増加が見込まれ、これからも上昇すると考えられる。そのため、地方税の徴収率を上げる取組みを強化するなど、財源の確保に努めていく。</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112819</xdr:rowOff>
    </xdr:from>
    <xdr:to>
      <xdr:col>23</xdr:col>
      <xdr:colOff>133350</xdr:colOff>
      <xdr:row>64</xdr:row>
      <xdr:rowOff>131869</xdr:rowOff>
    </xdr:to>
    <xdr:cxnSp macro="">
      <xdr:nvCxnSpPr>
        <xdr:cNvPr id="131" name="直線コネクタ 130"/>
        <xdr:cNvCxnSpPr/>
      </xdr:nvCxnSpPr>
      <xdr:spPr>
        <a:xfrm>
          <a:off x="4114800" y="10742719"/>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112819</xdr:rowOff>
    </xdr:from>
    <xdr:to>
      <xdr:col>19</xdr:col>
      <xdr:colOff>133350</xdr:colOff>
      <xdr:row>65</xdr:row>
      <xdr:rowOff>40852</xdr:rowOff>
    </xdr:to>
    <xdr:cxnSp macro="">
      <xdr:nvCxnSpPr>
        <xdr:cNvPr id="134" name="直線コネクタ 133"/>
        <xdr:cNvCxnSpPr/>
      </xdr:nvCxnSpPr>
      <xdr:spPr>
        <a:xfrm flipV="1">
          <a:off x="3225800" y="10742719"/>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40852</xdr:rowOff>
    </xdr:from>
    <xdr:to>
      <xdr:col>15</xdr:col>
      <xdr:colOff>82550</xdr:colOff>
      <xdr:row>67</xdr:row>
      <xdr:rowOff>7620</xdr:rowOff>
    </xdr:to>
    <xdr:cxnSp macro="">
      <xdr:nvCxnSpPr>
        <xdr:cNvPr id="137" name="直線コネクタ 136"/>
        <xdr:cNvCxnSpPr/>
      </xdr:nvCxnSpPr>
      <xdr:spPr>
        <a:xfrm flipV="1">
          <a:off x="2336800" y="11185102"/>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7620</xdr:rowOff>
    </xdr:from>
    <xdr:to>
      <xdr:col>11</xdr:col>
      <xdr:colOff>31750</xdr:colOff>
      <xdr:row>67</xdr:row>
      <xdr:rowOff>71967</xdr:rowOff>
    </xdr:to>
    <xdr:cxnSp macro="">
      <xdr:nvCxnSpPr>
        <xdr:cNvPr id="140" name="直線コネクタ 139"/>
        <xdr:cNvCxnSpPr/>
      </xdr:nvCxnSpPr>
      <xdr:spPr>
        <a:xfrm flipV="1">
          <a:off x="1447800" y="114947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81069</xdr:rowOff>
    </xdr:from>
    <xdr:to>
      <xdr:col>23</xdr:col>
      <xdr:colOff>184150</xdr:colOff>
      <xdr:row>65</xdr:row>
      <xdr:rowOff>11219</xdr:rowOff>
    </xdr:to>
    <xdr:sp macro="" textlink="">
      <xdr:nvSpPr>
        <xdr:cNvPr id="150" name="楕円 149"/>
        <xdr:cNvSpPr/>
      </xdr:nvSpPr>
      <xdr:spPr>
        <a:xfrm>
          <a:off x="4902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53146</xdr:rowOff>
    </xdr:from>
    <xdr:ext cx="762000" cy="259045"/>
    <xdr:sp macro="" textlink="">
      <xdr:nvSpPr>
        <xdr:cNvPr id="151" name="財政構造の弾力性該当値テキスト"/>
        <xdr:cNvSpPr txBox="1"/>
      </xdr:nvSpPr>
      <xdr:spPr>
        <a:xfrm>
          <a:off x="5041900" y="110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62019</xdr:rowOff>
    </xdr:from>
    <xdr:to>
      <xdr:col>19</xdr:col>
      <xdr:colOff>184150</xdr:colOff>
      <xdr:row>62</xdr:row>
      <xdr:rowOff>163619</xdr:rowOff>
    </xdr:to>
    <xdr:sp macro="" textlink="">
      <xdr:nvSpPr>
        <xdr:cNvPr id="152" name="楕円 151"/>
        <xdr:cNvSpPr/>
      </xdr:nvSpPr>
      <xdr:spPr>
        <a:xfrm>
          <a:off x="4064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2346</xdr:rowOff>
    </xdr:from>
    <xdr:ext cx="736600" cy="259045"/>
    <xdr:sp macro="" textlink="">
      <xdr:nvSpPr>
        <xdr:cNvPr id="153" name="テキスト ボックス 152"/>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161502</xdr:rowOff>
    </xdr:from>
    <xdr:to>
      <xdr:col>15</xdr:col>
      <xdr:colOff>133350</xdr:colOff>
      <xdr:row>65</xdr:row>
      <xdr:rowOff>91652</xdr:rowOff>
    </xdr:to>
    <xdr:sp macro="" textlink="">
      <xdr:nvSpPr>
        <xdr:cNvPr id="154" name="楕円 153"/>
        <xdr:cNvSpPr/>
      </xdr:nvSpPr>
      <xdr:spPr>
        <a:xfrm>
          <a:off x="3175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76429</xdr:rowOff>
    </xdr:from>
    <xdr:ext cx="762000" cy="259045"/>
    <xdr:sp macro="" textlink="">
      <xdr:nvSpPr>
        <xdr:cNvPr id="155" name="テキスト ボックス 154"/>
        <xdr:cNvSpPr txBox="1"/>
      </xdr:nvSpPr>
      <xdr:spPr>
        <a:xfrm>
          <a:off x="2844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56" name="楕円 155"/>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43197</xdr:rowOff>
    </xdr:from>
    <xdr:ext cx="762000" cy="259045"/>
    <xdr:sp macro="" textlink="">
      <xdr:nvSpPr>
        <xdr:cNvPr id="157" name="テキスト ボックス 156"/>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21167</xdr:rowOff>
    </xdr:from>
    <xdr:to>
      <xdr:col>7</xdr:col>
      <xdr:colOff>31750</xdr:colOff>
      <xdr:row>67</xdr:row>
      <xdr:rowOff>122767</xdr:rowOff>
    </xdr:to>
    <xdr:sp macro="" textlink="">
      <xdr:nvSpPr>
        <xdr:cNvPr id="158" name="楕円 157"/>
        <xdr:cNvSpPr/>
      </xdr:nvSpPr>
      <xdr:spPr>
        <a:xfrm>
          <a:off x="1397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107544</xdr:rowOff>
    </xdr:from>
    <xdr:ext cx="762000" cy="259045"/>
    <xdr:sp macro="" textlink="">
      <xdr:nvSpPr>
        <xdr:cNvPr id="159" name="テキスト ボックス 158"/>
        <xdr:cNvSpPr txBox="1"/>
      </xdr:nvSpPr>
      <xdr:spPr>
        <a:xfrm>
          <a:off x="1066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人件費、物件費、維持補修費はいずれも類似団体平均値を下回っている。</a:t>
          </a:r>
          <a:endParaRPr lang="ja-JP" altLang="ja-JP" sz="1000">
            <a:effectLst/>
          </a:endParaRPr>
        </a:p>
        <a:p>
          <a:r>
            <a:rPr kumimoji="1" lang="ja-JP" altLang="ja-JP" sz="1000">
              <a:solidFill>
                <a:schemeClr val="dk1"/>
              </a:solidFill>
              <a:effectLst/>
              <a:latin typeface="+mn-lt"/>
              <a:ea typeface="+mn-ea"/>
              <a:cs typeface="+mn-cs"/>
            </a:rPr>
            <a:t>行財政改革計画書に基づき、物件費抑制のために、エコオフィス率先プランの実施による光熱水費の削減、電算機器トナーの入札導入によるコストダウン、消耗品費の集中管理など、様々な取り組みの効果が表れていると考えられる。しかしながら、物価高騰の影響により今後物件費等の経費については上昇していくと予想される。</a:t>
          </a:r>
          <a:endParaRPr lang="ja-JP" altLang="ja-JP" sz="1000">
            <a:effectLst/>
          </a:endParaRPr>
        </a:p>
        <a:p>
          <a:r>
            <a:rPr kumimoji="1" lang="ja-JP" altLang="ja-JP" sz="1000">
              <a:solidFill>
                <a:schemeClr val="dk1"/>
              </a:solidFill>
              <a:effectLst/>
              <a:latin typeface="+mn-lt"/>
              <a:ea typeface="+mn-ea"/>
              <a:cs typeface="+mn-cs"/>
            </a:rPr>
            <a:t>また、人件費については、定員管理計画に沿った人員配置により原則退職者の補充採用のみ行うよう努めているが、最近は育児休暇や休職等により、実際に業務に携わる職員は定員を大きく下回っている状況であ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149605</xdr:rowOff>
    </xdr:from>
    <xdr:to>
      <xdr:col>23</xdr:col>
      <xdr:colOff>133350</xdr:colOff>
      <xdr:row>81</xdr:row>
      <xdr:rowOff>170324</xdr:rowOff>
    </xdr:to>
    <xdr:cxnSp macro="">
      <xdr:nvCxnSpPr>
        <xdr:cNvPr id="193" name="直線コネクタ 192"/>
        <xdr:cNvCxnSpPr/>
      </xdr:nvCxnSpPr>
      <xdr:spPr>
        <a:xfrm>
          <a:off x="4114800" y="14037055"/>
          <a:ext cx="838200" cy="2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131804</xdr:rowOff>
    </xdr:from>
    <xdr:to>
      <xdr:col>19</xdr:col>
      <xdr:colOff>133350</xdr:colOff>
      <xdr:row>81</xdr:row>
      <xdr:rowOff>149605</xdr:rowOff>
    </xdr:to>
    <xdr:cxnSp macro="">
      <xdr:nvCxnSpPr>
        <xdr:cNvPr id="196" name="直線コネクタ 195"/>
        <xdr:cNvCxnSpPr/>
      </xdr:nvCxnSpPr>
      <xdr:spPr>
        <a:xfrm>
          <a:off x="3225800" y="14019254"/>
          <a:ext cx="889000" cy="1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112181</xdr:rowOff>
    </xdr:from>
    <xdr:to>
      <xdr:col>15</xdr:col>
      <xdr:colOff>82550</xdr:colOff>
      <xdr:row>81</xdr:row>
      <xdr:rowOff>131804</xdr:rowOff>
    </xdr:to>
    <xdr:cxnSp macro="">
      <xdr:nvCxnSpPr>
        <xdr:cNvPr id="199" name="直線コネクタ 198"/>
        <xdr:cNvCxnSpPr/>
      </xdr:nvCxnSpPr>
      <xdr:spPr>
        <a:xfrm>
          <a:off x="2336800" y="13999631"/>
          <a:ext cx="889000" cy="1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107012</xdr:rowOff>
    </xdr:from>
    <xdr:to>
      <xdr:col>11</xdr:col>
      <xdr:colOff>31750</xdr:colOff>
      <xdr:row>81</xdr:row>
      <xdr:rowOff>112181</xdr:rowOff>
    </xdr:to>
    <xdr:cxnSp macro="">
      <xdr:nvCxnSpPr>
        <xdr:cNvPr id="202" name="直線コネクタ 201"/>
        <xdr:cNvCxnSpPr/>
      </xdr:nvCxnSpPr>
      <xdr:spPr>
        <a:xfrm>
          <a:off x="1447800" y="13994462"/>
          <a:ext cx="889000" cy="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119524</xdr:rowOff>
    </xdr:from>
    <xdr:to>
      <xdr:col>23</xdr:col>
      <xdr:colOff>184150</xdr:colOff>
      <xdr:row>82</xdr:row>
      <xdr:rowOff>49674</xdr:rowOff>
    </xdr:to>
    <xdr:sp macro="" textlink="">
      <xdr:nvSpPr>
        <xdr:cNvPr id="212" name="楕円 211"/>
        <xdr:cNvSpPr/>
      </xdr:nvSpPr>
      <xdr:spPr>
        <a:xfrm>
          <a:off x="4902200" y="140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40801</xdr:rowOff>
    </xdr:from>
    <xdr:ext cx="762000" cy="259045"/>
    <xdr:sp macro="" textlink="">
      <xdr:nvSpPr>
        <xdr:cNvPr id="213" name="人件費・物件費等の状況該当値テキスト"/>
        <xdr:cNvSpPr txBox="1"/>
      </xdr:nvSpPr>
      <xdr:spPr>
        <a:xfrm>
          <a:off x="5041900" y="1392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98805</xdr:rowOff>
    </xdr:from>
    <xdr:to>
      <xdr:col>19</xdr:col>
      <xdr:colOff>184150</xdr:colOff>
      <xdr:row>82</xdr:row>
      <xdr:rowOff>28955</xdr:rowOff>
    </xdr:to>
    <xdr:sp macro="" textlink="">
      <xdr:nvSpPr>
        <xdr:cNvPr id="214" name="楕円 213"/>
        <xdr:cNvSpPr/>
      </xdr:nvSpPr>
      <xdr:spPr>
        <a:xfrm>
          <a:off x="4064000" y="139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39132</xdr:rowOff>
    </xdr:from>
    <xdr:ext cx="736600" cy="259045"/>
    <xdr:sp macro="" textlink="">
      <xdr:nvSpPr>
        <xdr:cNvPr id="215" name="テキスト ボックス 214"/>
        <xdr:cNvSpPr txBox="1"/>
      </xdr:nvSpPr>
      <xdr:spPr>
        <a:xfrm>
          <a:off x="3733800" y="1375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81004</xdr:rowOff>
    </xdr:from>
    <xdr:to>
      <xdr:col>15</xdr:col>
      <xdr:colOff>133350</xdr:colOff>
      <xdr:row>82</xdr:row>
      <xdr:rowOff>11154</xdr:rowOff>
    </xdr:to>
    <xdr:sp macro="" textlink="">
      <xdr:nvSpPr>
        <xdr:cNvPr id="216" name="楕円 215"/>
        <xdr:cNvSpPr/>
      </xdr:nvSpPr>
      <xdr:spPr>
        <a:xfrm>
          <a:off x="3175000" y="139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21331</xdr:rowOff>
    </xdr:from>
    <xdr:ext cx="762000" cy="259045"/>
    <xdr:sp macro="" textlink="">
      <xdr:nvSpPr>
        <xdr:cNvPr id="217" name="テキスト ボックス 216"/>
        <xdr:cNvSpPr txBox="1"/>
      </xdr:nvSpPr>
      <xdr:spPr>
        <a:xfrm>
          <a:off x="2844800" y="137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61381</xdr:rowOff>
    </xdr:from>
    <xdr:to>
      <xdr:col>11</xdr:col>
      <xdr:colOff>82550</xdr:colOff>
      <xdr:row>81</xdr:row>
      <xdr:rowOff>162981</xdr:rowOff>
    </xdr:to>
    <xdr:sp macro="" textlink="">
      <xdr:nvSpPr>
        <xdr:cNvPr id="218" name="楕円 217"/>
        <xdr:cNvSpPr/>
      </xdr:nvSpPr>
      <xdr:spPr>
        <a:xfrm>
          <a:off x="2286000" y="139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1708</xdr:rowOff>
    </xdr:from>
    <xdr:ext cx="762000" cy="259045"/>
    <xdr:sp macro="" textlink="">
      <xdr:nvSpPr>
        <xdr:cNvPr id="219" name="テキスト ボックス 218"/>
        <xdr:cNvSpPr txBox="1"/>
      </xdr:nvSpPr>
      <xdr:spPr>
        <a:xfrm>
          <a:off x="1955800" y="1371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56212</xdr:rowOff>
    </xdr:from>
    <xdr:to>
      <xdr:col>7</xdr:col>
      <xdr:colOff>31750</xdr:colOff>
      <xdr:row>81</xdr:row>
      <xdr:rowOff>157812</xdr:rowOff>
    </xdr:to>
    <xdr:sp macro="" textlink="">
      <xdr:nvSpPr>
        <xdr:cNvPr id="220" name="楕円 219"/>
        <xdr:cNvSpPr/>
      </xdr:nvSpPr>
      <xdr:spPr>
        <a:xfrm>
          <a:off x="1397000" y="139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167989</xdr:rowOff>
    </xdr:from>
    <xdr:ext cx="762000" cy="259045"/>
    <xdr:sp macro="" textlink="">
      <xdr:nvSpPr>
        <xdr:cNvPr id="221" name="テキスト ボックス 220"/>
        <xdr:cNvSpPr txBox="1"/>
      </xdr:nvSpPr>
      <xdr:spPr>
        <a:xfrm>
          <a:off x="1066800" y="137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本町では、管理職手当の定額化、住居手当の廃止など、人事院勧告に準拠した給与体系を継続してきた。類似団体平均との比較で</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ポイント、全国町村平均との比較で</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ポイント低くなっている。今後も適正な昇給・昇格管理を行い、住民に理解を得られる給与体系を維持していく。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21844</xdr:rowOff>
    </xdr:from>
    <xdr:to>
      <xdr:col>81</xdr:col>
      <xdr:colOff>44450</xdr:colOff>
      <xdr:row>87</xdr:row>
      <xdr:rowOff>84582</xdr:rowOff>
    </xdr:to>
    <xdr:cxnSp macro="">
      <xdr:nvCxnSpPr>
        <xdr:cNvPr id="253" name="直線コネクタ 252"/>
        <xdr:cNvCxnSpPr/>
      </xdr:nvCxnSpPr>
      <xdr:spPr>
        <a:xfrm>
          <a:off x="16179800" y="1493799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21844</xdr:rowOff>
    </xdr:from>
    <xdr:to>
      <xdr:col>77</xdr:col>
      <xdr:colOff>44450</xdr:colOff>
      <xdr:row>87</xdr:row>
      <xdr:rowOff>60452</xdr:rowOff>
    </xdr:to>
    <xdr:cxnSp macro="">
      <xdr:nvCxnSpPr>
        <xdr:cNvPr id="256" name="直線コネクタ 255"/>
        <xdr:cNvCxnSpPr/>
      </xdr:nvCxnSpPr>
      <xdr:spPr>
        <a:xfrm flipV="1">
          <a:off x="15290800" y="149379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60452</xdr:rowOff>
    </xdr:from>
    <xdr:to>
      <xdr:col>72</xdr:col>
      <xdr:colOff>203200</xdr:colOff>
      <xdr:row>87</xdr:row>
      <xdr:rowOff>79756</xdr:rowOff>
    </xdr:to>
    <xdr:cxnSp macro="">
      <xdr:nvCxnSpPr>
        <xdr:cNvPr id="259" name="直線コネクタ 258"/>
        <xdr:cNvCxnSpPr/>
      </xdr:nvCxnSpPr>
      <xdr:spPr>
        <a:xfrm flipV="1">
          <a:off x="14401800" y="149766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65278</xdr:rowOff>
    </xdr:from>
    <xdr:to>
      <xdr:col>68</xdr:col>
      <xdr:colOff>152400</xdr:colOff>
      <xdr:row>87</xdr:row>
      <xdr:rowOff>79756</xdr:rowOff>
    </xdr:to>
    <xdr:cxnSp macro="">
      <xdr:nvCxnSpPr>
        <xdr:cNvPr id="262" name="直線コネクタ 261"/>
        <xdr:cNvCxnSpPr/>
      </xdr:nvCxnSpPr>
      <xdr:spPr>
        <a:xfrm>
          <a:off x="13512800" y="149814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33782</xdr:rowOff>
    </xdr:from>
    <xdr:to>
      <xdr:col>81</xdr:col>
      <xdr:colOff>95250</xdr:colOff>
      <xdr:row>87</xdr:row>
      <xdr:rowOff>135382</xdr:rowOff>
    </xdr:to>
    <xdr:sp macro="" textlink="">
      <xdr:nvSpPr>
        <xdr:cNvPr id="272" name="楕円 271"/>
        <xdr:cNvSpPr/>
      </xdr:nvSpPr>
      <xdr:spPr>
        <a:xfrm>
          <a:off x="169672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50309</xdr:rowOff>
    </xdr:from>
    <xdr:ext cx="762000" cy="259045"/>
    <xdr:sp macro="" textlink="">
      <xdr:nvSpPr>
        <xdr:cNvPr id="273" name="給与水準   （国との比較）該当値テキスト"/>
        <xdr:cNvSpPr txBox="1"/>
      </xdr:nvSpPr>
      <xdr:spPr>
        <a:xfrm>
          <a:off x="171069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142494</xdr:rowOff>
    </xdr:from>
    <xdr:to>
      <xdr:col>77</xdr:col>
      <xdr:colOff>95250</xdr:colOff>
      <xdr:row>87</xdr:row>
      <xdr:rowOff>72644</xdr:rowOff>
    </xdr:to>
    <xdr:sp macro="" textlink="">
      <xdr:nvSpPr>
        <xdr:cNvPr id="274" name="楕円 273"/>
        <xdr:cNvSpPr/>
      </xdr:nvSpPr>
      <xdr:spPr>
        <a:xfrm>
          <a:off x="16129000" y="148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82821</xdr:rowOff>
    </xdr:from>
    <xdr:ext cx="736600" cy="259045"/>
    <xdr:sp macro="" textlink="">
      <xdr:nvSpPr>
        <xdr:cNvPr id="275" name="テキスト ボックス 274"/>
        <xdr:cNvSpPr txBox="1"/>
      </xdr:nvSpPr>
      <xdr:spPr>
        <a:xfrm>
          <a:off x="15798800" y="1465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xdr:rowOff>
    </xdr:from>
    <xdr:to>
      <xdr:col>73</xdr:col>
      <xdr:colOff>44450</xdr:colOff>
      <xdr:row>87</xdr:row>
      <xdr:rowOff>111252</xdr:rowOff>
    </xdr:to>
    <xdr:sp macro="" textlink="">
      <xdr:nvSpPr>
        <xdr:cNvPr id="276" name="楕円 275"/>
        <xdr:cNvSpPr/>
      </xdr:nvSpPr>
      <xdr:spPr>
        <a:xfrm>
          <a:off x="152400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121429</xdr:rowOff>
    </xdr:from>
    <xdr:ext cx="762000" cy="259045"/>
    <xdr:sp macro="" textlink="">
      <xdr:nvSpPr>
        <xdr:cNvPr id="277" name="テキスト ボックス 276"/>
        <xdr:cNvSpPr txBox="1"/>
      </xdr:nvSpPr>
      <xdr:spPr>
        <a:xfrm>
          <a:off x="14909800" y="1469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28956</xdr:rowOff>
    </xdr:from>
    <xdr:to>
      <xdr:col>68</xdr:col>
      <xdr:colOff>203200</xdr:colOff>
      <xdr:row>87</xdr:row>
      <xdr:rowOff>130556</xdr:rowOff>
    </xdr:to>
    <xdr:sp macro="" textlink="">
      <xdr:nvSpPr>
        <xdr:cNvPr id="278" name="楕円 277"/>
        <xdr:cNvSpPr/>
      </xdr:nvSpPr>
      <xdr:spPr>
        <a:xfrm>
          <a:off x="14351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140733</xdr:rowOff>
    </xdr:from>
    <xdr:ext cx="762000" cy="259045"/>
    <xdr:sp macro="" textlink="">
      <xdr:nvSpPr>
        <xdr:cNvPr id="279" name="テキスト ボックス 278"/>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xdr:rowOff>
    </xdr:from>
    <xdr:to>
      <xdr:col>64</xdr:col>
      <xdr:colOff>152400</xdr:colOff>
      <xdr:row>87</xdr:row>
      <xdr:rowOff>116078</xdr:rowOff>
    </xdr:to>
    <xdr:sp macro="" textlink="">
      <xdr:nvSpPr>
        <xdr:cNvPr id="280" name="楕円 279"/>
        <xdr:cNvSpPr/>
      </xdr:nvSpPr>
      <xdr:spPr>
        <a:xfrm>
          <a:off x="13462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126255</xdr:rowOff>
    </xdr:from>
    <xdr:ext cx="762000" cy="259045"/>
    <xdr:sp macro="" textlink="">
      <xdr:nvSpPr>
        <xdr:cNvPr id="281" name="テキスト ボックス 280"/>
        <xdr:cNvSpPr txBox="1"/>
      </xdr:nvSpPr>
      <xdr:spPr>
        <a:xfrm>
          <a:off x="13131800" y="14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は、定員管理目標に基づき職員の採用調整を行っているが、権限委譲や令和２年７月豪雨災害からの復旧に伴う事務量の増加、くま川鉄道出向、育児休暇や休職等により一人当たりの業務量は増加している。住民からのニーズも多種多様なものへと日々変化しているため、少ない人数で効率よく業務を遂行することを目標に、今後も適正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22080</xdr:rowOff>
    </xdr:from>
    <xdr:to>
      <xdr:col>81</xdr:col>
      <xdr:colOff>44450</xdr:colOff>
      <xdr:row>59</xdr:row>
      <xdr:rowOff>84473</xdr:rowOff>
    </xdr:to>
    <xdr:cxnSp macro="">
      <xdr:nvCxnSpPr>
        <xdr:cNvPr id="318" name="直線コネクタ 317"/>
        <xdr:cNvCxnSpPr/>
      </xdr:nvCxnSpPr>
      <xdr:spPr>
        <a:xfrm>
          <a:off x="16179800" y="10137630"/>
          <a:ext cx="838200" cy="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14841</xdr:rowOff>
    </xdr:from>
    <xdr:to>
      <xdr:col>77</xdr:col>
      <xdr:colOff>44450</xdr:colOff>
      <xdr:row>59</xdr:row>
      <xdr:rowOff>22080</xdr:rowOff>
    </xdr:to>
    <xdr:cxnSp macro="">
      <xdr:nvCxnSpPr>
        <xdr:cNvPr id="321" name="直線コネクタ 320"/>
        <xdr:cNvCxnSpPr/>
      </xdr:nvCxnSpPr>
      <xdr:spPr>
        <a:xfrm>
          <a:off x="15290800" y="1013039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14841</xdr:rowOff>
    </xdr:from>
    <xdr:to>
      <xdr:col>72</xdr:col>
      <xdr:colOff>203200</xdr:colOff>
      <xdr:row>59</xdr:row>
      <xdr:rowOff>15875</xdr:rowOff>
    </xdr:to>
    <xdr:cxnSp macro="">
      <xdr:nvCxnSpPr>
        <xdr:cNvPr id="324" name="直線コネクタ 323"/>
        <xdr:cNvCxnSpPr/>
      </xdr:nvCxnSpPr>
      <xdr:spPr>
        <a:xfrm flipV="1">
          <a:off x="14401800" y="10130391"/>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150095</xdr:rowOff>
    </xdr:from>
    <xdr:to>
      <xdr:col>68</xdr:col>
      <xdr:colOff>152400</xdr:colOff>
      <xdr:row>59</xdr:row>
      <xdr:rowOff>15875</xdr:rowOff>
    </xdr:to>
    <xdr:cxnSp macro="">
      <xdr:nvCxnSpPr>
        <xdr:cNvPr id="327" name="直線コネクタ 326"/>
        <xdr:cNvCxnSpPr/>
      </xdr:nvCxnSpPr>
      <xdr:spPr>
        <a:xfrm>
          <a:off x="13512800" y="10094195"/>
          <a:ext cx="8890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33673</xdr:rowOff>
    </xdr:from>
    <xdr:to>
      <xdr:col>81</xdr:col>
      <xdr:colOff>95250</xdr:colOff>
      <xdr:row>59</xdr:row>
      <xdr:rowOff>135273</xdr:rowOff>
    </xdr:to>
    <xdr:sp macro="" textlink="">
      <xdr:nvSpPr>
        <xdr:cNvPr id="337" name="楕円 336"/>
        <xdr:cNvSpPr/>
      </xdr:nvSpPr>
      <xdr:spPr>
        <a:xfrm>
          <a:off x="16967200" y="101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50200</xdr:rowOff>
    </xdr:from>
    <xdr:ext cx="762000" cy="259045"/>
    <xdr:sp macro="" textlink="">
      <xdr:nvSpPr>
        <xdr:cNvPr id="338" name="定員管理の状況該当値テキスト"/>
        <xdr:cNvSpPr txBox="1"/>
      </xdr:nvSpPr>
      <xdr:spPr>
        <a:xfrm>
          <a:off x="17106900" y="999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142730</xdr:rowOff>
    </xdr:from>
    <xdr:to>
      <xdr:col>77</xdr:col>
      <xdr:colOff>95250</xdr:colOff>
      <xdr:row>59</xdr:row>
      <xdr:rowOff>72880</xdr:rowOff>
    </xdr:to>
    <xdr:sp macro="" textlink="">
      <xdr:nvSpPr>
        <xdr:cNvPr id="339" name="楕円 338"/>
        <xdr:cNvSpPr/>
      </xdr:nvSpPr>
      <xdr:spPr>
        <a:xfrm>
          <a:off x="16129000" y="100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83057</xdr:rowOff>
    </xdr:from>
    <xdr:ext cx="736600" cy="259045"/>
    <xdr:sp macro="" textlink="">
      <xdr:nvSpPr>
        <xdr:cNvPr id="340" name="テキスト ボックス 339"/>
        <xdr:cNvSpPr txBox="1"/>
      </xdr:nvSpPr>
      <xdr:spPr>
        <a:xfrm>
          <a:off x="15798800" y="985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135491</xdr:rowOff>
    </xdr:from>
    <xdr:to>
      <xdr:col>73</xdr:col>
      <xdr:colOff>44450</xdr:colOff>
      <xdr:row>59</xdr:row>
      <xdr:rowOff>65641</xdr:rowOff>
    </xdr:to>
    <xdr:sp macro="" textlink="">
      <xdr:nvSpPr>
        <xdr:cNvPr id="341" name="楕円 340"/>
        <xdr:cNvSpPr/>
      </xdr:nvSpPr>
      <xdr:spPr>
        <a:xfrm>
          <a:off x="15240000" y="100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75818</xdr:rowOff>
    </xdr:from>
    <xdr:ext cx="762000" cy="259045"/>
    <xdr:sp macro="" textlink="">
      <xdr:nvSpPr>
        <xdr:cNvPr id="342" name="テキスト ボックス 341"/>
        <xdr:cNvSpPr txBox="1"/>
      </xdr:nvSpPr>
      <xdr:spPr>
        <a:xfrm>
          <a:off x="14909800" y="984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136525</xdr:rowOff>
    </xdr:from>
    <xdr:to>
      <xdr:col>68</xdr:col>
      <xdr:colOff>203200</xdr:colOff>
      <xdr:row>59</xdr:row>
      <xdr:rowOff>66675</xdr:rowOff>
    </xdr:to>
    <xdr:sp macro="" textlink="">
      <xdr:nvSpPr>
        <xdr:cNvPr id="343" name="楕円 342"/>
        <xdr:cNvSpPr/>
      </xdr:nvSpPr>
      <xdr:spPr>
        <a:xfrm>
          <a:off x="14351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76852</xdr:rowOff>
    </xdr:from>
    <xdr:ext cx="762000" cy="259045"/>
    <xdr:sp macro="" textlink="">
      <xdr:nvSpPr>
        <xdr:cNvPr id="344" name="テキスト ボックス 343"/>
        <xdr:cNvSpPr txBox="1"/>
      </xdr:nvSpPr>
      <xdr:spPr>
        <a:xfrm>
          <a:off x="14020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99295</xdr:rowOff>
    </xdr:from>
    <xdr:to>
      <xdr:col>64</xdr:col>
      <xdr:colOff>152400</xdr:colOff>
      <xdr:row>59</xdr:row>
      <xdr:rowOff>29445</xdr:rowOff>
    </xdr:to>
    <xdr:sp macro="" textlink="">
      <xdr:nvSpPr>
        <xdr:cNvPr id="345" name="楕円 344"/>
        <xdr:cNvSpPr/>
      </xdr:nvSpPr>
      <xdr:spPr>
        <a:xfrm>
          <a:off x="13462000" y="100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39622</xdr:rowOff>
    </xdr:from>
    <xdr:ext cx="762000" cy="259045"/>
    <xdr:sp macro="" textlink="">
      <xdr:nvSpPr>
        <xdr:cNvPr id="346" name="テキスト ボックス 345"/>
        <xdr:cNvSpPr txBox="1"/>
      </xdr:nvSpPr>
      <xdr:spPr>
        <a:xfrm>
          <a:off x="13131800" y="981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投資事業について地方債借入の抑制を行った結果、類似団体平均を下回っているが、今後、公共施設の老朽化が進む中で、改修等の財源とするために地方債を借り入れているため、増加することが見込まれる。公共施設等総合管理計画の見直しを行い、計画に基づいた具体的な個別計画を策定し、計画的に事業の推進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3810</xdr:rowOff>
    </xdr:to>
    <xdr:cxnSp macro="">
      <xdr:nvCxnSpPr>
        <xdr:cNvPr id="379" name="直線コネクタ 378"/>
        <xdr:cNvCxnSpPr/>
      </xdr:nvCxnSpPr>
      <xdr:spPr>
        <a:xfrm>
          <a:off x="16179800" y="69930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135044</xdr:rowOff>
    </xdr:to>
    <xdr:cxnSp macro="">
      <xdr:nvCxnSpPr>
        <xdr:cNvPr id="382" name="直線コネクタ 381"/>
        <xdr:cNvCxnSpPr/>
      </xdr:nvCxnSpPr>
      <xdr:spPr>
        <a:xfrm>
          <a:off x="15290800" y="695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94827</xdr:rowOff>
    </xdr:to>
    <xdr:cxnSp macro="">
      <xdr:nvCxnSpPr>
        <xdr:cNvPr id="385" name="直線コネクタ 384"/>
        <xdr:cNvCxnSpPr/>
      </xdr:nvCxnSpPr>
      <xdr:spPr>
        <a:xfrm>
          <a:off x="14401800" y="69206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62654</xdr:rowOff>
    </xdr:to>
    <xdr:cxnSp macro="">
      <xdr:nvCxnSpPr>
        <xdr:cNvPr id="388" name="直線コネクタ 387"/>
        <xdr:cNvCxnSpPr/>
      </xdr:nvCxnSpPr>
      <xdr:spPr>
        <a:xfrm>
          <a:off x="13512800" y="68884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8" name="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9"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0" name="楕円 399"/>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1" name="テキスト ボックス 400"/>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2" name="楕円 401"/>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403" name="テキスト ボックス 402"/>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4" name="楕円 403"/>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5" name="テキスト ボックス 404"/>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6" name="楕円 405"/>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7" name="テキスト ボックス 406"/>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で推移している。これは、充当可能財源等の増によるものである。今後も、歳出削減努力により、決算において歳計余剰金が生じた場合には、少子高齢化に伴う町税の減少や社会保障費の増加等、将来のために必要に応じて積み立て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3,608
3,604
48.37
5,217,065
4,651,055
299,654
2,121,193
3,293,381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類似団体平均と比較すると、決算額では、人件費では住民１人あたりのコストが</a:t>
          </a:r>
          <a:r>
            <a:rPr kumimoji="1" lang="en-US" altLang="ja-JP" sz="1100">
              <a:solidFill>
                <a:schemeClr val="dk1"/>
              </a:solidFill>
              <a:effectLst/>
              <a:latin typeface="+mn-lt"/>
              <a:ea typeface="+mn-ea"/>
              <a:cs typeface="+mn-cs"/>
            </a:rPr>
            <a:t>69,137</a:t>
          </a:r>
          <a:r>
            <a:rPr kumimoji="1" lang="ja-JP" altLang="ja-JP" sz="1100">
              <a:solidFill>
                <a:schemeClr val="dk1"/>
              </a:solidFill>
              <a:effectLst/>
              <a:latin typeface="+mn-lt"/>
              <a:ea typeface="+mn-ea"/>
              <a:cs typeface="+mn-cs"/>
            </a:rPr>
            <a:t>円少なくなっているが、経常一般財源が乏しいため類似団体平均よりも構成比率が上回っている。ラスパイレス指数は類似団体平均を</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ポイント下回っており、給与体系的には全国平均を大きく下回っている。今後、経常一般財源を確保しつつ、適正な給与体系を継続していく。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46990</xdr:rowOff>
    </xdr:to>
    <xdr:cxnSp macro="">
      <xdr:nvCxnSpPr>
        <xdr:cNvPr id="64" name="直線コネクタ 63"/>
        <xdr:cNvCxnSpPr/>
      </xdr:nvCxnSpPr>
      <xdr:spPr>
        <a:xfrm>
          <a:off x="3987800" y="6322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106426</xdr:rowOff>
    </xdr:to>
    <xdr:cxnSp macro="">
      <xdr:nvCxnSpPr>
        <xdr:cNvPr id="67" name="直線コネクタ 66"/>
        <xdr:cNvCxnSpPr/>
      </xdr:nvCxnSpPr>
      <xdr:spPr>
        <a:xfrm flipV="1">
          <a:off x="3098800" y="63220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38</xdr:row>
      <xdr:rowOff>3556</xdr:rowOff>
    </xdr:to>
    <xdr:cxnSp macro="">
      <xdr:nvCxnSpPr>
        <xdr:cNvPr id="70" name="直線コネクタ 69"/>
        <xdr:cNvCxnSpPr/>
      </xdr:nvCxnSpPr>
      <xdr:spPr>
        <a:xfrm flipV="1">
          <a:off x="2209800" y="64500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3556</xdr:rowOff>
    </xdr:to>
    <xdr:cxnSp macro="">
      <xdr:nvCxnSpPr>
        <xdr:cNvPr id="73" name="直線コネクタ 72"/>
        <xdr:cNvCxnSpPr/>
      </xdr:nvCxnSpPr>
      <xdr:spPr>
        <a:xfrm>
          <a:off x="1320800" y="6509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類似団体平均の住民１人あたりコストと比較しても１０６，４９９円少なくなっているが、経常収支比率における割合は類似団体と比較しても同程度の割合となっている。これは、経常収入が少ない中で、他の経常経費の削減を行ってきているためである。その他にも、物価高騰の影響により今後も物件費の増加が見込まれるため、今後も無駄を省いた行政運営を行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17</xdr:row>
      <xdr:rowOff>33274</xdr:rowOff>
    </xdr:to>
    <xdr:cxnSp macro="">
      <xdr:nvCxnSpPr>
        <xdr:cNvPr id="122" name="直線コネクタ 121"/>
        <xdr:cNvCxnSpPr/>
      </xdr:nvCxnSpPr>
      <xdr:spPr>
        <a:xfrm>
          <a:off x="15671800" y="28381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17</xdr:row>
      <xdr:rowOff>28702</xdr:rowOff>
    </xdr:to>
    <xdr:cxnSp macro="">
      <xdr:nvCxnSpPr>
        <xdr:cNvPr id="125" name="直線コネクタ 124"/>
        <xdr:cNvCxnSpPr/>
      </xdr:nvCxnSpPr>
      <xdr:spPr>
        <a:xfrm flipV="1">
          <a:off x="14782800" y="28381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92710</xdr:rowOff>
    </xdr:to>
    <xdr:cxnSp macro="">
      <xdr:nvCxnSpPr>
        <xdr:cNvPr id="128" name="直線コネクタ 127"/>
        <xdr:cNvCxnSpPr/>
      </xdr:nvCxnSpPr>
      <xdr:spPr>
        <a:xfrm flipV="1">
          <a:off x="13893800" y="2943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115570</xdr:rowOff>
    </xdr:to>
    <xdr:cxnSp macro="">
      <xdr:nvCxnSpPr>
        <xdr:cNvPr id="131" name="直線コネクタ 130"/>
        <xdr:cNvCxnSpPr/>
      </xdr:nvCxnSpPr>
      <xdr:spPr>
        <a:xfrm flipV="1">
          <a:off x="13004800" y="3007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2" name="物件費該当値テキスト"/>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3" name="楕円 142"/>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4" name="テキスト ボックス 143"/>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5" name="楕円 144"/>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64279</xdr:rowOff>
    </xdr:from>
    <xdr:ext cx="762000" cy="259045"/>
    <xdr:sp macro="" textlink="">
      <xdr:nvSpPr>
        <xdr:cNvPr id="146" name="テキスト ボックス 145"/>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7" name="楕円 146"/>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48" name="テキスト ボックス 147"/>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49" name="楕円 148"/>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0" name="テキスト ボックス 149"/>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町における扶助費の占める割合は例年大きく、類似団体平均を大きく上回っている。要因としては、毎年上昇する介護費用や、子ども医療費など、福祉政策に対する費用の増加が考えられる。住民福祉の向上や、安定した福祉サービスの提供ができるよう努めなければならないが、限られた一般財源の中でコントロールしなければならないため、介護予防、健康管理等の徹底を促し、抑制できる部分については、事業の見直しに取り組んでいかなければならな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20865</xdr:rowOff>
    </xdr:to>
    <xdr:cxnSp macro="">
      <xdr:nvCxnSpPr>
        <xdr:cNvPr id="184" name="直線コネクタ 183"/>
        <xdr:cNvCxnSpPr/>
      </xdr:nvCxnSpPr>
      <xdr:spPr>
        <a:xfrm>
          <a:off x="3987800" y="10136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60</xdr:row>
      <xdr:rowOff>45357</xdr:rowOff>
    </xdr:to>
    <xdr:cxnSp macro="">
      <xdr:nvCxnSpPr>
        <xdr:cNvPr id="187" name="直線コネクタ 186"/>
        <xdr:cNvCxnSpPr/>
      </xdr:nvCxnSpPr>
      <xdr:spPr>
        <a:xfrm flipV="1">
          <a:off x="3098800" y="101364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45357</xdr:rowOff>
    </xdr:from>
    <xdr:to>
      <xdr:col>15</xdr:col>
      <xdr:colOff>98425</xdr:colOff>
      <xdr:row>60</xdr:row>
      <xdr:rowOff>159657</xdr:rowOff>
    </xdr:to>
    <xdr:cxnSp macro="">
      <xdr:nvCxnSpPr>
        <xdr:cNvPr id="190" name="直線コネクタ 189"/>
        <xdr:cNvCxnSpPr/>
      </xdr:nvCxnSpPr>
      <xdr:spPr>
        <a:xfrm flipV="1">
          <a:off x="2209800" y="10332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159657</xdr:rowOff>
    </xdr:from>
    <xdr:to>
      <xdr:col>11</xdr:col>
      <xdr:colOff>9525</xdr:colOff>
      <xdr:row>61</xdr:row>
      <xdr:rowOff>53522</xdr:rowOff>
    </xdr:to>
    <xdr:cxnSp macro="">
      <xdr:nvCxnSpPr>
        <xdr:cNvPr id="193" name="直線コネクタ 192"/>
        <xdr:cNvCxnSpPr/>
      </xdr:nvCxnSpPr>
      <xdr:spPr>
        <a:xfrm flipV="1">
          <a:off x="1320800" y="10446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3" name="楕円 202"/>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4"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05" name="楕円 204"/>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06" name="テキスト ボックス 205"/>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07" name="楕円 206"/>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08" name="テキスト ボックス 207"/>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108857</xdr:rowOff>
    </xdr:from>
    <xdr:to>
      <xdr:col>11</xdr:col>
      <xdr:colOff>60325</xdr:colOff>
      <xdr:row>61</xdr:row>
      <xdr:rowOff>39007</xdr:rowOff>
    </xdr:to>
    <xdr:sp macro="" textlink="">
      <xdr:nvSpPr>
        <xdr:cNvPr id="209" name="楕円 208"/>
        <xdr:cNvSpPr/>
      </xdr:nvSpPr>
      <xdr:spPr>
        <a:xfrm>
          <a:off x="2159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23784</xdr:rowOff>
    </xdr:from>
    <xdr:ext cx="762000" cy="259045"/>
    <xdr:sp macro="" textlink="">
      <xdr:nvSpPr>
        <xdr:cNvPr id="210" name="テキスト ボックス 209"/>
        <xdr:cNvSpPr txBox="1"/>
      </xdr:nvSpPr>
      <xdr:spPr>
        <a:xfrm>
          <a:off x="1828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2722</xdr:rowOff>
    </xdr:from>
    <xdr:to>
      <xdr:col>6</xdr:col>
      <xdr:colOff>171450</xdr:colOff>
      <xdr:row>61</xdr:row>
      <xdr:rowOff>104322</xdr:rowOff>
    </xdr:to>
    <xdr:sp macro="" textlink="">
      <xdr:nvSpPr>
        <xdr:cNvPr id="211" name="楕円 210"/>
        <xdr:cNvSpPr/>
      </xdr:nvSpPr>
      <xdr:spPr>
        <a:xfrm>
          <a:off x="1270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89099</xdr:rowOff>
    </xdr:from>
    <xdr:ext cx="762000" cy="259045"/>
    <xdr:sp macro="" textlink="">
      <xdr:nvSpPr>
        <xdr:cNvPr id="212" name="テキスト ボックス 211"/>
        <xdr:cNvSpPr txBox="1"/>
      </xdr:nvSpPr>
      <xdr:spPr>
        <a:xfrm>
          <a:off x="939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較して０．１ポイント減となっており、類似団体平均よりも高い状況である。これは、繰出金の割合が影響しており、国民健康保険特別会計が３８８千円の増、後期高齢者医療特別会計が２，１８３千円の増となっている。下水道事業は平成２８年度で整備事業が終了したが、流域下水道事業維持等に係る費用が継続してかかる見込みである。また、高齢化により介護保険、後期高齢者医療の伸びは今後も増加していくと考えられるので、予防介護事業を充実させ、介護保険及び後期高齢者医療費を抑制できるよう努めていき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98425</xdr:rowOff>
    </xdr:from>
    <xdr:to>
      <xdr:col>82</xdr:col>
      <xdr:colOff>107950</xdr:colOff>
      <xdr:row>58</xdr:row>
      <xdr:rowOff>104140</xdr:rowOff>
    </xdr:to>
    <xdr:cxnSp macro="">
      <xdr:nvCxnSpPr>
        <xdr:cNvPr id="240" name="直線コネクタ 239"/>
        <xdr:cNvCxnSpPr/>
      </xdr:nvCxnSpPr>
      <xdr:spPr>
        <a:xfrm flipV="1">
          <a:off x="15671800" y="100425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59</xdr:row>
      <xdr:rowOff>1270</xdr:rowOff>
    </xdr:to>
    <xdr:cxnSp macro="">
      <xdr:nvCxnSpPr>
        <xdr:cNvPr id="243" name="直線コネクタ 242"/>
        <xdr:cNvCxnSpPr/>
      </xdr:nvCxnSpPr>
      <xdr:spPr>
        <a:xfrm flipV="1">
          <a:off x="14782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98425</xdr:rowOff>
    </xdr:to>
    <xdr:cxnSp macro="">
      <xdr:nvCxnSpPr>
        <xdr:cNvPr id="246" name="直線コネクタ 245"/>
        <xdr:cNvCxnSpPr/>
      </xdr:nvCxnSpPr>
      <xdr:spPr>
        <a:xfrm flipV="1">
          <a:off x="13893800" y="101168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98425</xdr:rowOff>
    </xdr:from>
    <xdr:to>
      <xdr:col>69</xdr:col>
      <xdr:colOff>92075</xdr:colOff>
      <xdr:row>60</xdr:row>
      <xdr:rowOff>41275</xdr:rowOff>
    </xdr:to>
    <xdr:cxnSp macro="">
      <xdr:nvCxnSpPr>
        <xdr:cNvPr id="249" name="直線コネクタ 248"/>
        <xdr:cNvCxnSpPr/>
      </xdr:nvCxnSpPr>
      <xdr:spPr>
        <a:xfrm flipV="1">
          <a:off x="13004800" y="102139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59" name="楕円 258"/>
        <xdr:cNvSpPr/>
      </xdr:nvSpPr>
      <xdr:spPr>
        <a:xfrm>
          <a:off x="164592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19702</xdr:rowOff>
    </xdr:from>
    <xdr:ext cx="762000" cy="259045"/>
    <xdr:sp macro="" textlink="">
      <xdr:nvSpPr>
        <xdr:cNvPr id="260" name="その他該当値テキスト"/>
        <xdr:cNvSpPr txBox="1"/>
      </xdr:nvSpPr>
      <xdr:spPr>
        <a:xfrm>
          <a:off x="165989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1" name="楕円 260"/>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2" name="テキスト ボックス 261"/>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3" name="楕円 262"/>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64" name="テキスト ボックス 263"/>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47625</xdr:rowOff>
    </xdr:from>
    <xdr:to>
      <xdr:col>69</xdr:col>
      <xdr:colOff>142875</xdr:colOff>
      <xdr:row>59</xdr:row>
      <xdr:rowOff>149225</xdr:rowOff>
    </xdr:to>
    <xdr:sp macro="" textlink="">
      <xdr:nvSpPr>
        <xdr:cNvPr id="265" name="楕円 264"/>
        <xdr:cNvSpPr/>
      </xdr:nvSpPr>
      <xdr:spPr>
        <a:xfrm>
          <a:off x="13843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134002</xdr:rowOff>
    </xdr:from>
    <xdr:ext cx="762000" cy="259045"/>
    <xdr:sp macro="" textlink="">
      <xdr:nvSpPr>
        <xdr:cNvPr id="266" name="テキスト ボックス 265"/>
        <xdr:cNvSpPr txBox="1"/>
      </xdr:nvSpPr>
      <xdr:spPr>
        <a:xfrm>
          <a:off x="13512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161925</xdr:rowOff>
    </xdr:from>
    <xdr:to>
      <xdr:col>65</xdr:col>
      <xdr:colOff>53975</xdr:colOff>
      <xdr:row>60</xdr:row>
      <xdr:rowOff>92075</xdr:rowOff>
    </xdr:to>
    <xdr:sp macro="" textlink="">
      <xdr:nvSpPr>
        <xdr:cNvPr id="267" name="楕円 266"/>
        <xdr:cNvSpPr/>
      </xdr:nvSpPr>
      <xdr:spPr>
        <a:xfrm>
          <a:off x="12954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76852</xdr:rowOff>
    </xdr:from>
    <xdr:ext cx="762000" cy="259045"/>
    <xdr:sp macro="" textlink="">
      <xdr:nvSpPr>
        <xdr:cNvPr id="268" name="テキスト ボックス 267"/>
        <xdr:cNvSpPr txBox="1"/>
      </xdr:nvSpPr>
      <xdr:spPr>
        <a:xfrm>
          <a:off x="12623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２１年度を境に、補助費等が増加してきている。これまで、行財政改革計画により、単独優遇補助金の削減または廃止を行い、補助費の縮小を図ってきたが、平成２７年度の総合戦略策定以降、移住・定住事業等の事業が実施されたため、類似団体平均の伸びより大きく増加することとなった。令和２年１月に補助金見直しガイドラインを策定し見直しや廃止等の方針が示されたことで、効果が少ない補助を廃止し、効果が見込める補助に切り替えることで補助金の無駄を省くことができるようになっ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147574</xdr:rowOff>
    </xdr:to>
    <xdr:cxnSp macro="">
      <xdr:nvCxnSpPr>
        <xdr:cNvPr id="298" name="直線コネクタ 297"/>
        <xdr:cNvCxnSpPr/>
      </xdr:nvCxnSpPr>
      <xdr:spPr>
        <a:xfrm>
          <a:off x="15671800" y="627634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33274</xdr:rowOff>
    </xdr:to>
    <xdr:cxnSp macro="">
      <xdr:nvCxnSpPr>
        <xdr:cNvPr id="301" name="直線コネクタ 300"/>
        <xdr:cNvCxnSpPr/>
      </xdr:nvCxnSpPr>
      <xdr:spPr>
        <a:xfrm flipV="1">
          <a:off x="14782800" y="62763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106426</xdr:rowOff>
    </xdr:to>
    <xdr:cxnSp macro="">
      <xdr:nvCxnSpPr>
        <xdr:cNvPr id="304" name="直線コネクタ 303"/>
        <xdr:cNvCxnSpPr/>
      </xdr:nvCxnSpPr>
      <xdr:spPr>
        <a:xfrm flipV="1">
          <a:off x="13893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133858</xdr:rowOff>
    </xdr:to>
    <xdr:cxnSp macro="">
      <xdr:nvCxnSpPr>
        <xdr:cNvPr id="307" name="直線コネクタ 306"/>
        <xdr:cNvCxnSpPr/>
      </xdr:nvCxnSpPr>
      <xdr:spPr>
        <a:xfrm flipV="1">
          <a:off x="13004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17" name="楕円 316"/>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18"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19" name="楕円 318"/>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0" name="テキスト ボックス 319"/>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1" name="楕円 320"/>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2" name="テキスト ボックス 321"/>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3" name="楕円 322"/>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24" name="テキスト ボックス 323"/>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25" name="楕円 324"/>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26" name="テキスト ボックス 325"/>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の住民１人あたりのコストと比較して、本町の公債費は８０，５３６円少なくなっている。過疎地域に指定されていることもあり、過疎対策事業債での事業を中心に借入を行っているが、将来に渡って負担が増えないように適正な起債管理を行っており、今後も有効的な起債活用を行っ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107950</xdr:rowOff>
    </xdr:to>
    <xdr:cxnSp macro="">
      <xdr:nvCxnSpPr>
        <xdr:cNvPr id="358" name="直線コネクタ 357"/>
        <xdr:cNvCxnSpPr/>
      </xdr:nvCxnSpPr>
      <xdr:spPr>
        <a:xfrm>
          <a:off x="3987800" y="1294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138430</xdr:rowOff>
    </xdr:to>
    <xdr:cxnSp macro="">
      <xdr:nvCxnSpPr>
        <xdr:cNvPr id="361" name="直線コネクタ 360"/>
        <xdr:cNvCxnSpPr/>
      </xdr:nvCxnSpPr>
      <xdr:spPr>
        <a:xfrm flipV="1">
          <a:off x="3098800" y="129476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168911</xdr:rowOff>
    </xdr:to>
    <xdr:cxnSp macro="">
      <xdr:nvCxnSpPr>
        <xdr:cNvPr id="364" name="直線コネクタ 363"/>
        <xdr:cNvCxnSpPr/>
      </xdr:nvCxnSpPr>
      <xdr:spPr>
        <a:xfrm flipV="1">
          <a:off x="2209800" y="12997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75</xdr:row>
      <xdr:rowOff>168911</xdr:rowOff>
    </xdr:to>
    <xdr:cxnSp macro="">
      <xdr:nvCxnSpPr>
        <xdr:cNvPr id="367" name="直線コネクタ 366"/>
        <xdr:cNvCxnSpPr/>
      </xdr:nvCxnSpPr>
      <xdr:spPr>
        <a:xfrm>
          <a:off x="1320800" y="12962890"/>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77" name="楕円 376"/>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78"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79" name="楕円 378"/>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149877</xdr:rowOff>
    </xdr:from>
    <xdr:ext cx="736600" cy="259045"/>
    <xdr:sp macro="" textlink="">
      <xdr:nvSpPr>
        <xdr:cNvPr id="380" name="テキスト ボックス 379"/>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1" name="楕円 380"/>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2" name="テキスト ボックス 381"/>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3" name="楕円 382"/>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4" name="テキスト ボックス 383"/>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85" name="楕円 384"/>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165117</xdr:rowOff>
    </xdr:from>
    <xdr:ext cx="762000" cy="259045"/>
    <xdr:sp macro="" textlink="">
      <xdr:nvSpPr>
        <xdr:cNvPr id="386" name="テキスト ボックス 385"/>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町の場合、公債費以外の経常経費は、物件費は同程度で推移しているものの、そのほかの費目において類似団体平均を大きく上回っており、特に扶助費においては４．１ポイント上回っている。財源の約５０％を普通交付税で賄っている現状から見て、硬直した財政運営にならないよう、経常収支比率９０％以下を維持できる財政運営を行っていき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79647</xdr:rowOff>
    </xdr:from>
    <xdr:to>
      <xdr:col>82</xdr:col>
      <xdr:colOff>107950</xdr:colOff>
      <xdr:row>80</xdr:row>
      <xdr:rowOff>117202</xdr:rowOff>
    </xdr:to>
    <xdr:cxnSp macro="">
      <xdr:nvCxnSpPr>
        <xdr:cNvPr id="416" name="直線コネクタ 415"/>
        <xdr:cNvCxnSpPr/>
      </xdr:nvCxnSpPr>
      <xdr:spPr>
        <a:xfrm flipV="1">
          <a:off x="16510000" y="12595497"/>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89279</xdr:rowOff>
    </xdr:from>
    <xdr:ext cx="762000" cy="259045"/>
    <xdr:sp macro="" textlink="">
      <xdr:nvSpPr>
        <xdr:cNvPr id="417" name="公債費以外最小値テキスト"/>
        <xdr:cNvSpPr txBox="1"/>
      </xdr:nvSpPr>
      <xdr:spPr>
        <a:xfrm>
          <a:off x="16598900" y="138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117202</xdr:rowOff>
    </xdr:from>
    <xdr:to>
      <xdr:col>82</xdr:col>
      <xdr:colOff>196850</xdr:colOff>
      <xdr:row>80</xdr:row>
      <xdr:rowOff>117202</xdr:rowOff>
    </xdr:to>
    <xdr:cxnSp macro="">
      <xdr:nvCxnSpPr>
        <xdr:cNvPr id="418" name="直線コネクタ 417"/>
        <xdr:cNvCxnSpPr/>
      </xdr:nvCxnSpPr>
      <xdr:spPr>
        <a:xfrm>
          <a:off x="16421100" y="1383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166024</xdr:rowOff>
    </xdr:from>
    <xdr:ext cx="762000" cy="259045"/>
    <xdr:sp macro="" textlink="">
      <xdr:nvSpPr>
        <xdr:cNvPr id="419" name="公債費以外最大値テキスト"/>
        <xdr:cNvSpPr txBox="1"/>
      </xdr:nvSpPr>
      <xdr:spPr>
        <a:xfrm>
          <a:off x="16598900" y="1233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79647</xdr:rowOff>
    </xdr:from>
    <xdr:to>
      <xdr:col>82</xdr:col>
      <xdr:colOff>196850</xdr:colOff>
      <xdr:row>73</xdr:row>
      <xdr:rowOff>79647</xdr:rowOff>
    </xdr:to>
    <xdr:cxnSp macro="">
      <xdr:nvCxnSpPr>
        <xdr:cNvPr id="420" name="直線コネクタ 419"/>
        <xdr:cNvCxnSpPr/>
      </xdr:nvCxnSpPr>
      <xdr:spPr>
        <a:xfrm>
          <a:off x="16421100" y="12595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141695</xdr:rowOff>
    </xdr:from>
    <xdr:to>
      <xdr:col>82</xdr:col>
      <xdr:colOff>107950</xdr:colOff>
      <xdr:row>79</xdr:row>
      <xdr:rowOff>76381</xdr:rowOff>
    </xdr:to>
    <xdr:cxnSp macro="">
      <xdr:nvCxnSpPr>
        <xdr:cNvPr id="421" name="直線コネクタ 420"/>
        <xdr:cNvCxnSpPr/>
      </xdr:nvCxnSpPr>
      <xdr:spPr>
        <a:xfrm>
          <a:off x="15671800" y="13343345"/>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2"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3" name="フローチャート: 判断 422"/>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141695</xdr:rowOff>
    </xdr:from>
    <xdr:to>
      <xdr:col>78</xdr:col>
      <xdr:colOff>69850</xdr:colOff>
      <xdr:row>79</xdr:row>
      <xdr:rowOff>115570</xdr:rowOff>
    </xdr:to>
    <xdr:cxnSp macro="">
      <xdr:nvCxnSpPr>
        <xdr:cNvPr id="424" name="直線コネクタ 423"/>
        <xdr:cNvCxnSpPr/>
      </xdr:nvCxnSpPr>
      <xdr:spPr>
        <a:xfrm flipV="1">
          <a:off x="14782800" y="13343345"/>
          <a:ext cx="889000" cy="3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102326</xdr:rowOff>
    </xdr:from>
    <xdr:to>
      <xdr:col>78</xdr:col>
      <xdr:colOff>120650</xdr:colOff>
      <xdr:row>77</xdr:row>
      <xdr:rowOff>32476</xdr:rowOff>
    </xdr:to>
    <xdr:sp macro="" textlink="">
      <xdr:nvSpPr>
        <xdr:cNvPr id="425" name="フローチャート: 判断 424"/>
        <xdr:cNvSpPr/>
      </xdr:nvSpPr>
      <xdr:spPr>
        <a:xfrm>
          <a:off x="15621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42653</xdr:rowOff>
    </xdr:from>
    <xdr:ext cx="736600" cy="259045"/>
    <xdr:sp macro="" textlink="">
      <xdr:nvSpPr>
        <xdr:cNvPr id="426" name="テキスト ボックス 425"/>
        <xdr:cNvSpPr txBox="1"/>
      </xdr:nvSpPr>
      <xdr:spPr>
        <a:xfrm>
          <a:off x="15290800" y="1290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80</xdr:row>
      <xdr:rowOff>169455</xdr:rowOff>
    </xdr:to>
    <xdr:cxnSp macro="">
      <xdr:nvCxnSpPr>
        <xdr:cNvPr id="427" name="直線コネクタ 426"/>
        <xdr:cNvCxnSpPr/>
      </xdr:nvCxnSpPr>
      <xdr:spPr>
        <a:xfrm flipV="1">
          <a:off x="13893800" y="13660120"/>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61505</xdr:rowOff>
    </xdr:from>
    <xdr:to>
      <xdr:col>74</xdr:col>
      <xdr:colOff>31750</xdr:colOff>
      <xdr:row>77</xdr:row>
      <xdr:rowOff>163105</xdr:rowOff>
    </xdr:to>
    <xdr:sp macro="" textlink="">
      <xdr:nvSpPr>
        <xdr:cNvPr id="428" name="フローチャート: 判断 427"/>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1832</xdr:rowOff>
    </xdr:from>
    <xdr:ext cx="762000" cy="259045"/>
    <xdr:sp macro="" textlink="">
      <xdr:nvSpPr>
        <xdr:cNvPr id="429" name="テキスト ボックス 428"/>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169455</xdr:rowOff>
    </xdr:from>
    <xdr:to>
      <xdr:col>69</xdr:col>
      <xdr:colOff>92075</xdr:colOff>
      <xdr:row>81</xdr:row>
      <xdr:rowOff>105773</xdr:rowOff>
    </xdr:to>
    <xdr:cxnSp macro="">
      <xdr:nvCxnSpPr>
        <xdr:cNvPr id="430" name="直線コネクタ 429"/>
        <xdr:cNvCxnSpPr/>
      </xdr:nvCxnSpPr>
      <xdr:spPr>
        <a:xfrm flipV="1">
          <a:off x="13004800" y="13885455"/>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97427</xdr:rowOff>
    </xdr:from>
    <xdr:to>
      <xdr:col>69</xdr:col>
      <xdr:colOff>142875</xdr:colOff>
      <xdr:row>78</xdr:row>
      <xdr:rowOff>27577</xdr:rowOff>
    </xdr:to>
    <xdr:sp macro="" textlink="">
      <xdr:nvSpPr>
        <xdr:cNvPr id="431" name="フローチャート: 判断 430"/>
        <xdr:cNvSpPr/>
      </xdr:nvSpPr>
      <xdr:spPr>
        <a:xfrm>
          <a:off x="13843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37754</xdr:rowOff>
    </xdr:from>
    <xdr:ext cx="762000" cy="259045"/>
    <xdr:sp macro="" textlink="">
      <xdr:nvSpPr>
        <xdr:cNvPr id="432" name="テキスト ボックス 431"/>
        <xdr:cNvSpPr txBox="1"/>
      </xdr:nvSpPr>
      <xdr:spPr>
        <a:xfrm>
          <a:off x="13512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3" name="フローチャート: 判断 432"/>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4" name="テキスト ボックス 433"/>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25581</xdr:rowOff>
    </xdr:from>
    <xdr:to>
      <xdr:col>82</xdr:col>
      <xdr:colOff>158750</xdr:colOff>
      <xdr:row>79</xdr:row>
      <xdr:rowOff>127181</xdr:rowOff>
    </xdr:to>
    <xdr:sp macro="" textlink="">
      <xdr:nvSpPr>
        <xdr:cNvPr id="440" name="楕円 439"/>
        <xdr:cNvSpPr/>
      </xdr:nvSpPr>
      <xdr:spPr>
        <a:xfrm>
          <a:off x="164592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169108</xdr:rowOff>
    </xdr:from>
    <xdr:ext cx="762000" cy="259045"/>
    <xdr:sp macro="" textlink="">
      <xdr:nvSpPr>
        <xdr:cNvPr id="441" name="公債費以外該当値テキスト"/>
        <xdr:cNvSpPr txBox="1"/>
      </xdr:nvSpPr>
      <xdr:spPr>
        <a:xfrm>
          <a:off x="165989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90895</xdr:rowOff>
    </xdr:from>
    <xdr:to>
      <xdr:col>78</xdr:col>
      <xdr:colOff>120650</xdr:colOff>
      <xdr:row>78</xdr:row>
      <xdr:rowOff>21045</xdr:rowOff>
    </xdr:to>
    <xdr:sp macro="" textlink="">
      <xdr:nvSpPr>
        <xdr:cNvPr id="442" name="楕円 441"/>
        <xdr:cNvSpPr/>
      </xdr:nvSpPr>
      <xdr:spPr>
        <a:xfrm>
          <a:off x="15621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5822</xdr:rowOff>
    </xdr:from>
    <xdr:ext cx="736600" cy="259045"/>
    <xdr:sp macro="" textlink="">
      <xdr:nvSpPr>
        <xdr:cNvPr id="443" name="テキスト ボックス 442"/>
        <xdr:cNvSpPr txBox="1"/>
      </xdr:nvSpPr>
      <xdr:spPr>
        <a:xfrm>
          <a:off x="15290800" y="1337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44" name="楕円 443"/>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45" name="テキスト ボックス 444"/>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118655</xdr:rowOff>
    </xdr:from>
    <xdr:to>
      <xdr:col>69</xdr:col>
      <xdr:colOff>142875</xdr:colOff>
      <xdr:row>81</xdr:row>
      <xdr:rowOff>48805</xdr:rowOff>
    </xdr:to>
    <xdr:sp macro="" textlink="">
      <xdr:nvSpPr>
        <xdr:cNvPr id="446" name="楕円 445"/>
        <xdr:cNvSpPr/>
      </xdr:nvSpPr>
      <xdr:spPr>
        <a:xfrm>
          <a:off x="13843000" y="138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33582</xdr:rowOff>
    </xdr:from>
    <xdr:ext cx="762000" cy="259045"/>
    <xdr:sp macro="" textlink="">
      <xdr:nvSpPr>
        <xdr:cNvPr id="447" name="テキスト ボックス 446"/>
        <xdr:cNvSpPr txBox="1"/>
      </xdr:nvSpPr>
      <xdr:spPr>
        <a:xfrm>
          <a:off x="13512800" y="1392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54973</xdr:rowOff>
    </xdr:from>
    <xdr:to>
      <xdr:col>65</xdr:col>
      <xdr:colOff>53975</xdr:colOff>
      <xdr:row>81</xdr:row>
      <xdr:rowOff>156573</xdr:rowOff>
    </xdr:to>
    <xdr:sp macro="" textlink="">
      <xdr:nvSpPr>
        <xdr:cNvPr id="448" name="楕円 447"/>
        <xdr:cNvSpPr/>
      </xdr:nvSpPr>
      <xdr:spPr>
        <a:xfrm>
          <a:off x="12954000" y="139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141350</xdr:rowOff>
    </xdr:from>
    <xdr:ext cx="762000" cy="259045"/>
    <xdr:sp macro="" textlink="">
      <xdr:nvSpPr>
        <xdr:cNvPr id="449" name="テキスト ボックス 448"/>
        <xdr:cNvSpPr txBox="1"/>
      </xdr:nvSpPr>
      <xdr:spPr>
        <a:xfrm>
          <a:off x="12623800" y="1402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44501</xdr:rowOff>
    </xdr:from>
    <xdr:to>
      <xdr:col>29</xdr:col>
      <xdr:colOff>127000</xdr:colOff>
      <xdr:row>20</xdr:row>
      <xdr:rowOff>75113</xdr:rowOff>
    </xdr:to>
    <xdr:cxnSp macro="">
      <xdr:nvCxnSpPr>
        <xdr:cNvPr id="48" name="直線コネクタ 47"/>
        <xdr:cNvCxnSpPr/>
      </xdr:nvCxnSpPr>
      <xdr:spPr bwMode="auto">
        <a:xfrm flipV="1">
          <a:off x="5003800" y="3521126"/>
          <a:ext cx="647700" cy="30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75113</xdr:rowOff>
    </xdr:from>
    <xdr:to>
      <xdr:col>26</xdr:col>
      <xdr:colOff>50800</xdr:colOff>
      <xdr:row>20</xdr:row>
      <xdr:rowOff>89831</xdr:rowOff>
    </xdr:to>
    <xdr:cxnSp macro="">
      <xdr:nvCxnSpPr>
        <xdr:cNvPr id="51" name="直線コネクタ 50"/>
        <xdr:cNvCxnSpPr/>
      </xdr:nvCxnSpPr>
      <xdr:spPr bwMode="auto">
        <a:xfrm flipV="1">
          <a:off x="4305300" y="3551738"/>
          <a:ext cx="698500" cy="14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89831</xdr:rowOff>
    </xdr:from>
    <xdr:to>
      <xdr:col>22</xdr:col>
      <xdr:colOff>114300</xdr:colOff>
      <xdr:row>20</xdr:row>
      <xdr:rowOff>104010</xdr:rowOff>
    </xdr:to>
    <xdr:cxnSp macro="">
      <xdr:nvCxnSpPr>
        <xdr:cNvPr id="54" name="直線コネクタ 53"/>
        <xdr:cNvCxnSpPr/>
      </xdr:nvCxnSpPr>
      <xdr:spPr bwMode="auto">
        <a:xfrm flipV="1">
          <a:off x="3606800" y="3566456"/>
          <a:ext cx="698500" cy="14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104010</xdr:rowOff>
    </xdr:from>
    <xdr:to>
      <xdr:col>18</xdr:col>
      <xdr:colOff>177800</xdr:colOff>
      <xdr:row>20</xdr:row>
      <xdr:rowOff>104241</xdr:rowOff>
    </xdr:to>
    <xdr:cxnSp macro="">
      <xdr:nvCxnSpPr>
        <xdr:cNvPr id="57" name="直線コネクタ 56"/>
        <xdr:cNvCxnSpPr/>
      </xdr:nvCxnSpPr>
      <xdr:spPr bwMode="auto">
        <a:xfrm flipV="1">
          <a:off x="2908300" y="3580635"/>
          <a:ext cx="698500" cy="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165151</xdr:rowOff>
    </xdr:from>
    <xdr:to>
      <xdr:col>29</xdr:col>
      <xdr:colOff>177800</xdr:colOff>
      <xdr:row>20</xdr:row>
      <xdr:rowOff>95301</xdr:rowOff>
    </xdr:to>
    <xdr:sp macro="" textlink="">
      <xdr:nvSpPr>
        <xdr:cNvPr id="67" name="楕円 66"/>
        <xdr:cNvSpPr/>
      </xdr:nvSpPr>
      <xdr:spPr bwMode="auto">
        <a:xfrm>
          <a:off x="5600700" y="3470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73728</xdr:rowOff>
    </xdr:from>
    <xdr:ext cx="762000" cy="259045"/>
    <xdr:sp macro="" textlink="">
      <xdr:nvSpPr>
        <xdr:cNvPr id="68" name="人口1人当たり決算額の推移該当値テキスト130"/>
        <xdr:cNvSpPr txBox="1"/>
      </xdr:nvSpPr>
      <xdr:spPr>
        <a:xfrm>
          <a:off x="5740400" y="33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24313</xdr:rowOff>
    </xdr:from>
    <xdr:to>
      <xdr:col>26</xdr:col>
      <xdr:colOff>101600</xdr:colOff>
      <xdr:row>20</xdr:row>
      <xdr:rowOff>125913</xdr:rowOff>
    </xdr:to>
    <xdr:sp macro="" textlink="">
      <xdr:nvSpPr>
        <xdr:cNvPr id="69" name="楕円 68"/>
        <xdr:cNvSpPr/>
      </xdr:nvSpPr>
      <xdr:spPr bwMode="auto">
        <a:xfrm>
          <a:off x="4953000" y="350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110690</xdr:rowOff>
    </xdr:from>
    <xdr:ext cx="736600" cy="259045"/>
    <xdr:sp macro="" textlink="">
      <xdr:nvSpPr>
        <xdr:cNvPr id="70" name="テキスト ボックス 69"/>
        <xdr:cNvSpPr txBox="1"/>
      </xdr:nvSpPr>
      <xdr:spPr>
        <a:xfrm>
          <a:off x="4622800" y="3587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39031</xdr:rowOff>
    </xdr:from>
    <xdr:to>
      <xdr:col>22</xdr:col>
      <xdr:colOff>165100</xdr:colOff>
      <xdr:row>20</xdr:row>
      <xdr:rowOff>140631</xdr:rowOff>
    </xdr:to>
    <xdr:sp macro="" textlink="">
      <xdr:nvSpPr>
        <xdr:cNvPr id="71" name="楕円 70"/>
        <xdr:cNvSpPr/>
      </xdr:nvSpPr>
      <xdr:spPr bwMode="auto">
        <a:xfrm>
          <a:off x="4254500" y="3515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125408</xdr:rowOff>
    </xdr:from>
    <xdr:ext cx="762000" cy="259045"/>
    <xdr:sp macro="" textlink="">
      <xdr:nvSpPr>
        <xdr:cNvPr id="72" name="テキスト ボックス 71"/>
        <xdr:cNvSpPr txBox="1"/>
      </xdr:nvSpPr>
      <xdr:spPr>
        <a:xfrm>
          <a:off x="3924300" y="36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53210</xdr:rowOff>
    </xdr:from>
    <xdr:to>
      <xdr:col>19</xdr:col>
      <xdr:colOff>38100</xdr:colOff>
      <xdr:row>20</xdr:row>
      <xdr:rowOff>154810</xdr:rowOff>
    </xdr:to>
    <xdr:sp macro="" textlink="">
      <xdr:nvSpPr>
        <xdr:cNvPr id="73" name="楕円 72"/>
        <xdr:cNvSpPr/>
      </xdr:nvSpPr>
      <xdr:spPr bwMode="auto">
        <a:xfrm>
          <a:off x="3556000" y="3529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139587</xdr:rowOff>
    </xdr:from>
    <xdr:ext cx="762000" cy="259045"/>
    <xdr:sp macro="" textlink="">
      <xdr:nvSpPr>
        <xdr:cNvPr id="74" name="テキスト ボックス 73"/>
        <xdr:cNvSpPr txBox="1"/>
      </xdr:nvSpPr>
      <xdr:spPr>
        <a:xfrm>
          <a:off x="3225800" y="361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53441</xdr:rowOff>
    </xdr:from>
    <xdr:to>
      <xdr:col>15</xdr:col>
      <xdr:colOff>101600</xdr:colOff>
      <xdr:row>20</xdr:row>
      <xdr:rowOff>155041</xdr:rowOff>
    </xdr:to>
    <xdr:sp macro="" textlink="">
      <xdr:nvSpPr>
        <xdr:cNvPr id="75" name="楕円 74"/>
        <xdr:cNvSpPr/>
      </xdr:nvSpPr>
      <xdr:spPr bwMode="auto">
        <a:xfrm>
          <a:off x="2857500" y="353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139818</xdr:rowOff>
    </xdr:from>
    <xdr:ext cx="762000" cy="259045"/>
    <xdr:sp macro="" textlink="">
      <xdr:nvSpPr>
        <xdr:cNvPr id="76" name="テキスト ボックス 75"/>
        <xdr:cNvSpPr txBox="1"/>
      </xdr:nvSpPr>
      <xdr:spPr>
        <a:xfrm>
          <a:off x="2527300" y="361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199864</xdr:rowOff>
    </xdr:from>
    <xdr:to>
      <xdr:col>29</xdr:col>
      <xdr:colOff>127000</xdr:colOff>
      <xdr:row>37</xdr:row>
      <xdr:rowOff>228896</xdr:rowOff>
    </xdr:to>
    <xdr:cxnSp macro="">
      <xdr:nvCxnSpPr>
        <xdr:cNvPr id="108" name="直線コネクタ 107"/>
        <xdr:cNvCxnSpPr/>
      </xdr:nvCxnSpPr>
      <xdr:spPr bwMode="auto">
        <a:xfrm flipV="1">
          <a:off x="5003800" y="7324564"/>
          <a:ext cx="6477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228896</xdr:rowOff>
    </xdr:from>
    <xdr:to>
      <xdr:col>26</xdr:col>
      <xdr:colOff>50800</xdr:colOff>
      <xdr:row>37</xdr:row>
      <xdr:rowOff>251985</xdr:rowOff>
    </xdr:to>
    <xdr:cxnSp macro="">
      <xdr:nvCxnSpPr>
        <xdr:cNvPr id="111" name="直線コネクタ 110"/>
        <xdr:cNvCxnSpPr/>
      </xdr:nvCxnSpPr>
      <xdr:spPr bwMode="auto">
        <a:xfrm flipV="1">
          <a:off x="4305300" y="7353596"/>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251985</xdr:rowOff>
    </xdr:from>
    <xdr:to>
      <xdr:col>22</xdr:col>
      <xdr:colOff>114300</xdr:colOff>
      <xdr:row>37</xdr:row>
      <xdr:rowOff>257174</xdr:rowOff>
    </xdr:to>
    <xdr:cxnSp macro="">
      <xdr:nvCxnSpPr>
        <xdr:cNvPr id="114" name="直線コネクタ 113"/>
        <xdr:cNvCxnSpPr/>
      </xdr:nvCxnSpPr>
      <xdr:spPr bwMode="auto">
        <a:xfrm flipV="1">
          <a:off x="3606800" y="7376685"/>
          <a:ext cx="698500" cy="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257174</xdr:rowOff>
    </xdr:from>
    <xdr:to>
      <xdr:col>18</xdr:col>
      <xdr:colOff>177800</xdr:colOff>
      <xdr:row>37</xdr:row>
      <xdr:rowOff>282754</xdr:rowOff>
    </xdr:to>
    <xdr:cxnSp macro="">
      <xdr:nvCxnSpPr>
        <xdr:cNvPr id="117" name="直線コネクタ 116"/>
        <xdr:cNvCxnSpPr/>
      </xdr:nvCxnSpPr>
      <xdr:spPr bwMode="auto">
        <a:xfrm flipV="1">
          <a:off x="2908300" y="7381874"/>
          <a:ext cx="698500" cy="2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149064</xdr:rowOff>
    </xdr:from>
    <xdr:to>
      <xdr:col>29</xdr:col>
      <xdr:colOff>177800</xdr:colOff>
      <xdr:row>37</xdr:row>
      <xdr:rowOff>250664</xdr:rowOff>
    </xdr:to>
    <xdr:sp macro="" textlink="">
      <xdr:nvSpPr>
        <xdr:cNvPr id="127" name="楕円 126"/>
        <xdr:cNvSpPr/>
      </xdr:nvSpPr>
      <xdr:spPr bwMode="auto">
        <a:xfrm>
          <a:off x="5600700" y="727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121141</xdr:rowOff>
    </xdr:from>
    <xdr:ext cx="762000" cy="259045"/>
    <xdr:sp macro="" textlink="">
      <xdr:nvSpPr>
        <xdr:cNvPr id="128" name="人口1人当たり決算額の推移該当値テキスト445"/>
        <xdr:cNvSpPr txBox="1"/>
      </xdr:nvSpPr>
      <xdr:spPr>
        <a:xfrm>
          <a:off x="5740400" y="724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178096</xdr:rowOff>
    </xdr:from>
    <xdr:to>
      <xdr:col>26</xdr:col>
      <xdr:colOff>101600</xdr:colOff>
      <xdr:row>37</xdr:row>
      <xdr:rowOff>279696</xdr:rowOff>
    </xdr:to>
    <xdr:sp macro="" textlink="">
      <xdr:nvSpPr>
        <xdr:cNvPr id="129" name="楕円 128"/>
        <xdr:cNvSpPr/>
      </xdr:nvSpPr>
      <xdr:spPr bwMode="auto">
        <a:xfrm>
          <a:off x="4953000" y="730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264473</xdr:rowOff>
    </xdr:from>
    <xdr:ext cx="736600" cy="259045"/>
    <xdr:sp macro="" textlink="">
      <xdr:nvSpPr>
        <xdr:cNvPr id="130" name="テキスト ボックス 129"/>
        <xdr:cNvSpPr txBox="1"/>
      </xdr:nvSpPr>
      <xdr:spPr>
        <a:xfrm>
          <a:off x="4622800" y="7389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201185</xdr:rowOff>
    </xdr:from>
    <xdr:to>
      <xdr:col>22</xdr:col>
      <xdr:colOff>165100</xdr:colOff>
      <xdr:row>37</xdr:row>
      <xdr:rowOff>302785</xdr:rowOff>
    </xdr:to>
    <xdr:sp macro="" textlink="">
      <xdr:nvSpPr>
        <xdr:cNvPr id="131" name="楕円 130"/>
        <xdr:cNvSpPr/>
      </xdr:nvSpPr>
      <xdr:spPr bwMode="auto">
        <a:xfrm>
          <a:off x="4254500" y="7325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287562</xdr:rowOff>
    </xdr:from>
    <xdr:ext cx="762000" cy="259045"/>
    <xdr:sp macro="" textlink="">
      <xdr:nvSpPr>
        <xdr:cNvPr id="132" name="テキスト ボックス 131"/>
        <xdr:cNvSpPr txBox="1"/>
      </xdr:nvSpPr>
      <xdr:spPr>
        <a:xfrm>
          <a:off x="3924300" y="741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206374</xdr:rowOff>
    </xdr:from>
    <xdr:to>
      <xdr:col>19</xdr:col>
      <xdr:colOff>38100</xdr:colOff>
      <xdr:row>37</xdr:row>
      <xdr:rowOff>307974</xdr:rowOff>
    </xdr:to>
    <xdr:sp macro="" textlink="">
      <xdr:nvSpPr>
        <xdr:cNvPr id="133" name="楕円 132"/>
        <xdr:cNvSpPr/>
      </xdr:nvSpPr>
      <xdr:spPr bwMode="auto">
        <a:xfrm>
          <a:off x="3556000" y="733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292751</xdr:rowOff>
    </xdr:from>
    <xdr:ext cx="762000" cy="259045"/>
    <xdr:sp macro="" textlink="">
      <xdr:nvSpPr>
        <xdr:cNvPr id="134" name="テキスト ボックス 133"/>
        <xdr:cNvSpPr txBox="1"/>
      </xdr:nvSpPr>
      <xdr:spPr>
        <a:xfrm>
          <a:off x="3225800" y="741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231954</xdr:rowOff>
    </xdr:from>
    <xdr:to>
      <xdr:col>15</xdr:col>
      <xdr:colOff>101600</xdr:colOff>
      <xdr:row>37</xdr:row>
      <xdr:rowOff>333554</xdr:rowOff>
    </xdr:to>
    <xdr:sp macro="" textlink="">
      <xdr:nvSpPr>
        <xdr:cNvPr id="135" name="楕円 134"/>
        <xdr:cNvSpPr/>
      </xdr:nvSpPr>
      <xdr:spPr bwMode="auto">
        <a:xfrm>
          <a:off x="2857500" y="735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318331</xdr:rowOff>
    </xdr:from>
    <xdr:ext cx="762000" cy="259045"/>
    <xdr:sp macro="" textlink="">
      <xdr:nvSpPr>
        <xdr:cNvPr id="136" name="テキスト ボックス 135"/>
        <xdr:cNvSpPr txBox="1"/>
      </xdr:nvSpPr>
      <xdr:spPr>
        <a:xfrm>
          <a:off x="2527300" y="74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3,608
3,604
48.37
5,217,065
4,651,055
299,654
2,121,193
3,293,381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59620</xdr:rowOff>
    </xdr:from>
    <xdr:to>
      <xdr:col>24</xdr:col>
      <xdr:colOff>63500</xdr:colOff>
      <xdr:row>37</xdr:row>
      <xdr:rowOff>78262</xdr:rowOff>
    </xdr:to>
    <xdr:cxnSp macro="">
      <xdr:nvCxnSpPr>
        <xdr:cNvPr id="60" name="直線コネクタ 59"/>
        <xdr:cNvCxnSpPr/>
      </xdr:nvCxnSpPr>
      <xdr:spPr>
        <a:xfrm flipV="1">
          <a:off x="3797300" y="6403270"/>
          <a:ext cx="838200" cy="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78262</xdr:rowOff>
    </xdr:from>
    <xdr:to>
      <xdr:col>19</xdr:col>
      <xdr:colOff>177800</xdr:colOff>
      <xdr:row>37</xdr:row>
      <xdr:rowOff>93018</xdr:rowOff>
    </xdr:to>
    <xdr:cxnSp macro="">
      <xdr:nvCxnSpPr>
        <xdr:cNvPr id="63" name="直線コネクタ 62"/>
        <xdr:cNvCxnSpPr/>
      </xdr:nvCxnSpPr>
      <xdr:spPr>
        <a:xfrm flipV="1">
          <a:off x="2908300" y="6421912"/>
          <a:ext cx="889000" cy="1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93018</xdr:rowOff>
    </xdr:from>
    <xdr:to>
      <xdr:col>15</xdr:col>
      <xdr:colOff>50800</xdr:colOff>
      <xdr:row>37</xdr:row>
      <xdr:rowOff>110990</xdr:rowOff>
    </xdr:to>
    <xdr:cxnSp macro="">
      <xdr:nvCxnSpPr>
        <xdr:cNvPr id="66" name="直線コネクタ 65"/>
        <xdr:cNvCxnSpPr/>
      </xdr:nvCxnSpPr>
      <xdr:spPr>
        <a:xfrm flipV="1">
          <a:off x="2019300" y="6436668"/>
          <a:ext cx="8890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110990</xdr:rowOff>
    </xdr:from>
    <xdr:to>
      <xdr:col>10</xdr:col>
      <xdr:colOff>114300</xdr:colOff>
      <xdr:row>37</xdr:row>
      <xdr:rowOff>125283</xdr:rowOff>
    </xdr:to>
    <xdr:cxnSp macro="">
      <xdr:nvCxnSpPr>
        <xdr:cNvPr id="69" name="直線コネクタ 68"/>
        <xdr:cNvCxnSpPr/>
      </xdr:nvCxnSpPr>
      <xdr:spPr>
        <a:xfrm flipV="1">
          <a:off x="1130300" y="6454640"/>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8820</xdr:rowOff>
    </xdr:from>
    <xdr:to>
      <xdr:col>24</xdr:col>
      <xdr:colOff>114300</xdr:colOff>
      <xdr:row>37</xdr:row>
      <xdr:rowOff>110420</xdr:rowOff>
    </xdr:to>
    <xdr:sp macro="" textlink="">
      <xdr:nvSpPr>
        <xdr:cNvPr id="79" name="楕円 78"/>
        <xdr:cNvSpPr/>
      </xdr:nvSpPr>
      <xdr:spPr>
        <a:xfrm>
          <a:off x="4584700" y="63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95197</xdr:rowOff>
    </xdr:from>
    <xdr:ext cx="599010" cy="259045"/>
    <xdr:sp macro="" textlink="">
      <xdr:nvSpPr>
        <xdr:cNvPr id="80" name="人件費該当値テキスト"/>
        <xdr:cNvSpPr txBox="1"/>
      </xdr:nvSpPr>
      <xdr:spPr>
        <a:xfrm>
          <a:off x="4686300" y="626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27462</xdr:rowOff>
    </xdr:from>
    <xdr:to>
      <xdr:col>20</xdr:col>
      <xdr:colOff>38100</xdr:colOff>
      <xdr:row>37</xdr:row>
      <xdr:rowOff>129062</xdr:rowOff>
    </xdr:to>
    <xdr:sp macro="" textlink="">
      <xdr:nvSpPr>
        <xdr:cNvPr id="81" name="楕円 80"/>
        <xdr:cNvSpPr/>
      </xdr:nvSpPr>
      <xdr:spPr>
        <a:xfrm>
          <a:off x="3746500" y="637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120189</xdr:rowOff>
    </xdr:from>
    <xdr:ext cx="599010" cy="259045"/>
    <xdr:sp macro="" textlink="">
      <xdr:nvSpPr>
        <xdr:cNvPr id="82" name="テキスト ボックス 81"/>
        <xdr:cNvSpPr txBox="1"/>
      </xdr:nvSpPr>
      <xdr:spPr>
        <a:xfrm>
          <a:off x="3497795" y="646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42218</xdr:rowOff>
    </xdr:from>
    <xdr:to>
      <xdr:col>15</xdr:col>
      <xdr:colOff>101600</xdr:colOff>
      <xdr:row>37</xdr:row>
      <xdr:rowOff>143818</xdr:rowOff>
    </xdr:to>
    <xdr:sp macro="" textlink="">
      <xdr:nvSpPr>
        <xdr:cNvPr id="83" name="楕円 82"/>
        <xdr:cNvSpPr/>
      </xdr:nvSpPr>
      <xdr:spPr>
        <a:xfrm>
          <a:off x="2857500" y="63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134945</xdr:rowOff>
    </xdr:from>
    <xdr:ext cx="599010" cy="259045"/>
    <xdr:sp macro="" textlink="">
      <xdr:nvSpPr>
        <xdr:cNvPr id="84" name="テキスト ボックス 83"/>
        <xdr:cNvSpPr txBox="1"/>
      </xdr:nvSpPr>
      <xdr:spPr>
        <a:xfrm>
          <a:off x="2608795" y="647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60190</xdr:rowOff>
    </xdr:from>
    <xdr:to>
      <xdr:col>10</xdr:col>
      <xdr:colOff>165100</xdr:colOff>
      <xdr:row>37</xdr:row>
      <xdr:rowOff>161790</xdr:rowOff>
    </xdr:to>
    <xdr:sp macro="" textlink="">
      <xdr:nvSpPr>
        <xdr:cNvPr id="85" name="楕円 84"/>
        <xdr:cNvSpPr/>
      </xdr:nvSpPr>
      <xdr:spPr>
        <a:xfrm>
          <a:off x="1968500" y="6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152917</xdr:rowOff>
    </xdr:from>
    <xdr:ext cx="599010" cy="259045"/>
    <xdr:sp macro="" textlink="">
      <xdr:nvSpPr>
        <xdr:cNvPr id="86" name="テキスト ボックス 85"/>
        <xdr:cNvSpPr txBox="1"/>
      </xdr:nvSpPr>
      <xdr:spPr>
        <a:xfrm>
          <a:off x="1719795" y="649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74483</xdr:rowOff>
    </xdr:from>
    <xdr:to>
      <xdr:col>6</xdr:col>
      <xdr:colOff>38100</xdr:colOff>
      <xdr:row>38</xdr:row>
      <xdr:rowOff>4633</xdr:rowOff>
    </xdr:to>
    <xdr:sp macro="" textlink="">
      <xdr:nvSpPr>
        <xdr:cNvPr id="87" name="楕円 86"/>
        <xdr:cNvSpPr/>
      </xdr:nvSpPr>
      <xdr:spPr>
        <a:xfrm>
          <a:off x="1079500" y="64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167210</xdr:rowOff>
    </xdr:from>
    <xdr:ext cx="599010" cy="259045"/>
    <xdr:sp macro="" textlink="">
      <xdr:nvSpPr>
        <xdr:cNvPr id="88" name="テキスト ボックス 87"/>
        <xdr:cNvSpPr txBox="1"/>
      </xdr:nvSpPr>
      <xdr:spPr>
        <a:xfrm>
          <a:off x="830795" y="65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102522</xdr:rowOff>
    </xdr:from>
    <xdr:to>
      <xdr:col>24</xdr:col>
      <xdr:colOff>63500</xdr:colOff>
      <xdr:row>58</xdr:row>
      <xdr:rowOff>116105</xdr:rowOff>
    </xdr:to>
    <xdr:cxnSp macro="">
      <xdr:nvCxnSpPr>
        <xdr:cNvPr id="119" name="直線コネクタ 118"/>
        <xdr:cNvCxnSpPr/>
      </xdr:nvCxnSpPr>
      <xdr:spPr>
        <a:xfrm flipV="1">
          <a:off x="3797300" y="10046622"/>
          <a:ext cx="8382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116105</xdr:rowOff>
    </xdr:from>
    <xdr:to>
      <xdr:col>19</xdr:col>
      <xdr:colOff>177800</xdr:colOff>
      <xdr:row>58</xdr:row>
      <xdr:rowOff>133271</xdr:rowOff>
    </xdr:to>
    <xdr:cxnSp macro="">
      <xdr:nvCxnSpPr>
        <xdr:cNvPr id="122" name="直線コネクタ 121"/>
        <xdr:cNvCxnSpPr/>
      </xdr:nvCxnSpPr>
      <xdr:spPr>
        <a:xfrm flipV="1">
          <a:off x="2908300" y="10060205"/>
          <a:ext cx="889000" cy="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133271</xdr:rowOff>
    </xdr:from>
    <xdr:to>
      <xdr:col>15</xdr:col>
      <xdr:colOff>50800</xdr:colOff>
      <xdr:row>58</xdr:row>
      <xdr:rowOff>146314</xdr:rowOff>
    </xdr:to>
    <xdr:cxnSp macro="">
      <xdr:nvCxnSpPr>
        <xdr:cNvPr id="125" name="直線コネクタ 124"/>
        <xdr:cNvCxnSpPr/>
      </xdr:nvCxnSpPr>
      <xdr:spPr>
        <a:xfrm flipV="1">
          <a:off x="2019300" y="10077371"/>
          <a:ext cx="8890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146314</xdr:rowOff>
    </xdr:from>
    <xdr:to>
      <xdr:col>10</xdr:col>
      <xdr:colOff>114300</xdr:colOff>
      <xdr:row>58</xdr:row>
      <xdr:rowOff>150943</xdr:rowOff>
    </xdr:to>
    <xdr:cxnSp macro="">
      <xdr:nvCxnSpPr>
        <xdr:cNvPr id="128" name="直線コネクタ 127"/>
        <xdr:cNvCxnSpPr/>
      </xdr:nvCxnSpPr>
      <xdr:spPr>
        <a:xfrm flipV="1">
          <a:off x="1130300" y="10090414"/>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51722</xdr:rowOff>
    </xdr:from>
    <xdr:to>
      <xdr:col>24</xdr:col>
      <xdr:colOff>114300</xdr:colOff>
      <xdr:row>58</xdr:row>
      <xdr:rowOff>153322</xdr:rowOff>
    </xdr:to>
    <xdr:sp macro="" textlink="">
      <xdr:nvSpPr>
        <xdr:cNvPr id="138" name="楕円 137"/>
        <xdr:cNvSpPr/>
      </xdr:nvSpPr>
      <xdr:spPr>
        <a:xfrm>
          <a:off x="4584700" y="99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138099</xdr:rowOff>
    </xdr:from>
    <xdr:ext cx="599010" cy="259045"/>
    <xdr:sp macro="" textlink="">
      <xdr:nvSpPr>
        <xdr:cNvPr id="139" name="物件費該当値テキスト"/>
        <xdr:cNvSpPr txBox="1"/>
      </xdr:nvSpPr>
      <xdr:spPr>
        <a:xfrm>
          <a:off x="4686300" y="991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65305</xdr:rowOff>
    </xdr:from>
    <xdr:to>
      <xdr:col>20</xdr:col>
      <xdr:colOff>38100</xdr:colOff>
      <xdr:row>58</xdr:row>
      <xdr:rowOff>166905</xdr:rowOff>
    </xdr:to>
    <xdr:sp macro="" textlink="">
      <xdr:nvSpPr>
        <xdr:cNvPr id="140" name="楕円 139"/>
        <xdr:cNvSpPr/>
      </xdr:nvSpPr>
      <xdr:spPr>
        <a:xfrm>
          <a:off x="3746500" y="100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158032</xdr:rowOff>
    </xdr:from>
    <xdr:ext cx="599010" cy="259045"/>
    <xdr:sp macro="" textlink="">
      <xdr:nvSpPr>
        <xdr:cNvPr id="141" name="テキスト ボックス 140"/>
        <xdr:cNvSpPr txBox="1"/>
      </xdr:nvSpPr>
      <xdr:spPr>
        <a:xfrm>
          <a:off x="3497795" y="1010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82471</xdr:rowOff>
    </xdr:from>
    <xdr:to>
      <xdr:col>15</xdr:col>
      <xdr:colOff>101600</xdr:colOff>
      <xdr:row>59</xdr:row>
      <xdr:rowOff>12621</xdr:rowOff>
    </xdr:to>
    <xdr:sp macro="" textlink="">
      <xdr:nvSpPr>
        <xdr:cNvPr id="142" name="楕円 141"/>
        <xdr:cNvSpPr/>
      </xdr:nvSpPr>
      <xdr:spPr>
        <a:xfrm>
          <a:off x="2857500" y="100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3748</xdr:rowOff>
    </xdr:from>
    <xdr:ext cx="599010" cy="259045"/>
    <xdr:sp macro="" textlink="">
      <xdr:nvSpPr>
        <xdr:cNvPr id="143" name="テキスト ボックス 142"/>
        <xdr:cNvSpPr txBox="1"/>
      </xdr:nvSpPr>
      <xdr:spPr>
        <a:xfrm>
          <a:off x="2608795" y="1011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95514</xdr:rowOff>
    </xdr:from>
    <xdr:to>
      <xdr:col>10</xdr:col>
      <xdr:colOff>165100</xdr:colOff>
      <xdr:row>59</xdr:row>
      <xdr:rowOff>25664</xdr:rowOff>
    </xdr:to>
    <xdr:sp macro="" textlink="">
      <xdr:nvSpPr>
        <xdr:cNvPr id="144" name="楕円 143"/>
        <xdr:cNvSpPr/>
      </xdr:nvSpPr>
      <xdr:spPr>
        <a:xfrm>
          <a:off x="1968500" y="1003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16791</xdr:rowOff>
    </xdr:from>
    <xdr:ext cx="599010" cy="259045"/>
    <xdr:sp macro="" textlink="">
      <xdr:nvSpPr>
        <xdr:cNvPr id="145" name="テキスト ボックス 144"/>
        <xdr:cNvSpPr txBox="1"/>
      </xdr:nvSpPr>
      <xdr:spPr>
        <a:xfrm>
          <a:off x="1719795" y="1013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100143</xdr:rowOff>
    </xdr:from>
    <xdr:to>
      <xdr:col>6</xdr:col>
      <xdr:colOff>38100</xdr:colOff>
      <xdr:row>59</xdr:row>
      <xdr:rowOff>30293</xdr:rowOff>
    </xdr:to>
    <xdr:sp macro="" textlink="">
      <xdr:nvSpPr>
        <xdr:cNvPr id="146" name="楕円 145"/>
        <xdr:cNvSpPr/>
      </xdr:nvSpPr>
      <xdr:spPr>
        <a:xfrm>
          <a:off x="1079500" y="100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21420</xdr:rowOff>
    </xdr:from>
    <xdr:ext cx="599010" cy="259045"/>
    <xdr:sp macro="" textlink="">
      <xdr:nvSpPr>
        <xdr:cNvPr id="147" name="テキスト ボックス 146"/>
        <xdr:cNvSpPr txBox="1"/>
      </xdr:nvSpPr>
      <xdr:spPr>
        <a:xfrm>
          <a:off x="830795" y="1013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156417</xdr:rowOff>
    </xdr:from>
    <xdr:to>
      <xdr:col>24</xdr:col>
      <xdr:colOff>63500</xdr:colOff>
      <xdr:row>78</xdr:row>
      <xdr:rowOff>1752</xdr:rowOff>
    </xdr:to>
    <xdr:cxnSp macro="">
      <xdr:nvCxnSpPr>
        <xdr:cNvPr id="172" name="直線コネクタ 171"/>
        <xdr:cNvCxnSpPr/>
      </xdr:nvCxnSpPr>
      <xdr:spPr>
        <a:xfrm flipV="1">
          <a:off x="3797300" y="13358067"/>
          <a:ext cx="8382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1752</xdr:rowOff>
    </xdr:from>
    <xdr:to>
      <xdr:col>19</xdr:col>
      <xdr:colOff>177800</xdr:colOff>
      <xdr:row>78</xdr:row>
      <xdr:rowOff>3963</xdr:rowOff>
    </xdr:to>
    <xdr:cxnSp macro="">
      <xdr:nvCxnSpPr>
        <xdr:cNvPr id="175" name="直線コネクタ 174"/>
        <xdr:cNvCxnSpPr/>
      </xdr:nvCxnSpPr>
      <xdr:spPr>
        <a:xfrm flipV="1">
          <a:off x="2908300" y="13374852"/>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3963</xdr:rowOff>
    </xdr:from>
    <xdr:to>
      <xdr:col>15</xdr:col>
      <xdr:colOff>50800</xdr:colOff>
      <xdr:row>78</xdr:row>
      <xdr:rowOff>5900</xdr:rowOff>
    </xdr:to>
    <xdr:cxnSp macro="">
      <xdr:nvCxnSpPr>
        <xdr:cNvPr id="178" name="直線コネクタ 177"/>
        <xdr:cNvCxnSpPr/>
      </xdr:nvCxnSpPr>
      <xdr:spPr>
        <a:xfrm flipV="1">
          <a:off x="2019300" y="13377063"/>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974</xdr:rowOff>
    </xdr:from>
    <xdr:to>
      <xdr:col>10</xdr:col>
      <xdr:colOff>114300</xdr:colOff>
      <xdr:row>78</xdr:row>
      <xdr:rowOff>5900</xdr:rowOff>
    </xdr:to>
    <xdr:cxnSp macro="">
      <xdr:nvCxnSpPr>
        <xdr:cNvPr id="181" name="直線コネクタ 180"/>
        <xdr:cNvCxnSpPr/>
      </xdr:nvCxnSpPr>
      <xdr:spPr>
        <a:xfrm>
          <a:off x="1130300" y="13374074"/>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105617</xdr:rowOff>
    </xdr:from>
    <xdr:to>
      <xdr:col>24</xdr:col>
      <xdr:colOff>114300</xdr:colOff>
      <xdr:row>78</xdr:row>
      <xdr:rowOff>35767</xdr:rowOff>
    </xdr:to>
    <xdr:sp macro="" textlink="">
      <xdr:nvSpPr>
        <xdr:cNvPr id="191" name="楕円 190"/>
        <xdr:cNvSpPr/>
      </xdr:nvSpPr>
      <xdr:spPr>
        <a:xfrm>
          <a:off x="4584700" y="133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20544</xdr:rowOff>
    </xdr:from>
    <xdr:ext cx="469744" cy="259045"/>
    <xdr:sp macro="" textlink="">
      <xdr:nvSpPr>
        <xdr:cNvPr id="192" name="維持補修費該当値テキスト"/>
        <xdr:cNvSpPr txBox="1"/>
      </xdr:nvSpPr>
      <xdr:spPr>
        <a:xfrm>
          <a:off x="4686300" y="13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122402</xdr:rowOff>
    </xdr:from>
    <xdr:to>
      <xdr:col>20</xdr:col>
      <xdr:colOff>38100</xdr:colOff>
      <xdr:row>78</xdr:row>
      <xdr:rowOff>52552</xdr:rowOff>
    </xdr:to>
    <xdr:sp macro="" textlink="">
      <xdr:nvSpPr>
        <xdr:cNvPr id="193" name="楕円 192"/>
        <xdr:cNvSpPr/>
      </xdr:nvSpPr>
      <xdr:spPr>
        <a:xfrm>
          <a:off x="3746500" y="133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43679</xdr:rowOff>
    </xdr:from>
    <xdr:ext cx="469744" cy="259045"/>
    <xdr:sp macro="" textlink="">
      <xdr:nvSpPr>
        <xdr:cNvPr id="194" name="テキスト ボックス 193"/>
        <xdr:cNvSpPr txBox="1"/>
      </xdr:nvSpPr>
      <xdr:spPr>
        <a:xfrm>
          <a:off x="3562428" y="134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124613</xdr:rowOff>
    </xdr:from>
    <xdr:to>
      <xdr:col>15</xdr:col>
      <xdr:colOff>101600</xdr:colOff>
      <xdr:row>78</xdr:row>
      <xdr:rowOff>54763</xdr:rowOff>
    </xdr:to>
    <xdr:sp macro="" textlink="">
      <xdr:nvSpPr>
        <xdr:cNvPr id="195" name="楕円 194"/>
        <xdr:cNvSpPr/>
      </xdr:nvSpPr>
      <xdr:spPr>
        <a:xfrm>
          <a:off x="2857500" y="133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45890</xdr:rowOff>
    </xdr:from>
    <xdr:ext cx="469744" cy="259045"/>
    <xdr:sp macro="" textlink="">
      <xdr:nvSpPr>
        <xdr:cNvPr id="196" name="テキスト ボックス 195"/>
        <xdr:cNvSpPr txBox="1"/>
      </xdr:nvSpPr>
      <xdr:spPr>
        <a:xfrm>
          <a:off x="2673428" y="134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126550</xdr:rowOff>
    </xdr:from>
    <xdr:to>
      <xdr:col>10</xdr:col>
      <xdr:colOff>165100</xdr:colOff>
      <xdr:row>78</xdr:row>
      <xdr:rowOff>56700</xdr:rowOff>
    </xdr:to>
    <xdr:sp macro="" textlink="">
      <xdr:nvSpPr>
        <xdr:cNvPr id="197" name="楕円 196"/>
        <xdr:cNvSpPr/>
      </xdr:nvSpPr>
      <xdr:spPr>
        <a:xfrm>
          <a:off x="1968500" y="133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47827</xdr:rowOff>
    </xdr:from>
    <xdr:ext cx="469744" cy="259045"/>
    <xdr:sp macro="" textlink="">
      <xdr:nvSpPr>
        <xdr:cNvPr id="198" name="テキスト ボックス 197"/>
        <xdr:cNvSpPr txBox="1"/>
      </xdr:nvSpPr>
      <xdr:spPr>
        <a:xfrm>
          <a:off x="1784428" y="134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121624</xdr:rowOff>
    </xdr:from>
    <xdr:to>
      <xdr:col>6</xdr:col>
      <xdr:colOff>38100</xdr:colOff>
      <xdr:row>78</xdr:row>
      <xdr:rowOff>51774</xdr:rowOff>
    </xdr:to>
    <xdr:sp macro="" textlink="">
      <xdr:nvSpPr>
        <xdr:cNvPr id="199" name="楕円 198"/>
        <xdr:cNvSpPr/>
      </xdr:nvSpPr>
      <xdr:spPr>
        <a:xfrm>
          <a:off x="1079500" y="1332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42901</xdr:rowOff>
    </xdr:from>
    <xdr:ext cx="469744" cy="259045"/>
    <xdr:sp macro="" textlink="">
      <xdr:nvSpPr>
        <xdr:cNvPr id="200" name="テキスト ボックス 199"/>
        <xdr:cNvSpPr txBox="1"/>
      </xdr:nvSpPr>
      <xdr:spPr>
        <a:xfrm>
          <a:off x="895428" y="1341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121306</xdr:rowOff>
    </xdr:from>
    <xdr:to>
      <xdr:col>24</xdr:col>
      <xdr:colOff>63500</xdr:colOff>
      <xdr:row>93</xdr:row>
      <xdr:rowOff>46789</xdr:rowOff>
    </xdr:to>
    <xdr:cxnSp macro="">
      <xdr:nvCxnSpPr>
        <xdr:cNvPr id="229" name="直線コネクタ 228"/>
        <xdr:cNvCxnSpPr/>
      </xdr:nvCxnSpPr>
      <xdr:spPr>
        <a:xfrm>
          <a:off x="3797300" y="15894706"/>
          <a:ext cx="838200" cy="9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121306</xdr:rowOff>
    </xdr:from>
    <xdr:to>
      <xdr:col>19</xdr:col>
      <xdr:colOff>177800</xdr:colOff>
      <xdr:row>93</xdr:row>
      <xdr:rowOff>132721</xdr:rowOff>
    </xdr:to>
    <xdr:cxnSp macro="">
      <xdr:nvCxnSpPr>
        <xdr:cNvPr id="232" name="直線コネクタ 231"/>
        <xdr:cNvCxnSpPr/>
      </xdr:nvCxnSpPr>
      <xdr:spPr>
        <a:xfrm flipV="1">
          <a:off x="2908300" y="15894706"/>
          <a:ext cx="889000" cy="18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132721</xdr:rowOff>
    </xdr:from>
    <xdr:to>
      <xdr:col>15</xdr:col>
      <xdr:colOff>50800</xdr:colOff>
      <xdr:row>93</xdr:row>
      <xdr:rowOff>155877</xdr:rowOff>
    </xdr:to>
    <xdr:cxnSp macro="">
      <xdr:nvCxnSpPr>
        <xdr:cNvPr id="235" name="直線コネクタ 234"/>
        <xdr:cNvCxnSpPr/>
      </xdr:nvCxnSpPr>
      <xdr:spPr>
        <a:xfrm flipV="1">
          <a:off x="2019300" y="16077571"/>
          <a:ext cx="889000" cy="2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151366</xdr:rowOff>
    </xdr:from>
    <xdr:to>
      <xdr:col>10</xdr:col>
      <xdr:colOff>114300</xdr:colOff>
      <xdr:row>93</xdr:row>
      <xdr:rowOff>155877</xdr:rowOff>
    </xdr:to>
    <xdr:cxnSp macro="">
      <xdr:nvCxnSpPr>
        <xdr:cNvPr id="238" name="直線コネクタ 237"/>
        <xdr:cNvCxnSpPr/>
      </xdr:nvCxnSpPr>
      <xdr:spPr>
        <a:xfrm>
          <a:off x="1130300" y="16096216"/>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167439</xdr:rowOff>
    </xdr:from>
    <xdr:to>
      <xdr:col>24</xdr:col>
      <xdr:colOff>114300</xdr:colOff>
      <xdr:row>93</xdr:row>
      <xdr:rowOff>97589</xdr:rowOff>
    </xdr:to>
    <xdr:sp macro="" textlink="">
      <xdr:nvSpPr>
        <xdr:cNvPr id="248" name="楕円 247"/>
        <xdr:cNvSpPr/>
      </xdr:nvSpPr>
      <xdr:spPr>
        <a:xfrm>
          <a:off x="4584700" y="159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18866</xdr:rowOff>
    </xdr:from>
    <xdr:ext cx="599010" cy="259045"/>
    <xdr:sp macro="" textlink="">
      <xdr:nvSpPr>
        <xdr:cNvPr id="249" name="扶助費該当値テキスト"/>
        <xdr:cNvSpPr txBox="1"/>
      </xdr:nvSpPr>
      <xdr:spPr>
        <a:xfrm>
          <a:off x="4686300" y="157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70506</xdr:rowOff>
    </xdr:from>
    <xdr:to>
      <xdr:col>20</xdr:col>
      <xdr:colOff>38100</xdr:colOff>
      <xdr:row>93</xdr:row>
      <xdr:rowOff>656</xdr:rowOff>
    </xdr:to>
    <xdr:sp macro="" textlink="">
      <xdr:nvSpPr>
        <xdr:cNvPr id="250" name="楕円 249"/>
        <xdr:cNvSpPr/>
      </xdr:nvSpPr>
      <xdr:spPr>
        <a:xfrm>
          <a:off x="3746500" y="158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17183</xdr:rowOff>
    </xdr:from>
    <xdr:ext cx="599010" cy="259045"/>
    <xdr:sp macro="" textlink="">
      <xdr:nvSpPr>
        <xdr:cNvPr id="251" name="テキスト ボックス 250"/>
        <xdr:cNvSpPr txBox="1"/>
      </xdr:nvSpPr>
      <xdr:spPr>
        <a:xfrm>
          <a:off x="3497795" y="1561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81921</xdr:rowOff>
    </xdr:from>
    <xdr:to>
      <xdr:col>15</xdr:col>
      <xdr:colOff>101600</xdr:colOff>
      <xdr:row>94</xdr:row>
      <xdr:rowOff>12071</xdr:rowOff>
    </xdr:to>
    <xdr:sp macro="" textlink="">
      <xdr:nvSpPr>
        <xdr:cNvPr id="252" name="楕円 251"/>
        <xdr:cNvSpPr/>
      </xdr:nvSpPr>
      <xdr:spPr>
        <a:xfrm>
          <a:off x="2857500" y="160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28598</xdr:rowOff>
    </xdr:from>
    <xdr:ext cx="599010" cy="259045"/>
    <xdr:sp macro="" textlink="">
      <xdr:nvSpPr>
        <xdr:cNvPr id="253" name="テキスト ボックス 252"/>
        <xdr:cNvSpPr txBox="1"/>
      </xdr:nvSpPr>
      <xdr:spPr>
        <a:xfrm>
          <a:off x="2608795" y="158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105077</xdr:rowOff>
    </xdr:from>
    <xdr:to>
      <xdr:col>10</xdr:col>
      <xdr:colOff>165100</xdr:colOff>
      <xdr:row>94</xdr:row>
      <xdr:rowOff>35227</xdr:rowOff>
    </xdr:to>
    <xdr:sp macro="" textlink="">
      <xdr:nvSpPr>
        <xdr:cNvPr id="254" name="楕円 253"/>
        <xdr:cNvSpPr/>
      </xdr:nvSpPr>
      <xdr:spPr>
        <a:xfrm>
          <a:off x="1968500" y="160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51754</xdr:rowOff>
    </xdr:from>
    <xdr:ext cx="599010" cy="259045"/>
    <xdr:sp macro="" textlink="">
      <xdr:nvSpPr>
        <xdr:cNvPr id="255" name="テキスト ボックス 254"/>
        <xdr:cNvSpPr txBox="1"/>
      </xdr:nvSpPr>
      <xdr:spPr>
        <a:xfrm>
          <a:off x="1719795" y="1582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100566</xdr:rowOff>
    </xdr:from>
    <xdr:to>
      <xdr:col>6</xdr:col>
      <xdr:colOff>38100</xdr:colOff>
      <xdr:row>94</xdr:row>
      <xdr:rowOff>30716</xdr:rowOff>
    </xdr:to>
    <xdr:sp macro="" textlink="">
      <xdr:nvSpPr>
        <xdr:cNvPr id="256" name="楕円 255"/>
        <xdr:cNvSpPr/>
      </xdr:nvSpPr>
      <xdr:spPr>
        <a:xfrm>
          <a:off x="1079500" y="160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47243</xdr:rowOff>
    </xdr:from>
    <xdr:ext cx="599010" cy="259045"/>
    <xdr:sp macro="" textlink="">
      <xdr:nvSpPr>
        <xdr:cNvPr id="257" name="テキスト ボックス 256"/>
        <xdr:cNvSpPr txBox="1"/>
      </xdr:nvSpPr>
      <xdr:spPr>
        <a:xfrm>
          <a:off x="830795" y="1582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8705</xdr:rowOff>
    </xdr:from>
    <xdr:to>
      <xdr:col>55</xdr:col>
      <xdr:colOff>0</xdr:colOff>
      <xdr:row>37</xdr:row>
      <xdr:rowOff>71105</xdr:rowOff>
    </xdr:to>
    <xdr:cxnSp macro="">
      <xdr:nvCxnSpPr>
        <xdr:cNvPr id="286" name="直線コネクタ 285"/>
        <xdr:cNvCxnSpPr/>
      </xdr:nvCxnSpPr>
      <xdr:spPr>
        <a:xfrm flipV="1">
          <a:off x="9639300" y="6352355"/>
          <a:ext cx="838200" cy="6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64851</xdr:rowOff>
    </xdr:from>
    <xdr:to>
      <xdr:col>50</xdr:col>
      <xdr:colOff>114300</xdr:colOff>
      <xdr:row>37</xdr:row>
      <xdr:rowOff>71105</xdr:rowOff>
    </xdr:to>
    <xdr:cxnSp macro="">
      <xdr:nvCxnSpPr>
        <xdr:cNvPr id="289" name="直線コネクタ 288"/>
        <xdr:cNvCxnSpPr/>
      </xdr:nvCxnSpPr>
      <xdr:spPr>
        <a:xfrm>
          <a:off x="8750300" y="6237051"/>
          <a:ext cx="889000" cy="17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64851</xdr:rowOff>
    </xdr:from>
    <xdr:to>
      <xdr:col>45</xdr:col>
      <xdr:colOff>177800</xdr:colOff>
      <xdr:row>37</xdr:row>
      <xdr:rowOff>154841</xdr:rowOff>
    </xdr:to>
    <xdr:cxnSp macro="">
      <xdr:nvCxnSpPr>
        <xdr:cNvPr id="292" name="直線コネクタ 291"/>
        <xdr:cNvCxnSpPr/>
      </xdr:nvCxnSpPr>
      <xdr:spPr>
        <a:xfrm flipV="1">
          <a:off x="7861300" y="6237051"/>
          <a:ext cx="889000" cy="26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154841</xdr:rowOff>
    </xdr:from>
    <xdr:to>
      <xdr:col>41</xdr:col>
      <xdr:colOff>50800</xdr:colOff>
      <xdr:row>37</xdr:row>
      <xdr:rowOff>171226</xdr:rowOff>
    </xdr:to>
    <xdr:cxnSp macro="">
      <xdr:nvCxnSpPr>
        <xdr:cNvPr id="295" name="直線コネクタ 294"/>
        <xdr:cNvCxnSpPr/>
      </xdr:nvCxnSpPr>
      <xdr:spPr>
        <a:xfrm flipV="1">
          <a:off x="6972300" y="6498491"/>
          <a:ext cx="889000" cy="1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129355</xdr:rowOff>
    </xdr:from>
    <xdr:to>
      <xdr:col>55</xdr:col>
      <xdr:colOff>50800</xdr:colOff>
      <xdr:row>37</xdr:row>
      <xdr:rowOff>59505</xdr:rowOff>
    </xdr:to>
    <xdr:sp macro="" textlink="">
      <xdr:nvSpPr>
        <xdr:cNvPr id="305" name="楕円 304"/>
        <xdr:cNvSpPr/>
      </xdr:nvSpPr>
      <xdr:spPr>
        <a:xfrm>
          <a:off x="10426700" y="6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107782</xdr:rowOff>
    </xdr:from>
    <xdr:ext cx="599010" cy="259045"/>
    <xdr:sp macro="" textlink="">
      <xdr:nvSpPr>
        <xdr:cNvPr id="306" name="補助費等該当値テキスト"/>
        <xdr:cNvSpPr txBox="1"/>
      </xdr:nvSpPr>
      <xdr:spPr>
        <a:xfrm>
          <a:off x="10528300" y="627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20305</xdr:rowOff>
    </xdr:from>
    <xdr:to>
      <xdr:col>50</xdr:col>
      <xdr:colOff>165100</xdr:colOff>
      <xdr:row>37</xdr:row>
      <xdr:rowOff>121905</xdr:rowOff>
    </xdr:to>
    <xdr:sp macro="" textlink="">
      <xdr:nvSpPr>
        <xdr:cNvPr id="307" name="楕円 306"/>
        <xdr:cNvSpPr/>
      </xdr:nvSpPr>
      <xdr:spPr>
        <a:xfrm>
          <a:off x="9588500" y="63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113032</xdr:rowOff>
    </xdr:from>
    <xdr:ext cx="599010" cy="259045"/>
    <xdr:sp macro="" textlink="">
      <xdr:nvSpPr>
        <xdr:cNvPr id="308" name="テキスト ボックス 307"/>
        <xdr:cNvSpPr txBox="1"/>
      </xdr:nvSpPr>
      <xdr:spPr>
        <a:xfrm>
          <a:off x="9339795" y="645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14051</xdr:rowOff>
    </xdr:from>
    <xdr:to>
      <xdr:col>46</xdr:col>
      <xdr:colOff>38100</xdr:colOff>
      <xdr:row>36</xdr:row>
      <xdr:rowOff>115651</xdr:rowOff>
    </xdr:to>
    <xdr:sp macro="" textlink="">
      <xdr:nvSpPr>
        <xdr:cNvPr id="309" name="楕円 308"/>
        <xdr:cNvSpPr/>
      </xdr:nvSpPr>
      <xdr:spPr>
        <a:xfrm>
          <a:off x="8699500" y="61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106778</xdr:rowOff>
    </xdr:from>
    <xdr:ext cx="599010" cy="259045"/>
    <xdr:sp macro="" textlink="">
      <xdr:nvSpPr>
        <xdr:cNvPr id="310" name="テキスト ボックス 309"/>
        <xdr:cNvSpPr txBox="1"/>
      </xdr:nvSpPr>
      <xdr:spPr>
        <a:xfrm>
          <a:off x="8450795" y="627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104041</xdr:rowOff>
    </xdr:from>
    <xdr:to>
      <xdr:col>41</xdr:col>
      <xdr:colOff>101600</xdr:colOff>
      <xdr:row>38</xdr:row>
      <xdr:rowOff>34191</xdr:rowOff>
    </xdr:to>
    <xdr:sp macro="" textlink="">
      <xdr:nvSpPr>
        <xdr:cNvPr id="311" name="楕円 310"/>
        <xdr:cNvSpPr/>
      </xdr:nvSpPr>
      <xdr:spPr>
        <a:xfrm>
          <a:off x="7810500" y="64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25318</xdr:rowOff>
    </xdr:from>
    <xdr:ext cx="599010" cy="259045"/>
    <xdr:sp macro="" textlink="">
      <xdr:nvSpPr>
        <xdr:cNvPr id="312" name="テキスト ボックス 311"/>
        <xdr:cNvSpPr txBox="1"/>
      </xdr:nvSpPr>
      <xdr:spPr>
        <a:xfrm>
          <a:off x="7561795" y="654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120426</xdr:rowOff>
    </xdr:from>
    <xdr:to>
      <xdr:col>36</xdr:col>
      <xdr:colOff>165100</xdr:colOff>
      <xdr:row>38</xdr:row>
      <xdr:rowOff>50576</xdr:rowOff>
    </xdr:to>
    <xdr:sp macro="" textlink="">
      <xdr:nvSpPr>
        <xdr:cNvPr id="313" name="楕円 312"/>
        <xdr:cNvSpPr/>
      </xdr:nvSpPr>
      <xdr:spPr>
        <a:xfrm>
          <a:off x="6921500" y="64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41703</xdr:rowOff>
    </xdr:from>
    <xdr:ext cx="599010" cy="259045"/>
    <xdr:sp macro="" textlink="">
      <xdr:nvSpPr>
        <xdr:cNvPr id="314" name="テキスト ボックス 313"/>
        <xdr:cNvSpPr txBox="1"/>
      </xdr:nvSpPr>
      <xdr:spPr>
        <a:xfrm>
          <a:off x="6672795" y="655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60985</xdr:rowOff>
    </xdr:from>
    <xdr:to>
      <xdr:col>55</xdr:col>
      <xdr:colOff>0</xdr:colOff>
      <xdr:row>57</xdr:row>
      <xdr:rowOff>112726</xdr:rowOff>
    </xdr:to>
    <xdr:cxnSp macro="">
      <xdr:nvCxnSpPr>
        <xdr:cNvPr id="339" name="直線コネクタ 338"/>
        <xdr:cNvCxnSpPr/>
      </xdr:nvCxnSpPr>
      <xdr:spPr>
        <a:xfrm flipV="1">
          <a:off x="9639300" y="9833635"/>
          <a:ext cx="838200" cy="5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109110</xdr:rowOff>
    </xdr:from>
    <xdr:to>
      <xdr:col>50</xdr:col>
      <xdr:colOff>114300</xdr:colOff>
      <xdr:row>57</xdr:row>
      <xdr:rowOff>112726</xdr:rowOff>
    </xdr:to>
    <xdr:cxnSp macro="">
      <xdr:nvCxnSpPr>
        <xdr:cNvPr id="342" name="直線コネクタ 341"/>
        <xdr:cNvCxnSpPr/>
      </xdr:nvCxnSpPr>
      <xdr:spPr>
        <a:xfrm>
          <a:off x="8750300" y="9881760"/>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80848</xdr:rowOff>
    </xdr:from>
    <xdr:to>
      <xdr:col>45</xdr:col>
      <xdr:colOff>177800</xdr:colOff>
      <xdr:row>57</xdr:row>
      <xdr:rowOff>109110</xdr:rowOff>
    </xdr:to>
    <xdr:cxnSp macro="">
      <xdr:nvCxnSpPr>
        <xdr:cNvPr id="345" name="直線コネクタ 344"/>
        <xdr:cNvCxnSpPr/>
      </xdr:nvCxnSpPr>
      <xdr:spPr>
        <a:xfrm>
          <a:off x="7861300" y="9853498"/>
          <a:ext cx="889000" cy="2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80848</xdr:rowOff>
    </xdr:from>
    <xdr:to>
      <xdr:col>41</xdr:col>
      <xdr:colOff>50800</xdr:colOff>
      <xdr:row>57</xdr:row>
      <xdr:rowOff>142753</xdr:rowOff>
    </xdr:to>
    <xdr:cxnSp macro="">
      <xdr:nvCxnSpPr>
        <xdr:cNvPr id="348" name="直線コネクタ 347"/>
        <xdr:cNvCxnSpPr/>
      </xdr:nvCxnSpPr>
      <xdr:spPr>
        <a:xfrm flipV="1">
          <a:off x="6972300" y="9853498"/>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10185</xdr:rowOff>
    </xdr:from>
    <xdr:to>
      <xdr:col>55</xdr:col>
      <xdr:colOff>50800</xdr:colOff>
      <xdr:row>57</xdr:row>
      <xdr:rowOff>111785</xdr:rowOff>
    </xdr:to>
    <xdr:sp macro="" textlink="">
      <xdr:nvSpPr>
        <xdr:cNvPr id="358" name="楕円 357"/>
        <xdr:cNvSpPr/>
      </xdr:nvSpPr>
      <xdr:spPr>
        <a:xfrm>
          <a:off x="10426700" y="9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134617</xdr:rowOff>
    </xdr:from>
    <xdr:ext cx="599010" cy="259045"/>
    <xdr:sp macro="" textlink="">
      <xdr:nvSpPr>
        <xdr:cNvPr id="359" name="普通建設事業費該当値テキスト"/>
        <xdr:cNvSpPr txBox="1"/>
      </xdr:nvSpPr>
      <xdr:spPr>
        <a:xfrm>
          <a:off x="10528300" y="973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61926</xdr:rowOff>
    </xdr:from>
    <xdr:to>
      <xdr:col>50</xdr:col>
      <xdr:colOff>165100</xdr:colOff>
      <xdr:row>57</xdr:row>
      <xdr:rowOff>163526</xdr:rowOff>
    </xdr:to>
    <xdr:sp macro="" textlink="">
      <xdr:nvSpPr>
        <xdr:cNvPr id="360" name="楕円 359"/>
        <xdr:cNvSpPr/>
      </xdr:nvSpPr>
      <xdr:spPr>
        <a:xfrm>
          <a:off x="9588500" y="98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154653</xdr:rowOff>
    </xdr:from>
    <xdr:ext cx="599010" cy="259045"/>
    <xdr:sp macro="" textlink="">
      <xdr:nvSpPr>
        <xdr:cNvPr id="361" name="テキスト ボックス 360"/>
        <xdr:cNvSpPr txBox="1"/>
      </xdr:nvSpPr>
      <xdr:spPr>
        <a:xfrm>
          <a:off x="9339795" y="99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58310</xdr:rowOff>
    </xdr:from>
    <xdr:to>
      <xdr:col>46</xdr:col>
      <xdr:colOff>38100</xdr:colOff>
      <xdr:row>57</xdr:row>
      <xdr:rowOff>159910</xdr:rowOff>
    </xdr:to>
    <xdr:sp macro="" textlink="">
      <xdr:nvSpPr>
        <xdr:cNvPr id="362" name="楕円 361"/>
        <xdr:cNvSpPr/>
      </xdr:nvSpPr>
      <xdr:spPr>
        <a:xfrm>
          <a:off x="8699500" y="98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151037</xdr:rowOff>
    </xdr:from>
    <xdr:ext cx="599010" cy="259045"/>
    <xdr:sp macro="" textlink="">
      <xdr:nvSpPr>
        <xdr:cNvPr id="363" name="テキスト ボックス 362"/>
        <xdr:cNvSpPr txBox="1"/>
      </xdr:nvSpPr>
      <xdr:spPr>
        <a:xfrm>
          <a:off x="8450795" y="992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30048</xdr:rowOff>
    </xdr:from>
    <xdr:to>
      <xdr:col>41</xdr:col>
      <xdr:colOff>101600</xdr:colOff>
      <xdr:row>57</xdr:row>
      <xdr:rowOff>131648</xdr:rowOff>
    </xdr:to>
    <xdr:sp macro="" textlink="">
      <xdr:nvSpPr>
        <xdr:cNvPr id="364" name="楕円 363"/>
        <xdr:cNvSpPr/>
      </xdr:nvSpPr>
      <xdr:spPr>
        <a:xfrm>
          <a:off x="7810500" y="98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122775</xdr:rowOff>
    </xdr:from>
    <xdr:ext cx="599010" cy="259045"/>
    <xdr:sp macro="" textlink="">
      <xdr:nvSpPr>
        <xdr:cNvPr id="365" name="テキスト ボックス 364"/>
        <xdr:cNvSpPr txBox="1"/>
      </xdr:nvSpPr>
      <xdr:spPr>
        <a:xfrm>
          <a:off x="7561795" y="989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91953</xdr:rowOff>
    </xdr:from>
    <xdr:to>
      <xdr:col>36</xdr:col>
      <xdr:colOff>165100</xdr:colOff>
      <xdr:row>58</xdr:row>
      <xdr:rowOff>22103</xdr:rowOff>
    </xdr:to>
    <xdr:sp macro="" textlink="">
      <xdr:nvSpPr>
        <xdr:cNvPr id="366" name="楕円 365"/>
        <xdr:cNvSpPr/>
      </xdr:nvSpPr>
      <xdr:spPr>
        <a:xfrm>
          <a:off x="6921500" y="98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13230</xdr:rowOff>
    </xdr:from>
    <xdr:ext cx="534377" cy="259045"/>
    <xdr:sp macro="" textlink="">
      <xdr:nvSpPr>
        <xdr:cNvPr id="367" name="テキスト ボックス 366"/>
        <xdr:cNvSpPr txBox="1"/>
      </xdr:nvSpPr>
      <xdr:spPr>
        <a:xfrm>
          <a:off x="6705111" y="99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130392</xdr:rowOff>
    </xdr:from>
    <xdr:to>
      <xdr:col>55</xdr:col>
      <xdr:colOff>0</xdr:colOff>
      <xdr:row>78</xdr:row>
      <xdr:rowOff>17303</xdr:rowOff>
    </xdr:to>
    <xdr:cxnSp macro="">
      <xdr:nvCxnSpPr>
        <xdr:cNvPr id="392" name="直線コネクタ 391"/>
        <xdr:cNvCxnSpPr/>
      </xdr:nvCxnSpPr>
      <xdr:spPr>
        <a:xfrm flipV="1">
          <a:off x="9639300" y="13332042"/>
          <a:ext cx="838200" cy="5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17177</xdr:rowOff>
    </xdr:from>
    <xdr:to>
      <xdr:col>50</xdr:col>
      <xdr:colOff>114300</xdr:colOff>
      <xdr:row>78</xdr:row>
      <xdr:rowOff>17303</xdr:rowOff>
    </xdr:to>
    <xdr:cxnSp macro="">
      <xdr:nvCxnSpPr>
        <xdr:cNvPr id="395" name="直線コネクタ 394"/>
        <xdr:cNvCxnSpPr/>
      </xdr:nvCxnSpPr>
      <xdr:spPr>
        <a:xfrm>
          <a:off x="8750300" y="13390277"/>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170428</xdr:rowOff>
    </xdr:from>
    <xdr:to>
      <xdr:col>45</xdr:col>
      <xdr:colOff>177800</xdr:colOff>
      <xdr:row>78</xdr:row>
      <xdr:rowOff>17177</xdr:rowOff>
    </xdr:to>
    <xdr:cxnSp macro="">
      <xdr:nvCxnSpPr>
        <xdr:cNvPr id="398" name="直線コネクタ 397"/>
        <xdr:cNvCxnSpPr/>
      </xdr:nvCxnSpPr>
      <xdr:spPr>
        <a:xfrm>
          <a:off x="7861300" y="13372078"/>
          <a:ext cx="889000" cy="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170428</xdr:rowOff>
    </xdr:from>
    <xdr:to>
      <xdr:col>41</xdr:col>
      <xdr:colOff>50800</xdr:colOff>
      <xdr:row>78</xdr:row>
      <xdr:rowOff>10204</xdr:rowOff>
    </xdr:to>
    <xdr:cxnSp macro="">
      <xdr:nvCxnSpPr>
        <xdr:cNvPr id="401" name="直線コネクタ 400"/>
        <xdr:cNvCxnSpPr/>
      </xdr:nvCxnSpPr>
      <xdr:spPr>
        <a:xfrm flipV="1">
          <a:off x="6972300" y="13372078"/>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79592</xdr:rowOff>
    </xdr:from>
    <xdr:to>
      <xdr:col>55</xdr:col>
      <xdr:colOff>50800</xdr:colOff>
      <xdr:row>78</xdr:row>
      <xdr:rowOff>9742</xdr:rowOff>
    </xdr:to>
    <xdr:sp macro="" textlink="">
      <xdr:nvSpPr>
        <xdr:cNvPr id="411" name="楕円 410"/>
        <xdr:cNvSpPr/>
      </xdr:nvSpPr>
      <xdr:spPr>
        <a:xfrm>
          <a:off x="10426700" y="132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38969</xdr:rowOff>
    </xdr:from>
    <xdr:ext cx="599010" cy="259045"/>
    <xdr:sp macro="" textlink="">
      <xdr:nvSpPr>
        <xdr:cNvPr id="412" name="普通建設事業費 （ うち新規整備　）該当値テキスト"/>
        <xdr:cNvSpPr txBox="1"/>
      </xdr:nvSpPr>
      <xdr:spPr>
        <a:xfrm>
          <a:off x="10528300" y="1306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137953</xdr:rowOff>
    </xdr:from>
    <xdr:to>
      <xdr:col>50</xdr:col>
      <xdr:colOff>165100</xdr:colOff>
      <xdr:row>78</xdr:row>
      <xdr:rowOff>68103</xdr:rowOff>
    </xdr:to>
    <xdr:sp macro="" textlink="">
      <xdr:nvSpPr>
        <xdr:cNvPr id="413" name="楕円 412"/>
        <xdr:cNvSpPr/>
      </xdr:nvSpPr>
      <xdr:spPr>
        <a:xfrm>
          <a:off x="9588500" y="1333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59230</xdr:rowOff>
    </xdr:from>
    <xdr:ext cx="534377" cy="259045"/>
    <xdr:sp macro="" textlink="">
      <xdr:nvSpPr>
        <xdr:cNvPr id="414" name="テキスト ボックス 413"/>
        <xdr:cNvSpPr txBox="1"/>
      </xdr:nvSpPr>
      <xdr:spPr>
        <a:xfrm>
          <a:off x="9372111" y="1343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137827</xdr:rowOff>
    </xdr:from>
    <xdr:to>
      <xdr:col>46</xdr:col>
      <xdr:colOff>38100</xdr:colOff>
      <xdr:row>78</xdr:row>
      <xdr:rowOff>67977</xdr:rowOff>
    </xdr:to>
    <xdr:sp macro="" textlink="">
      <xdr:nvSpPr>
        <xdr:cNvPr id="415" name="楕円 414"/>
        <xdr:cNvSpPr/>
      </xdr:nvSpPr>
      <xdr:spPr>
        <a:xfrm>
          <a:off x="8699500" y="13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59104</xdr:rowOff>
    </xdr:from>
    <xdr:ext cx="534377" cy="259045"/>
    <xdr:sp macro="" textlink="">
      <xdr:nvSpPr>
        <xdr:cNvPr id="416" name="テキスト ボックス 415"/>
        <xdr:cNvSpPr txBox="1"/>
      </xdr:nvSpPr>
      <xdr:spPr>
        <a:xfrm>
          <a:off x="8483111" y="134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119628</xdr:rowOff>
    </xdr:from>
    <xdr:to>
      <xdr:col>41</xdr:col>
      <xdr:colOff>101600</xdr:colOff>
      <xdr:row>78</xdr:row>
      <xdr:rowOff>49778</xdr:rowOff>
    </xdr:to>
    <xdr:sp macro="" textlink="">
      <xdr:nvSpPr>
        <xdr:cNvPr id="417" name="楕円 416"/>
        <xdr:cNvSpPr/>
      </xdr:nvSpPr>
      <xdr:spPr>
        <a:xfrm>
          <a:off x="7810500" y="133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40905</xdr:rowOff>
    </xdr:from>
    <xdr:ext cx="534377" cy="259045"/>
    <xdr:sp macro="" textlink="">
      <xdr:nvSpPr>
        <xdr:cNvPr id="418" name="テキスト ボックス 417"/>
        <xdr:cNvSpPr txBox="1"/>
      </xdr:nvSpPr>
      <xdr:spPr>
        <a:xfrm>
          <a:off x="7594111" y="134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130854</xdr:rowOff>
    </xdr:from>
    <xdr:to>
      <xdr:col>36</xdr:col>
      <xdr:colOff>165100</xdr:colOff>
      <xdr:row>78</xdr:row>
      <xdr:rowOff>61004</xdr:rowOff>
    </xdr:to>
    <xdr:sp macro="" textlink="">
      <xdr:nvSpPr>
        <xdr:cNvPr id="419" name="楕円 418"/>
        <xdr:cNvSpPr/>
      </xdr:nvSpPr>
      <xdr:spPr>
        <a:xfrm>
          <a:off x="6921500" y="133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52131</xdr:rowOff>
    </xdr:from>
    <xdr:ext cx="534377" cy="259045"/>
    <xdr:sp macro="" textlink="">
      <xdr:nvSpPr>
        <xdr:cNvPr id="420" name="テキスト ボックス 419"/>
        <xdr:cNvSpPr txBox="1"/>
      </xdr:nvSpPr>
      <xdr:spPr>
        <a:xfrm>
          <a:off x="6705111" y="134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144673</xdr:rowOff>
    </xdr:from>
    <xdr:to>
      <xdr:col>55</xdr:col>
      <xdr:colOff>0</xdr:colOff>
      <xdr:row>97</xdr:row>
      <xdr:rowOff>166528</xdr:rowOff>
    </xdr:to>
    <xdr:cxnSp macro="">
      <xdr:nvCxnSpPr>
        <xdr:cNvPr id="449" name="直線コネクタ 448"/>
        <xdr:cNvCxnSpPr/>
      </xdr:nvCxnSpPr>
      <xdr:spPr>
        <a:xfrm>
          <a:off x="9639300" y="16775323"/>
          <a:ext cx="8382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135438</xdr:rowOff>
    </xdr:from>
    <xdr:to>
      <xdr:col>50</xdr:col>
      <xdr:colOff>114300</xdr:colOff>
      <xdr:row>97</xdr:row>
      <xdr:rowOff>144673</xdr:rowOff>
    </xdr:to>
    <xdr:cxnSp macro="">
      <xdr:nvCxnSpPr>
        <xdr:cNvPr id="452" name="直線コネクタ 451"/>
        <xdr:cNvCxnSpPr/>
      </xdr:nvCxnSpPr>
      <xdr:spPr>
        <a:xfrm>
          <a:off x="8750300" y="16766088"/>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97372</xdr:rowOff>
    </xdr:from>
    <xdr:to>
      <xdr:col>45</xdr:col>
      <xdr:colOff>177800</xdr:colOff>
      <xdr:row>97</xdr:row>
      <xdr:rowOff>135438</xdr:rowOff>
    </xdr:to>
    <xdr:cxnSp macro="">
      <xdr:nvCxnSpPr>
        <xdr:cNvPr id="455" name="直線コネクタ 454"/>
        <xdr:cNvCxnSpPr/>
      </xdr:nvCxnSpPr>
      <xdr:spPr>
        <a:xfrm>
          <a:off x="7861300" y="16728022"/>
          <a:ext cx="889000" cy="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97372</xdr:rowOff>
    </xdr:from>
    <xdr:to>
      <xdr:col>41</xdr:col>
      <xdr:colOff>50800</xdr:colOff>
      <xdr:row>98</xdr:row>
      <xdr:rowOff>104363</xdr:rowOff>
    </xdr:to>
    <xdr:cxnSp macro="">
      <xdr:nvCxnSpPr>
        <xdr:cNvPr id="458" name="直線コネクタ 457"/>
        <xdr:cNvCxnSpPr/>
      </xdr:nvCxnSpPr>
      <xdr:spPr>
        <a:xfrm flipV="1">
          <a:off x="6972300" y="16728022"/>
          <a:ext cx="889000" cy="17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115728</xdr:rowOff>
    </xdr:from>
    <xdr:to>
      <xdr:col>55</xdr:col>
      <xdr:colOff>50800</xdr:colOff>
      <xdr:row>98</xdr:row>
      <xdr:rowOff>45878</xdr:rowOff>
    </xdr:to>
    <xdr:sp macro="" textlink="">
      <xdr:nvSpPr>
        <xdr:cNvPr id="468" name="楕円 467"/>
        <xdr:cNvSpPr/>
      </xdr:nvSpPr>
      <xdr:spPr>
        <a:xfrm>
          <a:off x="10426700" y="167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94155</xdr:rowOff>
    </xdr:from>
    <xdr:ext cx="599010" cy="259045"/>
    <xdr:sp macro="" textlink="">
      <xdr:nvSpPr>
        <xdr:cNvPr id="469" name="普通建設事業費 （ うち更新整備　）該当値テキスト"/>
        <xdr:cNvSpPr txBox="1"/>
      </xdr:nvSpPr>
      <xdr:spPr>
        <a:xfrm>
          <a:off x="10528300" y="167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93873</xdr:rowOff>
    </xdr:from>
    <xdr:to>
      <xdr:col>50</xdr:col>
      <xdr:colOff>165100</xdr:colOff>
      <xdr:row>98</xdr:row>
      <xdr:rowOff>24023</xdr:rowOff>
    </xdr:to>
    <xdr:sp macro="" textlink="">
      <xdr:nvSpPr>
        <xdr:cNvPr id="470" name="楕円 469"/>
        <xdr:cNvSpPr/>
      </xdr:nvSpPr>
      <xdr:spPr>
        <a:xfrm>
          <a:off x="9588500" y="167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15150</xdr:rowOff>
    </xdr:from>
    <xdr:ext cx="599010" cy="259045"/>
    <xdr:sp macro="" textlink="">
      <xdr:nvSpPr>
        <xdr:cNvPr id="471" name="テキスト ボックス 470"/>
        <xdr:cNvSpPr txBox="1"/>
      </xdr:nvSpPr>
      <xdr:spPr>
        <a:xfrm>
          <a:off x="9339795" y="1681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84638</xdr:rowOff>
    </xdr:from>
    <xdr:to>
      <xdr:col>46</xdr:col>
      <xdr:colOff>38100</xdr:colOff>
      <xdr:row>98</xdr:row>
      <xdr:rowOff>14788</xdr:rowOff>
    </xdr:to>
    <xdr:sp macro="" textlink="">
      <xdr:nvSpPr>
        <xdr:cNvPr id="472" name="楕円 471"/>
        <xdr:cNvSpPr/>
      </xdr:nvSpPr>
      <xdr:spPr>
        <a:xfrm>
          <a:off x="8699500" y="167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5915</xdr:rowOff>
    </xdr:from>
    <xdr:ext cx="599010" cy="259045"/>
    <xdr:sp macro="" textlink="">
      <xdr:nvSpPr>
        <xdr:cNvPr id="473" name="テキスト ボックス 472"/>
        <xdr:cNvSpPr txBox="1"/>
      </xdr:nvSpPr>
      <xdr:spPr>
        <a:xfrm>
          <a:off x="8450795" y="1680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46572</xdr:rowOff>
    </xdr:from>
    <xdr:to>
      <xdr:col>41</xdr:col>
      <xdr:colOff>101600</xdr:colOff>
      <xdr:row>97</xdr:row>
      <xdr:rowOff>148172</xdr:rowOff>
    </xdr:to>
    <xdr:sp macro="" textlink="">
      <xdr:nvSpPr>
        <xdr:cNvPr id="474" name="楕円 473"/>
        <xdr:cNvSpPr/>
      </xdr:nvSpPr>
      <xdr:spPr>
        <a:xfrm>
          <a:off x="7810500" y="166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164699</xdr:rowOff>
    </xdr:from>
    <xdr:ext cx="599010" cy="259045"/>
    <xdr:sp macro="" textlink="">
      <xdr:nvSpPr>
        <xdr:cNvPr id="475" name="テキスト ボックス 474"/>
        <xdr:cNvSpPr txBox="1"/>
      </xdr:nvSpPr>
      <xdr:spPr>
        <a:xfrm>
          <a:off x="7561795" y="1645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53563</xdr:rowOff>
    </xdr:from>
    <xdr:to>
      <xdr:col>36</xdr:col>
      <xdr:colOff>165100</xdr:colOff>
      <xdr:row>98</xdr:row>
      <xdr:rowOff>155163</xdr:rowOff>
    </xdr:to>
    <xdr:sp macro="" textlink="">
      <xdr:nvSpPr>
        <xdr:cNvPr id="476" name="楕円 475"/>
        <xdr:cNvSpPr/>
      </xdr:nvSpPr>
      <xdr:spPr>
        <a:xfrm>
          <a:off x="6921500" y="168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146290</xdr:rowOff>
    </xdr:from>
    <xdr:ext cx="534377" cy="259045"/>
    <xdr:sp macro="" textlink="">
      <xdr:nvSpPr>
        <xdr:cNvPr id="477" name="テキスト ボックス 476"/>
        <xdr:cNvSpPr txBox="1"/>
      </xdr:nvSpPr>
      <xdr:spPr>
        <a:xfrm>
          <a:off x="6705111" y="1694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20948</xdr:rowOff>
    </xdr:from>
    <xdr:to>
      <xdr:col>85</xdr:col>
      <xdr:colOff>127000</xdr:colOff>
      <xdr:row>37</xdr:row>
      <xdr:rowOff>168884</xdr:rowOff>
    </xdr:to>
    <xdr:cxnSp macro="">
      <xdr:nvCxnSpPr>
        <xdr:cNvPr id="506" name="直線コネクタ 505"/>
        <xdr:cNvCxnSpPr/>
      </xdr:nvCxnSpPr>
      <xdr:spPr>
        <a:xfrm flipV="1">
          <a:off x="15481300" y="6364598"/>
          <a:ext cx="838200" cy="1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168884</xdr:rowOff>
    </xdr:from>
    <xdr:to>
      <xdr:col>81</xdr:col>
      <xdr:colOff>50800</xdr:colOff>
      <xdr:row>38</xdr:row>
      <xdr:rowOff>109252</xdr:rowOff>
    </xdr:to>
    <xdr:cxnSp macro="">
      <xdr:nvCxnSpPr>
        <xdr:cNvPr id="509" name="直線コネクタ 508"/>
        <xdr:cNvCxnSpPr/>
      </xdr:nvCxnSpPr>
      <xdr:spPr>
        <a:xfrm flipV="1">
          <a:off x="14592300" y="6512534"/>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109252</xdr:rowOff>
    </xdr:from>
    <xdr:to>
      <xdr:col>76</xdr:col>
      <xdr:colOff>114300</xdr:colOff>
      <xdr:row>39</xdr:row>
      <xdr:rowOff>28398</xdr:rowOff>
    </xdr:to>
    <xdr:cxnSp macro="">
      <xdr:nvCxnSpPr>
        <xdr:cNvPr id="512" name="直線コネクタ 511"/>
        <xdr:cNvCxnSpPr/>
      </xdr:nvCxnSpPr>
      <xdr:spPr>
        <a:xfrm flipV="1">
          <a:off x="13703300" y="6624352"/>
          <a:ext cx="889000" cy="9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28398</xdr:rowOff>
    </xdr:from>
    <xdr:to>
      <xdr:col>71</xdr:col>
      <xdr:colOff>177800</xdr:colOff>
      <xdr:row>39</xdr:row>
      <xdr:rowOff>30829</xdr:rowOff>
    </xdr:to>
    <xdr:cxnSp macro="">
      <xdr:nvCxnSpPr>
        <xdr:cNvPr id="515" name="直線コネクタ 514"/>
        <xdr:cNvCxnSpPr/>
      </xdr:nvCxnSpPr>
      <xdr:spPr>
        <a:xfrm flipV="1">
          <a:off x="12814300" y="6714948"/>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141598</xdr:rowOff>
    </xdr:from>
    <xdr:to>
      <xdr:col>85</xdr:col>
      <xdr:colOff>177800</xdr:colOff>
      <xdr:row>37</xdr:row>
      <xdr:rowOff>71748</xdr:rowOff>
    </xdr:to>
    <xdr:sp macro="" textlink="">
      <xdr:nvSpPr>
        <xdr:cNvPr id="525" name="楕円 524"/>
        <xdr:cNvSpPr/>
      </xdr:nvSpPr>
      <xdr:spPr>
        <a:xfrm>
          <a:off x="16268700" y="63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164475</xdr:rowOff>
    </xdr:from>
    <xdr:ext cx="599010" cy="259045"/>
    <xdr:sp macro="" textlink="">
      <xdr:nvSpPr>
        <xdr:cNvPr id="526" name="災害復旧事業費該当値テキスト"/>
        <xdr:cNvSpPr txBox="1"/>
      </xdr:nvSpPr>
      <xdr:spPr>
        <a:xfrm>
          <a:off x="16370300" y="616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118085</xdr:rowOff>
    </xdr:from>
    <xdr:to>
      <xdr:col>81</xdr:col>
      <xdr:colOff>101600</xdr:colOff>
      <xdr:row>38</xdr:row>
      <xdr:rowOff>48234</xdr:rowOff>
    </xdr:to>
    <xdr:sp macro="" textlink="">
      <xdr:nvSpPr>
        <xdr:cNvPr id="527" name="楕円 526"/>
        <xdr:cNvSpPr/>
      </xdr:nvSpPr>
      <xdr:spPr>
        <a:xfrm>
          <a:off x="15430500" y="64617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64762</xdr:rowOff>
    </xdr:from>
    <xdr:ext cx="599010" cy="259045"/>
    <xdr:sp macro="" textlink="">
      <xdr:nvSpPr>
        <xdr:cNvPr id="528" name="テキスト ボックス 527"/>
        <xdr:cNvSpPr txBox="1"/>
      </xdr:nvSpPr>
      <xdr:spPr>
        <a:xfrm>
          <a:off x="15181795" y="623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58452</xdr:rowOff>
    </xdr:from>
    <xdr:to>
      <xdr:col>76</xdr:col>
      <xdr:colOff>165100</xdr:colOff>
      <xdr:row>38</xdr:row>
      <xdr:rowOff>160052</xdr:rowOff>
    </xdr:to>
    <xdr:sp macro="" textlink="">
      <xdr:nvSpPr>
        <xdr:cNvPr id="529" name="楕円 528"/>
        <xdr:cNvSpPr/>
      </xdr:nvSpPr>
      <xdr:spPr>
        <a:xfrm>
          <a:off x="14541500" y="65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5129</xdr:rowOff>
    </xdr:from>
    <xdr:ext cx="534377" cy="259045"/>
    <xdr:sp macro="" textlink="">
      <xdr:nvSpPr>
        <xdr:cNvPr id="530" name="テキスト ボックス 529"/>
        <xdr:cNvSpPr txBox="1"/>
      </xdr:nvSpPr>
      <xdr:spPr>
        <a:xfrm>
          <a:off x="14325111" y="634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149048</xdr:rowOff>
    </xdr:from>
    <xdr:to>
      <xdr:col>72</xdr:col>
      <xdr:colOff>38100</xdr:colOff>
      <xdr:row>39</xdr:row>
      <xdr:rowOff>79198</xdr:rowOff>
    </xdr:to>
    <xdr:sp macro="" textlink="">
      <xdr:nvSpPr>
        <xdr:cNvPr id="531" name="楕円 530"/>
        <xdr:cNvSpPr/>
      </xdr:nvSpPr>
      <xdr:spPr>
        <a:xfrm>
          <a:off x="13652500" y="66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70325</xdr:rowOff>
    </xdr:from>
    <xdr:ext cx="469744" cy="259045"/>
    <xdr:sp macro="" textlink="">
      <xdr:nvSpPr>
        <xdr:cNvPr id="532" name="テキスト ボックス 531"/>
        <xdr:cNvSpPr txBox="1"/>
      </xdr:nvSpPr>
      <xdr:spPr>
        <a:xfrm>
          <a:off x="13468428" y="67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151479</xdr:rowOff>
    </xdr:from>
    <xdr:to>
      <xdr:col>67</xdr:col>
      <xdr:colOff>101600</xdr:colOff>
      <xdr:row>39</xdr:row>
      <xdr:rowOff>81629</xdr:rowOff>
    </xdr:to>
    <xdr:sp macro="" textlink="">
      <xdr:nvSpPr>
        <xdr:cNvPr id="533" name="楕円 532"/>
        <xdr:cNvSpPr/>
      </xdr:nvSpPr>
      <xdr:spPr>
        <a:xfrm>
          <a:off x="12763500" y="66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72756</xdr:rowOff>
    </xdr:from>
    <xdr:ext cx="469744" cy="259045"/>
    <xdr:sp macro="" textlink="">
      <xdr:nvSpPr>
        <xdr:cNvPr id="534" name="テキスト ボックス 533"/>
        <xdr:cNvSpPr txBox="1"/>
      </xdr:nvSpPr>
      <xdr:spPr>
        <a:xfrm>
          <a:off x="12579428" y="675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62460</xdr:rowOff>
    </xdr:from>
    <xdr:to>
      <xdr:col>85</xdr:col>
      <xdr:colOff>127000</xdr:colOff>
      <xdr:row>78</xdr:row>
      <xdr:rowOff>78637</xdr:rowOff>
    </xdr:to>
    <xdr:cxnSp macro="">
      <xdr:nvCxnSpPr>
        <xdr:cNvPr id="620" name="直線コネクタ 619"/>
        <xdr:cNvCxnSpPr/>
      </xdr:nvCxnSpPr>
      <xdr:spPr>
        <a:xfrm flipV="1">
          <a:off x="15481300" y="13435560"/>
          <a:ext cx="8382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78637</xdr:rowOff>
    </xdr:from>
    <xdr:to>
      <xdr:col>81</xdr:col>
      <xdr:colOff>50800</xdr:colOff>
      <xdr:row>78</xdr:row>
      <xdr:rowOff>83040</xdr:rowOff>
    </xdr:to>
    <xdr:cxnSp macro="">
      <xdr:nvCxnSpPr>
        <xdr:cNvPr id="623" name="直線コネクタ 622"/>
        <xdr:cNvCxnSpPr/>
      </xdr:nvCxnSpPr>
      <xdr:spPr>
        <a:xfrm flipV="1">
          <a:off x="14592300" y="13451737"/>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82764</xdr:rowOff>
    </xdr:from>
    <xdr:to>
      <xdr:col>76</xdr:col>
      <xdr:colOff>114300</xdr:colOff>
      <xdr:row>78</xdr:row>
      <xdr:rowOff>83040</xdr:rowOff>
    </xdr:to>
    <xdr:cxnSp macro="">
      <xdr:nvCxnSpPr>
        <xdr:cNvPr id="626" name="直線コネクタ 625"/>
        <xdr:cNvCxnSpPr/>
      </xdr:nvCxnSpPr>
      <xdr:spPr>
        <a:xfrm>
          <a:off x="13703300" y="1345586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82764</xdr:rowOff>
    </xdr:from>
    <xdr:to>
      <xdr:col>71</xdr:col>
      <xdr:colOff>177800</xdr:colOff>
      <xdr:row>78</xdr:row>
      <xdr:rowOff>104899</xdr:rowOff>
    </xdr:to>
    <xdr:cxnSp macro="">
      <xdr:nvCxnSpPr>
        <xdr:cNvPr id="629" name="直線コネクタ 628"/>
        <xdr:cNvCxnSpPr/>
      </xdr:nvCxnSpPr>
      <xdr:spPr>
        <a:xfrm flipV="1">
          <a:off x="12814300" y="13455864"/>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11660</xdr:rowOff>
    </xdr:from>
    <xdr:to>
      <xdr:col>85</xdr:col>
      <xdr:colOff>177800</xdr:colOff>
      <xdr:row>78</xdr:row>
      <xdr:rowOff>113260</xdr:rowOff>
    </xdr:to>
    <xdr:sp macro="" textlink="">
      <xdr:nvSpPr>
        <xdr:cNvPr id="639" name="楕円 638"/>
        <xdr:cNvSpPr/>
      </xdr:nvSpPr>
      <xdr:spPr>
        <a:xfrm>
          <a:off x="16268700" y="133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98037</xdr:rowOff>
    </xdr:from>
    <xdr:ext cx="534377" cy="259045"/>
    <xdr:sp macro="" textlink="">
      <xdr:nvSpPr>
        <xdr:cNvPr id="640" name="公債費該当値テキスト"/>
        <xdr:cNvSpPr txBox="1"/>
      </xdr:nvSpPr>
      <xdr:spPr>
        <a:xfrm>
          <a:off x="16370300" y="132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27837</xdr:rowOff>
    </xdr:from>
    <xdr:to>
      <xdr:col>81</xdr:col>
      <xdr:colOff>101600</xdr:colOff>
      <xdr:row>78</xdr:row>
      <xdr:rowOff>129437</xdr:rowOff>
    </xdr:to>
    <xdr:sp macro="" textlink="">
      <xdr:nvSpPr>
        <xdr:cNvPr id="641" name="楕円 640"/>
        <xdr:cNvSpPr/>
      </xdr:nvSpPr>
      <xdr:spPr>
        <a:xfrm>
          <a:off x="15430500" y="134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120564</xdr:rowOff>
    </xdr:from>
    <xdr:ext cx="534377" cy="259045"/>
    <xdr:sp macro="" textlink="">
      <xdr:nvSpPr>
        <xdr:cNvPr id="642" name="テキスト ボックス 641"/>
        <xdr:cNvSpPr txBox="1"/>
      </xdr:nvSpPr>
      <xdr:spPr>
        <a:xfrm>
          <a:off x="15214111" y="1349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32240</xdr:rowOff>
    </xdr:from>
    <xdr:to>
      <xdr:col>76</xdr:col>
      <xdr:colOff>165100</xdr:colOff>
      <xdr:row>78</xdr:row>
      <xdr:rowOff>133840</xdr:rowOff>
    </xdr:to>
    <xdr:sp macro="" textlink="">
      <xdr:nvSpPr>
        <xdr:cNvPr id="643" name="楕円 642"/>
        <xdr:cNvSpPr/>
      </xdr:nvSpPr>
      <xdr:spPr>
        <a:xfrm>
          <a:off x="14541500" y="134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124967</xdr:rowOff>
    </xdr:from>
    <xdr:ext cx="534377" cy="259045"/>
    <xdr:sp macro="" textlink="">
      <xdr:nvSpPr>
        <xdr:cNvPr id="644" name="テキスト ボックス 643"/>
        <xdr:cNvSpPr txBox="1"/>
      </xdr:nvSpPr>
      <xdr:spPr>
        <a:xfrm>
          <a:off x="14325111" y="134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31964</xdr:rowOff>
    </xdr:from>
    <xdr:to>
      <xdr:col>72</xdr:col>
      <xdr:colOff>38100</xdr:colOff>
      <xdr:row>78</xdr:row>
      <xdr:rowOff>133564</xdr:rowOff>
    </xdr:to>
    <xdr:sp macro="" textlink="">
      <xdr:nvSpPr>
        <xdr:cNvPr id="645" name="楕円 644"/>
        <xdr:cNvSpPr/>
      </xdr:nvSpPr>
      <xdr:spPr>
        <a:xfrm>
          <a:off x="13652500" y="134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124691</xdr:rowOff>
    </xdr:from>
    <xdr:ext cx="534377" cy="259045"/>
    <xdr:sp macro="" textlink="">
      <xdr:nvSpPr>
        <xdr:cNvPr id="646" name="テキスト ボックス 645"/>
        <xdr:cNvSpPr txBox="1"/>
      </xdr:nvSpPr>
      <xdr:spPr>
        <a:xfrm>
          <a:off x="13436111" y="134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54099</xdr:rowOff>
    </xdr:from>
    <xdr:to>
      <xdr:col>67</xdr:col>
      <xdr:colOff>101600</xdr:colOff>
      <xdr:row>78</xdr:row>
      <xdr:rowOff>155699</xdr:rowOff>
    </xdr:to>
    <xdr:sp macro="" textlink="">
      <xdr:nvSpPr>
        <xdr:cNvPr id="647" name="楕円 646"/>
        <xdr:cNvSpPr/>
      </xdr:nvSpPr>
      <xdr:spPr>
        <a:xfrm>
          <a:off x="12763500" y="134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146826</xdr:rowOff>
    </xdr:from>
    <xdr:ext cx="534377" cy="259045"/>
    <xdr:sp macro="" textlink="">
      <xdr:nvSpPr>
        <xdr:cNvPr id="648" name="テキスト ボックス 647"/>
        <xdr:cNvSpPr txBox="1"/>
      </xdr:nvSpPr>
      <xdr:spPr>
        <a:xfrm>
          <a:off x="12547111" y="135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110257</xdr:rowOff>
    </xdr:from>
    <xdr:to>
      <xdr:col>85</xdr:col>
      <xdr:colOff>127000</xdr:colOff>
      <xdr:row>98</xdr:row>
      <xdr:rowOff>125399</xdr:rowOff>
    </xdr:to>
    <xdr:cxnSp macro="">
      <xdr:nvCxnSpPr>
        <xdr:cNvPr id="675" name="直線コネクタ 674"/>
        <xdr:cNvCxnSpPr/>
      </xdr:nvCxnSpPr>
      <xdr:spPr>
        <a:xfrm>
          <a:off x="15481300" y="16912357"/>
          <a:ext cx="8382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110257</xdr:rowOff>
    </xdr:from>
    <xdr:to>
      <xdr:col>81</xdr:col>
      <xdr:colOff>50800</xdr:colOff>
      <xdr:row>98</xdr:row>
      <xdr:rowOff>131597</xdr:rowOff>
    </xdr:to>
    <xdr:cxnSp macro="">
      <xdr:nvCxnSpPr>
        <xdr:cNvPr id="678" name="直線コネクタ 677"/>
        <xdr:cNvCxnSpPr/>
      </xdr:nvCxnSpPr>
      <xdr:spPr>
        <a:xfrm flipV="1">
          <a:off x="14592300" y="16912357"/>
          <a:ext cx="8890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131597</xdr:rowOff>
    </xdr:from>
    <xdr:to>
      <xdr:col>76</xdr:col>
      <xdr:colOff>114300</xdr:colOff>
      <xdr:row>98</xdr:row>
      <xdr:rowOff>136623</xdr:rowOff>
    </xdr:to>
    <xdr:cxnSp macro="">
      <xdr:nvCxnSpPr>
        <xdr:cNvPr id="681" name="直線コネクタ 680"/>
        <xdr:cNvCxnSpPr/>
      </xdr:nvCxnSpPr>
      <xdr:spPr>
        <a:xfrm flipV="1">
          <a:off x="13703300" y="16933697"/>
          <a:ext cx="8890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131221</xdr:rowOff>
    </xdr:from>
    <xdr:to>
      <xdr:col>71</xdr:col>
      <xdr:colOff>177800</xdr:colOff>
      <xdr:row>98</xdr:row>
      <xdr:rowOff>136623</xdr:rowOff>
    </xdr:to>
    <xdr:cxnSp macro="">
      <xdr:nvCxnSpPr>
        <xdr:cNvPr id="684" name="直線コネクタ 683"/>
        <xdr:cNvCxnSpPr/>
      </xdr:nvCxnSpPr>
      <xdr:spPr>
        <a:xfrm>
          <a:off x="12814300" y="16933321"/>
          <a:ext cx="889000" cy="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74599</xdr:rowOff>
    </xdr:from>
    <xdr:to>
      <xdr:col>85</xdr:col>
      <xdr:colOff>177800</xdr:colOff>
      <xdr:row>99</xdr:row>
      <xdr:rowOff>4749</xdr:rowOff>
    </xdr:to>
    <xdr:sp macro="" textlink="">
      <xdr:nvSpPr>
        <xdr:cNvPr id="694" name="楕円 693"/>
        <xdr:cNvSpPr/>
      </xdr:nvSpPr>
      <xdr:spPr>
        <a:xfrm>
          <a:off x="16268700" y="1687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160976</xdr:rowOff>
    </xdr:from>
    <xdr:ext cx="534377" cy="259045"/>
    <xdr:sp macro="" textlink="">
      <xdr:nvSpPr>
        <xdr:cNvPr id="695" name="積立金該当値テキスト"/>
        <xdr:cNvSpPr txBox="1"/>
      </xdr:nvSpPr>
      <xdr:spPr>
        <a:xfrm>
          <a:off x="16370300" y="167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59457</xdr:rowOff>
    </xdr:from>
    <xdr:to>
      <xdr:col>81</xdr:col>
      <xdr:colOff>101600</xdr:colOff>
      <xdr:row>98</xdr:row>
      <xdr:rowOff>161057</xdr:rowOff>
    </xdr:to>
    <xdr:sp macro="" textlink="">
      <xdr:nvSpPr>
        <xdr:cNvPr id="696" name="楕円 695"/>
        <xdr:cNvSpPr/>
      </xdr:nvSpPr>
      <xdr:spPr>
        <a:xfrm>
          <a:off x="15430500" y="168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152184</xdr:rowOff>
    </xdr:from>
    <xdr:ext cx="534377" cy="259045"/>
    <xdr:sp macro="" textlink="">
      <xdr:nvSpPr>
        <xdr:cNvPr id="697" name="テキスト ボックス 696"/>
        <xdr:cNvSpPr txBox="1"/>
      </xdr:nvSpPr>
      <xdr:spPr>
        <a:xfrm>
          <a:off x="15214111" y="169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80797</xdr:rowOff>
    </xdr:from>
    <xdr:to>
      <xdr:col>76</xdr:col>
      <xdr:colOff>165100</xdr:colOff>
      <xdr:row>99</xdr:row>
      <xdr:rowOff>10947</xdr:rowOff>
    </xdr:to>
    <xdr:sp macro="" textlink="">
      <xdr:nvSpPr>
        <xdr:cNvPr id="698" name="楕円 697"/>
        <xdr:cNvSpPr/>
      </xdr:nvSpPr>
      <xdr:spPr>
        <a:xfrm>
          <a:off x="14541500" y="168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2074</xdr:rowOff>
    </xdr:from>
    <xdr:ext cx="469744" cy="259045"/>
    <xdr:sp macro="" textlink="">
      <xdr:nvSpPr>
        <xdr:cNvPr id="699" name="テキスト ボックス 698"/>
        <xdr:cNvSpPr txBox="1"/>
      </xdr:nvSpPr>
      <xdr:spPr>
        <a:xfrm>
          <a:off x="14357428" y="1697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85823</xdr:rowOff>
    </xdr:from>
    <xdr:to>
      <xdr:col>72</xdr:col>
      <xdr:colOff>38100</xdr:colOff>
      <xdr:row>99</xdr:row>
      <xdr:rowOff>15973</xdr:rowOff>
    </xdr:to>
    <xdr:sp macro="" textlink="">
      <xdr:nvSpPr>
        <xdr:cNvPr id="700" name="楕円 699"/>
        <xdr:cNvSpPr/>
      </xdr:nvSpPr>
      <xdr:spPr>
        <a:xfrm>
          <a:off x="13652500" y="168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7100</xdr:rowOff>
    </xdr:from>
    <xdr:ext cx="469744" cy="259045"/>
    <xdr:sp macro="" textlink="">
      <xdr:nvSpPr>
        <xdr:cNvPr id="701" name="テキスト ボックス 700"/>
        <xdr:cNvSpPr txBox="1"/>
      </xdr:nvSpPr>
      <xdr:spPr>
        <a:xfrm>
          <a:off x="13468428" y="1698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80421</xdr:rowOff>
    </xdr:from>
    <xdr:to>
      <xdr:col>67</xdr:col>
      <xdr:colOff>101600</xdr:colOff>
      <xdr:row>99</xdr:row>
      <xdr:rowOff>10571</xdr:rowOff>
    </xdr:to>
    <xdr:sp macro="" textlink="">
      <xdr:nvSpPr>
        <xdr:cNvPr id="702" name="楕円 701"/>
        <xdr:cNvSpPr/>
      </xdr:nvSpPr>
      <xdr:spPr>
        <a:xfrm>
          <a:off x="12763500" y="168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1698</xdr:rowOff>
    </xdr:from>
    <xdr:ext cx="469744" cy="259045"/>
    <xdr:sp macro="" textlink="">
      <xdr:nvSpPr>
        <xdr:cNvPr id="703" name="テキスト ボックス 702"/>
        <xdr:cNvSpPr txBox="1"/>
      </xdr:nvSpPr>
      <xdr:spPr>
        <a:xfrm>
          <a:off x="12579428" y="1697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10426</xdr:rowOff>
    </xdr:from>
    <xdr:to>
      <xdr:col>116</xdr:col>
      <xdr:colOff>63500</xdr:colOff>
      <xdr:row>39</xdr:row>
      <xdr:rowOff>12446</xdr:rowOff>
    </xdr:to>
    <xdr:cxnSp macro="">
      <xdr:nvCxnSpPr>
        <xdr:cNvPr id="732" name="直線コネクタ 731"/>
        <xdr:cNvCxnSpPr/>
      </xdr:nvCxnSpPr>
      <xdr:spPr>
        <a:xfrm flipV="1">
          <a:off x="21323300" y="6696976"/>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12446</xdr:rowOff>
    </xdr:from>
    <xdr:to>
      <xdr:col>111</xdr:col>
      <xdr:colOff>177800</xdr:colOff>
      <xdr:row>39</xdr:row>
      <xdr:rowOff>13703</xdr:rowOff>
    </xdr:to>
    <xdr:cxnSp macro="">
      <xdr:nvCxnSpPr>
        <xdr:cNvPr id="735" name="直線コネクタ 734"/>
        <xdr:cNvCxnSpPr/>
      </xdr:nvCxnSpPr>
      <xdr:spPr>
        <a:xfrm flipV="1">
          <a:off x="20434300" y="669899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13703</xdr:rowOff>
    </xdr:from>
    <xdr:to>
      <xdr:col>107</xdr:col>
      <xdr:colOff>50800</xdr:colOff>
      <xdr:row>39</xdr:row>
      <xdr:rowOff>15494</xdr:rowOff>
    </xdr:to>
    <xdr:cxnSp macro="">
      <xdr:nvCxnSpPr>
        <xdr:cNvPr id="738" name="直線コネクタ 737"/>
        <xdr:cNvCxnSpPr/>
      </xdr:nvCxnSpPr>
      <xdr:spPr>
        <a:xfrm flipV="1">
          <a:off x="19545300" y="6700253"/>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15494</xdr:rowOff>
    </xdr:from>
    <xdr:to>
      <xdr:col>102</xdr:col>
      <xdr:colOff>114300</xdr:colOff>
      <xdr:row>39</xdr:row>
      <xdr:rowOff>27801</xdr:rowOff>
    </xdr:to>
    <xdr:cxnSp macro="">
      <xdr:nvCxnSpPr>
        <xdr:cNvPr id="741" name="直線コネクタ 740"/>
        <xdr:cNvCxnSpPr/>
      </xdr:nvCxnSpPr>
      <xdr:spPr>
        <a:xfrm flipV="1">
          <a:off x="18656300" y="6702044"/>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131076</xdr:rowOff>
    </xdr:from>
    <xdr:to>
      <xdr:col>116</xdr:col>
      <xdr:colOff>114300</xdr:colOff>
      <xdr:row>39</xdr:row>
      <xdr:rowOff>61226</xdr:rowOff>
    </xdr:to>
    <xdr:sp macro="" textlink="">
      <xdr:nvSpPr>
        <xdr:cNvPr id="751" name="楕円 750"/>
        <xdr:cNvSpPr/>
      </xdr:nvSpPr>
      <xdr:spPr>
        <a:xfrm>
          <a:off x="22110700" y="66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46003</xdr:rowOff>
    </xdr:from>
    <xdr:ext cx="378565" cy="259045"/>
    <xdr:sp macro="" textlink="">
      <xdr:nvSpPr>
        <xdr:cNvPr id="752" name="投資及び出資金該当値テキスト"/>
        <xdr:cNvSpPr txBox="1"/>
      </xdr:nvSpPr>
      <xdr:spPr>
        <a:xfrm>
          <a:off x="22212300" y="656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133096</xdr:rowOff>
    </xdr:from>
    <xdr:to>
      <xdr:col>112</xdr:col>
      <xdr:colOff>38100</xdr:colOff>
      <xdr:row>39</xdr:row>
      <xdr:rowOff>63246</xdr:rowOff>
    </xdr:to>
    <xdr:sp macro="" textlink="">
      <xdr:nvSpPr>
        <xdr:cNvPr id="753" name="楕円 752"/>
        <xdr:cNvSpPr/>
      </xdr:nvSpPr>
      <xdr:spPr>
        <a:xfrm>
          <a:off x="21272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54373</xdr:rowOff>
    </xdr:from>
    <xdr:ext cx="378565" cy="259045"/>
    <xdr:sp macro="" textlink="">
      <xdr:nvSpPr>
        <xdr:cNvPr id="754" name="テキスト ボックス 753"/>
        <xdr:cNvSpPr txBox="1"/>
      </xdr:nvSpPr>
      <xdr:spPr>
        <a:xfrm>
          <a:off x="21134017" y="674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134353</xdr:rowOff>
    </xdr:from>
    <xdr:to>
      <xdr:col>107</xdr:col>
      <xdr:colOff>101600</xdr:colOff>
      <xdr:row>39</xdr:row>
      <xdr:rowOff>64503</xdr:rowOff>
    </xdr:to>
    <xdr:sp macro="" textlink="">
      <xdr:nvSpPr>
        <xdr:cNvPr id="755" name="楕円 754"/>
        <xdr:cNvSpPr/>
      </xdr:nvSpPr>
      <xdr:spPr>
        <a:xfrm>
          <a:off x="20383500" y="66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55630</xdr:rowOff>
    </xdr:from>
    <xdr:ext cx="378565" cy="259045"/>
    <xdr:sp macro="" textlink="">
      <xdr:nvSpPr>
        <xdr:cNvPr id="756" name="テキスト ボックス 755"/>
        <xdr:cNvSpPr txBox="1"/>
      </xdr:nvSpPr>
      <xdr:spPr>
        <a:xfrm>
          <a:off x="20245017" y="6742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136144</xdr:rowOff>
    </xdr:from>
    <xdr:to>
      <xdr:col>102</xdr:col>
      <xdr:colOff>165100</xdr:colOff>
      <xdr:row>39</xdr:row>
      <xdr:rowOff>66294</xdr:rowOff>
    </xdr:to>
    <xdr:sp macro="" textlink="">
      <xdr:nvSpPr>
        <xdr:cNvPr id="757" name="楕円 756"/>
        <xdr:cNvSpPr/>
      </xdr:nvSpPr>
      <xdr:spPr>
        <a:xfrm>
          <a:off x="19494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57421</xdr:rowOff>
    </xdr:from>
    <xdr:ext cx="378565" cy="259045"/>
    <xdr:sp macro="" textlink="">
      <xdr:nvSpPr>
        <xdr:cNvPr id="758" name="テキスト ボックス 757"/>
        <xdr:cNvSpPr txBox="1"/>
      </xdr:nvSpPr>
      <xdr:spPr>
        <a:xfrm>
          <a:off x="19356017" y="674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148451</xdr:rowOff>
    </xdr:from>
    <xdr:to>
      <xdr:col>98</xdr:col>
      <xdr:colOff>38100</xdr:colOff>
      <xdr:row>39</xdr:row>
      <xdr:rowOff>78601</xdr:rowOff>
    </xdr:to>
    <xdr:sp macro="" textlink="">
      <xdr:nvSpPr>
        <xdr:cNvPr id="759" name="楕円 758"/>
        <xdr:cNvSpPr/>
      </xdr:nvSpPr>
      <xdr:spPr>
        <a:xfrm>
          <a:off x="18605500" y="66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69728</xdr:rowOff>
    </xdr:from>
    <xdr:ext cx="378565" cy="259045"/>
    <xdr:sp macro="" textlink="">
      <xdr:nvSpPr>
        <xdr:cNvPr id="760" name="テキスト ボックス 759"/>
        <xdr:cNvSpPr txBox="1"/>
      </xdr:nvSpPr>
      <xdr:spPr>
        <a:xfrm>
          <a:off x="18467017" y="675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23868</xdr:rowOff>
    </xdr:from>
    <xdr:to>
      <xdr:col>116</xdr:col>
      <xdr:colOff>63500</xdr:colOff>
      <xdr:row>59</xdr:row>
      <xdr:rowOff>41912</xdr:rowOff>
    </xdr:to>
    <xdr:cxnSp macro="">
      <xdr:nvCxnSpPr>
        <xdr:cNvPr id="789" name="直線コネクタ 788"/>
        <xdr:cNvCxnSpPr/>
      </xdr:nvCxnSpPr>
      <xdr:spPr>
        <a:xfrm>
          <a:off x="21323300" y="10139418"/>
          <a:ext cx="8382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3835</xdr:rowOff>
    </xdr:from>
    <xdr:to>
      <xdr:col>111</xdr:col>
      <xdr:colOff>177800</xdr:colOff>
      <xdr:row>59</xdr:row>
      <xdr:rowOff>23868</xdr:rowOff>
    </xdr:to>
    <xdr:cxnSp macro="">
      <xdr:nvCxnSpPr>
        <xdr:cNvPr id="792" name="直線コネクタ 791"/>
        <xdr:cNvCxnSpPr/>
      </xdr:nvCxnSpPr>
      <xdr:spPr>
        <a:xfrm>
          <a:off x="20434300" y="10119385"/>
          <a:ext cx="889000" cy="2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3835</xdr:rowOff>
    </xdr:from>
    <xdr:to>
      <xdr:col>107</xdr:col>
      <xdr:colOff>50800</xdr:colOff>
      <xdr:row>59</xdr:row>
      <xdr:rowOff>4438</xdr:rowOff>
    </xdr:to>
    <xdr:cxnSp macro="">
      <xdr:nvCxnSpPr>
        <xdr:cNvPr id="795" name="直線コネクタ 794"/>
        <xdr:cNvCxnSpPr/>
      </xdr:nvCxnSpPr>
      <xdr:spPr>
        <a:xfrm flipV="1">
          <a:off x="19545300" y="10119385"/>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4438</xdr:rowOff>
    </xdr:from>
    <xdr:to>
      <xdr:col>102</xdr:col>
      <xdr:colOff>114300</xdr:colOff>
      <xdr:row>59</xdr:row>
      <xdr:rowOff>5900</xdr:rowOff>
    </xdr:to>
    <xdr:cxnSp macro="">
      <xdr:nvCxnSpPr>
        <xdr:cNvPr id="798" name="直線コネクタ 797"/>
        <xdr:cNvCxnSpPr/>
      </xdr:nvCxnSpPr>
      <xdr:spPr>
        <a:xfrm flipV="1">
          <a:off x="18656300" y="10119988"/>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162562</xdr:rowOff>
    </xdr:from>
    <xdr:to>
      <xdr:col>116</xdr:col>
      <xdr:colOff>114300</xdr:colOff>
      <xdr:row>59</xdr:row>
      <xdr:rowOff>92712</xdr:rowOff>
    </xdr:to>
    <xdr:sp macro="" textlink="">
      <xdr:nvSpPr>
        <xdr:cNvPr id="808" name="楕円 807"/>
        <xdr:cNvSpPr/>
      </xdr:nvSpPr>
      <xdr:spPr>
        <a:xfrm>
          <a:off x="22110700" y="1010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378565" cy="259045"/>
    <xdr:sp macro="" textlink="">
      <xdr:nvSpPr>
        <xdr:cNvPr id="809" name="貸付金該当値テキスト"/>
        <xdr:cNvSpPr txBox="1"/>
      </xdr:nvSpPr>
      <xdr:spPr>
        <a:xfrm>
          <a:off x="22212300" y="1002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144518</xdr:rowOff>
    </xdr:from>
    <xdr:to>
      <xdr:col>112</xdr:col>
      <xdr:colOff>38100</xdr:colOff>
      <xdr:row>59</xdr:row>
      <xdr:rowOff>74668</xdr:rowOff>
    </xdr:to>
    <xdr:sp macro="" textlink="">
      <xdr:nvSpPr>
        <xdr:cNvPr id="810" name="楕円 809"/>
        <xdr:cNvSpPr/>
      </xdr:nvSpPr>
      <xdr:spPr>
        <a:xfrm>
          <a:off x="21272500" y="1008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65795</xdr:rowOff>
    </xdr:from>
    <xdr:ext cx="469744" cy="259045"/>
    <xdr:sp macro="" textlink="">
      <xdr:nvSpPr>
        <xdr:cNvPr id="811" name="テキスト ボックス 810"/>
        <xdr:cNvSpPr txBox="1"/>
      </xdr:nvSpPr>
      <xdr:spPr>
        <a:xfrm>
          <a:off x="21088428" y="1018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124485</xdr:rowOff>
    </xdr:from>
    <xdr:to>
      <xdr:col>107</xdr:col>
      <xdr:colOff>101600</xdr:colOff>
      <xdr:row>59</xdr:row>
      <xdr:rowOff>54635</xdr:rowOff>
    </xdr:to>
    <xdr:sp macro="" textlink="">
      <xdr:nvSpPr>
        <xdr:cNvPr id="812" name="楕円 811"/>
        <xdr:cNvSpPr/>
      </xdr:nvSpPr>
      <xdr:spPr>
        <a:xfrm>
          <a:off x="20383500" y="100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45762</xdr:rowOff>
    </xdr:from>
    <xdr:ext cx="469744" cy="259045"/>
    <xdr:sp macro="" textlink="">
      <xdr:nvSpPr>
        <xdr:cNvPr id="813" name="テキスト ボックス 812"/>
        <xdr:cNvSpPr txBox="1"/>
      </xdr:nvSpPr>
      <xdr:spPr>
        <a:xfrm>
          <a:off x="20199428" y="1016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125088</xdr:rowOff>
    </xdr:from>
    <xdr:to>
      <xdr:col>102</xdr:col>
      <xdr:colOff>165100</xdr:colOff>
      <xdr:row>59</xdr:row>
      <xdr:rowOff>55238</xdr:rowOff>
    </xdr:to>
    <xdr:sp macro="" textlink="">
      <xdr:nvSpPr>
        <xdr:cNvPr id="814" name="楕円 813"/>
        <xdr:cNvSpPr/>
      </xdr:nvSpPr>
      <xdr:spPr>
        <a:xfrm>
          <a:off x="19494500" y="100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46365</xdr:rowOff>
    </xdr:from>
    <xdr:ext cx="469744" cy="259045"/>
    <xdr:sp macro="" textlink="">
      <xdr:nvSpPr>
        <xdr:cNvPr id="815" name="テキスト ボックス 814"/>
        <xdr:cNvSpPr txBox="1"/>
      </xdr:nvSpPr>
      <xdr:spPr>
        <a:xfrm>
          <a:off x="19310428" y="101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126550</xdr:rowOff>
    </xdr:from>
    <xdr:to>
      <xdr:col>98</xdr:col>
      <xdr:colOff>38100</xdr:colOff>
      <xdr:row>59</xdr:row>
      <xdr:rowOff>56700</xdr:rowOff>
    </xdr:to>
    <xdr:sp macro="" textlink="">
      <xdr:nvSpPr>
        <xdr:cNvPr id="816" name="楕円 815"/>
        <xdr:cNvSpPr/>
      </xdr:nvSpPr>
      <xdr:spPr>
        <a:xfrm>
          <a:off x="18605500" y="100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47827</xdr:rowOff>
    </xdr:from>
    <xdr:ext cx="469744" cy="259045"/>
    <xdr:sp macro="" textlink="">
      <xdr:nvSpPr>
        <xdr:cNvPr id="817" name="テキスト ボックス 816"/>
        <xdr:cNvSpPr txBox="1"/>
      </xdr:nvSpPr>
      <xdr:spPr>
        <a:xfrm>
          <a:off x="18421428" y="101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25811</xdr:rowOff>
    </xdr:from>
    <xdr:to>
      <xdr:col>116</xdr:col>
      <xdr:colOff>63500</xdr:colOff>
      <xdr:row>77</xdr:row>
      <xdr:rowOff>38365</xdr:rowOff>
    </xdr:to>
    <xdr:cxnSp macro="">
      <xdr:nvCxnSpPr>
        <xdr:cNvPr id="846" name="直線コネクタ 845"/>
        <xdr:cNvCxnSpPr/>
      </xdr:nvCxnSpPr>
      <xdr:spPr>
        <a:xfrm flipV="1">
          <a:off x="21323300" y="13227461"/>
          <a:ext cx="8382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38365</xdr:rowOff>
    </xdr:from>
    <xdr:to>
      <xdr:col>111</xdr:col>
      <xdr:colOff>177800</xdr:colOff>
      <xdr:row>77</xdr:row>
      <xdr:rowOff>52208</xdr:rowOff>
    </xdr:to>
    <xdr:cxnSp macro="">
      <xdr:nvCxnSpPr>
        <xdr:cNvPr id="849" name="直線コネクタ 848"/>
        <xdr:cNvCxnSpPr/>
      </xdr:nvCxnSpPr>
      <xdr:spPr>
        <a:xfrm flipV="1">
          <a:off x="20434300" y="13240015"/>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43360</xdr:rowOff>
    </xdr:from>
    <xdr:to>
      <xdr:col>107</xdr:col>
      <xdr:colOff>50800</xdr:colOff>
      <xdr:row>77</xdr:row>
      <xdr:rowOff>52208</xdr:rowOff>
    </xdr:to>
    <xdr:cxnSp macro="">
      <xdr:nvCxnSpPr>
        <xdr:cNvPr id="852" name="直線コネクタ 851"/>
        <xdr:cNvCxnSpPr/>
      </xdr:nvCxnSpPr>
      <xdr:spPr>
        <a:xfrm>
          <a:off x="19545300" y="13245010"/>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16131</xdr:rowOff>
    </xdr:from>
    <xdr:to>
      <xdr:col>102</xdr:col>
      <xdr:colOff>114300</xdr:colOff>
      <xdr:row>77</xdr:row>
      <xdr:rowOff>43360</xdr:rowOff>
    </xdr:to>
    <xdr:cxnSp macro="">
      <xdr:nvCxnSpPr>
        <xdr:cNvPr id="855" name="直線コネクタ 854"/>
        <xdr:cNvCxnSpPr/>
      </xdr:nvCxnSpPr>
      <xdr:spPr>
        <a:xfrm>
          <a:off x="18656300" y="13217781"/>
          <a:ext cx="8890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146461</xdr:rowOff>
    </xdr:from>
    <xdr:to>
      <xdr:col>116</xdr:col>
      <xdr:colOff>114300</xdr:colOff>
      <xdr:row>77</xdr:row>
      <xdr:rowOff>76611</xdr:rowOff>
    </xdr:to>
    <xdr:sp macro="" textlink="">
      <xdr:nvSpPr>
        <xdr:cNvPr id="865" name="楕円 864"/>
        <xdr:cNvSpPr/>
      </xdr:nvSpPr>
      <xdr:spPr>
        <a:xfrm>
          <a:off x="22110700" y="131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124888</xdr:rowOff>
    </xdr:from>
    <xdr:ext cx="534377" cy="259045"/>
    <xdr:sp macro="" textlink="">
      <xdr:nvSpPr>
        <xdr:cNvPr id="866" name="繰出金該当値テキスト"/>
        <xdr:cNvSpPr txBox="1"/>
      </xdr:nvSpPr>
      <xdr:spPr>
        <a:xfrm>
          <a:off x="22212300" y="131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159015</xdr:rowOff>
    </xdr:from>
    <xdr:to>
      <xdr:col>112</xdr:col>
      <xdr:colOff>38100</xdr:colOff>
      <xdr:row>77</xdr:row>
      <xdr:rowOff>89165</xdr:rowOff>
    </xdr:to>
    <xdr:sp macro="" textlink="">
      <xdr:nvSpPr>
        <xdr:cNvPr id="867" name="楕円 866"/>
        <xdr:cNvSpPr/>
      </xdr:nvSpPr>
      <xdr:spPr>
        <a:xfrm>
          <a:off x="21272500" y="131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80292</xdr:rowOff>
    </xdr:from>
    <xdr:ext cx="534377" cy="259045"/>
    <xdr:sp macro="" textlink="">
      <xdr:nvSpPr>
        <xdr:cNvPr id="868" name="テキスト ボックス 867"/>
        <xdr:cNvSpPr txBox="1"/>
      </xdr:nvSpPr>
      <xdr:spPr>
        <a:xfrm>
          <a:off x="21056111" y="1328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1408</xdr:rowOff>
    </xdr:from>
    <xdr:to>
      <xdr:col>107</xdr:col>
      <xdr:colOff>101600</xdr:colOff>
      <xdr:row>77</xdr:row>
      <xdr:rowOff>103008</xdr:rowOff>
    </xdr:to>
    <xdr:sp macro="" textlink="">
      <xdr:nvSpPr>
        <xdr:cNvPr id="869" name="楕円 868"/>
        <xdr:cNvSpPr/>
      </xdr:nvSpPr>
      <xdr:spPr>
        <a:xfrm>
          <a:off x="20383500" y="132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94135</xdr:rowOff>
    </xdr:from>
    <xdr:ext cx="534377" cy="259045"/>
    <xdr:sp macro="" textlink="">
      <xdr:nvSpPr>
        <xdr:cNvPr id="870" name="テキスト ボックス 869"/>
        <xdr:cNvSpPr txBox="1"/>
      </xdr:nvSpPr>
      <xdr:spPr>
        <a:xfrm>
          <a:off x="20167111" y="1329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164010</xdr:rowOff>
    </xdr:from>
    <xdr:to>
      <xdr:col>102</xdr:col>
      <xdr:colOff>165100</xdr:colOff>
      <xdr:row>77</xdr:row>
      <xdr:rowOff>94160</xdr:rowOff>
    </xdr:to>
    <xdr:sp macro="" textlink="">
      <xdr:nvSpPr>
        <xdr:cNvPr id="871" name="楕円 870"/>
        <xdr:cNvSpPr/>
      </xdr:nvSpPr>
      <xdr:spPr>
        <a:xfrm>
          <a:off x="19494500" y="1319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85287</xdr:rowOff>
    </xdr:from>
    <xdr:ext cx="534377" cy="259045"/>
    <xdr:sp macro="" textlink="">
      <xdr:nvSpPr>
        <xdr:cNvPr id="872" name="テキスト ボックス 871"/>
        <xdr:cNvSpPr txBox="1"/>
      </xdr:nvSpPr>
      <xdr:spPr>
        <a:xfrm>
          <a:off x="19278111" y="1328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136781</xdr:rowOff>
    </xdr:from>
    <xdr:to>
      <xdr:col>98</xdr:col>
      <xdr:colOff>38100</xdr:colOff>
      <xdr:row>77</xdr:row>
      <xdr:rowOff>66931</xdr:rowOff>
    </xdr:to>
    <xdr:sp macro="" textlink="">
      <xdr:nvSpPr>
        <xdr:cNvPr id="873" name="楕円 872"/>
        <xdr:cNvSpPr/>
      </xdr:nvSpPr>
      <xdr:spPr>
        <a:xfrm>
          <a:off x="18605500" y="131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58058</xdr:rowOff>
    </xdr:from>
    <xdr:ext cx="534377" cy="259045"/>
    <xdr:sp macro="" textlink="">
      <xdr:nvSpPr>
        <xdr:cNvPr id="874" name="テキスト ボックス 873"/>
        <xdr:cNvSpPr txBox="1"/>
      </xdr:nvSpPr>
      <xdr:spPr>
        <a:xfrm>
          <a:off x="18389111" y="132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町の住民一人あたりコストは、類似団体平均と比較してほとんどの費目について下回っているが、扶助費の割合が上回っている。扶助費については、昨年度と比較して１２，７２１円の減となったが、少子高齢化が進む本町において、依然と福祉サービスの割合が高くなっている。本町は高齢者人口のピークを過ぎているが、人口減少対策及び子育て世帯に対する支援等を手厚くしていくことにより、このまま横ばいで推移するものと考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3,608
3,604
48.37
5,217,065
4,651,055
299,654
2,121,193
3,293,381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31515</xdr:rowOff>
    </xdr:from>
    <xdr:to>
      <xdr:col>24</xdr:col>
      <xdr:colOff>63500</xdr:colOff>
      <xdr:row>37</xdr:row>
      <xdr:rowOff>50908</xdr:rowOff>
    </xdr:to>
    <xdr:cxnSp macro="">
      <xdr:nvCxnSpPr>
        <xdr:cNvPr id="60" name="直線コネクタ 59"/>
        <xdr:cNvCxnSpPr/>
      </xdr:nvCxnSpPr>
      <xdr:spPr>
        <a:xfrm flipV="1">
          <a:off x="3797300" y="6375165"/>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50908</xdr:rowOff>
    </xdr:from>
    <xdr:to>
      <xdr:col>19</xdr:col>
      <xdr:colOff>177800</xdr:colOff>
      <xdr:row>37</xdr:row>
      <xdr:rowOff>52699</xdr:rowOff>
    </xdr:to>
    <xdr:cxnSp macro="">
      <xdr:nvCxnSpPr>
        <xdr:cNvPr id="63" name="直線コネクタ 62"/>
        <xdr:cNvCxnSpPr/>
      </xdr:nvCxnSpPr>
      <xdr:spPr>
        <a:xfrm flipV="1">
          <a:off x="2908300" y="639455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39631</xdr:rowOff>
    </xdr:from>
    <xdr:to>
      <xdr:col>15</xdr:col>
      <xdr:colOff>50800</xdr:colOff>
      <xdr:row>37</xdr:row>
      <xdr:rowOff>52699</xdr:rowOff>
    </xdr:to>
    <xdr:cxnSp macro="">
      <xdr:nvCxnSpPr>
        <xdr:cNvPr id="66" name="直線コネクタ 65"/>
        <xdr:cNvCxnSpPr/>
      </xdr:nvCxnSpPr>
      <xdr:spPr>
        <a:xfrm>
          <a:off x="2019300" y="6383281"/>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39631</xdr:rowOff>
    </xdr:from>
    <xdr:to>
      <xdr:col>10</xdr:col>
      <xdr:colOff>114300</xdr:colOff>
      <xdr:row>37</xdr:row>
      <xdr:rowOff>62833</xdr:rowOff>
    </xdr:to>
    <xdr:cxnSp macro="">
      <xdr:nvCxnSpPr>
        <xdr:cNvPr id="69" name="直線コネクタ 68"/>
        <xdr:cNvCxnSpPr/>
      </xdr:nvCxnSpPr>
      <xdr:spPr>
        <a:xfrm flipV="1">
          <a:off x="1130300" y="638328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152165</xdr:rowOff>
    </xdr:from>
    <xdr:to>
      <xdr:col>24</xdr:col>
      <xdr:colOff>114300</xdr:colOff>
      <xdr:row>37</xdr:row>
      <xdr:rowOff>82315</xdr:rowOff>
    </xdr:to>
    <xdr:sp macro="" textlink="">
      <xdr:nvSpPr>
        <xdr:cNvPr id="79" name="楕円 78"/>
        <xdr:cNvSpPr/>
      </xdr:nvSpPr>
      <xdr:spPr>
        <a:xfrm>
          <a:off x="4584700" y="63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3592</xdr:rowOff>
    </xdr:from>
    <xdr:ext cx="534377" cy="259045"/>
    <xdr:sp macro="" textlink="">
      <xdr:nvSpPr>
        <xdr:cNvPr id="80" name="議会費該当値テキスト"/>
        <xdr:cNvSpPr txBox="1"/>
      </xdr:nvSpPr>
      <xdr:spPr>
        <a:xfrm>
          <a:off x="4686300" y="61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xdr:rowOff>
    </xdr:from>
    <xdr:to>
      <xdr:col>20</xdr:col>
      <xdr:colOff>38100</xdr:colOff>
      <xdr:row>37</xdr:row>
      <xdr:rowOff>101708</xdr:rowOff>
    </xdr:to>
    <xdr:sp macro="" textlink="">
      <xdr:nvSpPr>
        <xdr:cNvPr id="81" name="楕円 80"/>
        <xdr:cNvSpPr/>
      </xdr:nvSpPr>
      <xdr:spPr>
        <a:xfrm>
          <a:off x="3746500" y="63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118235</xdr:rowOff>
    </xdr:from>
    <xdr:ext cx="534377" cy="259045"/>
    <xdr:sp macro="" textlink="">
      <xdr:nvSpPr>
        <xdr:cNvPr id="82" name="テキスト ボックス 81"/>
        <xdr:cNvSpPr txBox="1"/>
      </xdr:nvSpPr>
      <xdr:spPr>
        <a:xfrm>
          <a:off x="3530111" y="611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1899</xdr:rowOff>
    </xdr:from>
    <xdr:to>
      <xdr:col>15</xdr:col>
      <xdr:colOff>101600</xdr:colOff>
      <xdr:row>37</xdr:row>
      <xdr:rowOff>103499</xdr:rowOff>
    </xdr:to>
    <xdr:sp macro="" textlink="">
      <xdr:nvSpPr>
        <xdr:cNvPr id="83" name="楕円 82"/>
        <xdr:cNvSpPr/>
      </xdr:nvSpPr>
      <xdr:spPr>
        <a:xfrm>
          <a:off x="2857500" y="63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120026</xdr:rowOff>
    </xdr:from>
    <xdr:ext cx="534377" cy="259045"/>
    <xdr:sp macro="" textlink="">
      <xdr:nvSpPr>
        <xdr:cNvPr id="84" name="テキスト ボックス 83"/>
        <xdr:cNvSpPr txBox="1"/>
      </xdr:nvSpPr>
      <xdr:spPr>
        <a:xfrm>
          <a:off x="2641111" y="61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160281</xdr:rowOff>
    </xdr:from>
    <xdr:to>
      <xdr:col>10</xdr:col>
      <xdr:colOff>165100</xdr:colOff>
      <xdr:row>37</xdr:row>
      <xdr:rowOff>90431</xdr:rowOff>
    </xdr:to>
    <xdr:sp macro="" textlink="">
      <xdr:nvSpPr>
        <xdr:cNvPr id="85" name="楕円 84"/>
        <xdr:cNvSpPr/>
      </xdr:nvSpPr>
      <xdr:spPr>
        <a:xfrm>
          <a:off x="1968500" y="63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106958</xdr:rowOff>
    </xdr:from>
    <xdr:ext cx="534377" cy="259045"/>
    <xdr:sp macro="" textlink="">
      <xdr:nvSpPr>
        <xdr:cNvPr id="86" name="テキスト ボックス 85"/>
        <xdr:cNvSpPr txBox="1"/>
      </xdr:nvSpPr>
      <xdr:spPr>
        <a:xfrm>
          <a:off x="1752111" y="61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12033</xdr:rowOff>
    </xdr:from>
    <xdr:to>
      <xdr:col>6</xdr:col>
      <xdr:colOff>38100</xdr:colOff>
      <xdr:row>37</xdr:row>
      <xdr:rowOff>113633</xdr:rowOff>
    </xdr:to>
    <xdr:sp macro="" textlink="">
      <xdr:nvSpPr>
        <xdr:cNvPr id="87" name="楕円 86"/>
        <xdr:cNvSpPr/>
      </xdr:nvSpPr>
      <xdr:spPr>
        <a:xfrm>
          <a:off x="1079500" y="63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104760</xdr:rowOff>
    </xdr:from>
    <xdr:ext cx="534377" cy="259045"/>
    <xdr:sp macro="" textlink="">
      <xdr:nvSpPr>
        <xdr:cNvPr id="88" name="テキスト ボックス 87"/>
        <xdr:cNvSpPr txBox="1"/>
      </xdr:nvSpPr>
      <xdr:spPr>
        <a:xfrm>
          <a:off x="863111" y="64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66643</xdr:rowOff>
    </xdr:from>
    <xdr:to>
      <xdr:col>24</xdr:col>
      <xdr:colOff>63500</xdr:colOff>
      <xdr:row>58</xdr:row>
      <xdr:rowOff>92068</xdr:rowOff>
    </xdr:to>
    <xdr:cxnSp macro="">
      <xdr:nvCxnSpPr>
        <xdr:cNvPr id="117" name="直線コネクタ 116"/>
        <xdr:cNvCxnSpPr/>
      </xdr:nvCxnSpPr>
      <xdr:spPr>
        <a:xfrm flipV="1">
          <a:off x="3797300" y="10010743"/>
          <a:ext cx="8382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19542</xdr:rowOff>
    </xdr:from>
    <xdr:to>
      <xdr:col>19</xdr:col>
      <xdr:colOff>177800</xdr:colOff>
      <xdr:row>58</xdr:row>
      <xdr:rowOff>92068</xdr:rowOff>
    </xdr:to>
    <xdr:cxnSp macro="">
      <xdr:nvCxnSpPr>
        <xdr:cNvPr id="120" name="直線コネクタ 119"/>
        <xdr:cNvCxnSpPr/>
      </xdr:nvCxnSpPr>
      <xdr:spPr>
        <a:xfrm>
          <a:off x="2908300" y="9963642"/>
          <a:ext cx="889000" cy="7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19542</xdr:rowOff>
    </xdr:from>
    <xdr:to>
      <xdr:col>15</xdr:col>
      <xdr:colOff>50800</xdr:colOff>
      <xdr:row>58</xdr:row>
      <xdr:rowOff>113288</xdr:rowOff>
    </xdr:to>
    <xdr:cxnSp macro="">
      <xdr:nvCxnSpPr>
        <xdr:cNvPr id="123" name="直線コネクタ 122"/>
        <xdr:cNvCxnSpPr/>
      </xdr:nvCxnSpPr>
      <xdr:spPr>
        <a:xfrm flipV="1">
          <a:off x="2019300" y="9963642"/>
          <a:ext cx="889000" cy="9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113288</xdr:rowOff>
    </xdr:from>
    <xdr:to>
      <xdr:col>10</xdr:col>
      <xdr:colOff>114300</xdr:colOff>
      <xdr:row>58</xdr:row>
      <xdr:rowOff>117308</xdr:rowOff>
    </xdr:to>
    <xdr:cxnSp macro="">
      <xdr:nvCxnSpPr>
        <xdr:cNvPr id="126" name="直線コネクタ 125"/>
        <xdr:cNvCxnSpPr/>
      </xdr:nvCxnSpPr>
      <xdr:spPr>
        <a:xfrm flipV="1">
          <a:off x="1130300" y="10057388"/>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15843</xdr:rowOff>
    </xdr:from>
    <xdr:to>
      <xdr:col>24</xdr:col>
      <xdr:colOff>114300</xdr:colOff>
      <xdr:row>58</xdr:row>
      <xdr:rowOff>117443</xdr:rowOff>
    </xdr:to>
    <xdr:sp macro="" textlink="">
      <xdr:nvSpPr>
        <xdr:cNvPr id="136" name="楕円 135"/>
        <xdr:cNvSpPr/>
      </xdr:nvSpPr>
      <xdr:spPr>
        <a:xfrm>
          <a:off x="4584700" y="99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102220</xdr:rowOff>
    </xdr:from>
    <xdr:ext cx="599010" cy="259045"/>
    <xdr:sp macro="" textlink="">
      <xdr:nvSpPr>
        <xdr:cNvPr id="137" name="総務費該当値テキスト"/>
        <xdr:cNvSpPr txBox="1"/>
      </xdr:nvSpPr>
      <xdr:spPr>
        <a:xfrm>
          <a:off x="4686300" y="987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41268</xdr:rowOff>
    </xdr:from>
    <xdr:to>
      <xdr:col>20</xdr:col>
      <xdr:colOff>38100</xdr:colOff>
      <xdr:row>58</xdr:row>
      <xdr:rowOff>142868</xdr:rowOff>
    </xdr:to>
    <xdr:sp macro="" textlink="">
      <xdr:nvSpPr>
        <xdr:cNvPr id="138" name="楕円 137"/>
        <xdr:cNvSpPr/>
      </xdr:nvSpPr>
      <xdr:spPr>
        <a:xfrm>
          <a:off x="3746500" y="998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133995</xdr:rowOff>
    </xdr:from>
    <xdr:ext cx="599010" cy="259045"/>
    <xdr:sp macro="" textlink="">
      <xdr:nvSpPr>
        <xdr:cNvPr id="139" name="テキスト ボックス 138"/>
        <xdr:cNvSpPr txBox="1"/>
      </xdr:nvSpPr>
      <xdr:spPr>
        <a:xfrm>
          <a:off x="3497795" y="1007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140192</xdr:rowOff>
    </xdr:from>
    <xdr:to>
      <xdr:col>15</xdr:col>
      <xdr:colOff>101600</xdr:colOff>
      <xdr:row>58</xdr:row>
      <xdr:rowOff>70342</xdr:rowOff>
    </xdr:to>
    <xdr:sp macro="" textlink="">
      <xdr:nvSpPr>
        <xdr:cNvPr id="140" name="楕円 139"/>
        <xdr:cNvSpPr/>
      </xdr:nvSpPr>
      <xdr:spPr>
        <a:xfrm>
          <a:off x="2857500" y="99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61469</xdr:rowOff>
    </xdr:from>
    <xdr:ext cx="599010" cy="259045"/>
    <xdr:sp macro="" textlink="">
      <xdr:nvSpPr>
        <xdr:cNvPr id="141" name="テキスト ボックス 140"/>
        <xdr:cNvSpPr txBox="1"/>
      </xdr:nvSpPr>
      <xdr:spPr>
        <a:xfrm>
          <a:off x="2608795" y="1000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62488</xdr:rowOff>
    </xdr:from>
    <xdr:to>
      <xdr:col>10</xdr:col>
      <xdr:colOff>165100</xdr:colOff>
      <xdr:row>58</xdr:row>
      <xdr:rowOff>164088</xdr:rowOff>
    </xdr:to>
    <xdr:sp macro="" textlink="">
      <xdr:nvSpPr>
        <xdr:cNvPr id="142" name="楕円 141"/>
        <xdr:cNvSpPr/>
      </xdr:nvSpPr>
      <xdr:spPr>
        <a:xfrm>
          <a:off x="1968500" y="100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155215</xdr:rowOff>
    </xdr:from>
    <xdr:ext cx="599010" cy="259045"/>
    <xdr:sp macro="" textlink="">
      <xdr:nvSpPr>
        <xdr:cNvPr id="143" name="テキスト ボックス 142"/>
        <xdr:cNvSpPr txBox="1"/>
      </xdr:nvSpPr>
      <xdr:spPr>
        <a:xfrm>
          <a:off x="1719795" y="1009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66508</xdr:rowOff>
    </xdr:from>
    <xdr:to>
      <xdr:col>6</xdr:col>
      <xdr:colOff>38100</xdr:colOff>
      <xdr:row>58</xdr:row>
      <xdr:rowOff>168108</xdr:rowOff>
    </xdr:to>
    <xdr:sp macro="" textlink="">
      <xdr:nvSpPr>
        <xdr:cNvPr id="144" name="楕円 143"/>
        <xdr:cNvSpPr/>
      </xdr:nvSpPr>
      <xdr:spPr>
        <a:xfrm>
          <a:off x="1079500" y="1001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159235</xdr:rowOff>
    </xdr:from>
    <xdr:ext cx="599010" cy="259045"/>
    <xdr:sp macro="" textlink="">
      <xdr:nvSpPr>
        <xdr:cNvPr id="145" name="テキスト ボックス 144"/>
        <xdr:cNvSpPr txBox="1"/>
      </xdr:nvSpPr>
      <xdr:spPr>
        <a:xfrm>
          <a:off x="830795" y="1010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25270</xdr:rowOff>
    </xdr:from>
    <xdr:to>
      <xdr:col>24</xdr:col>
      <xdr:colOff>63500</xdr:colOff>
      <xdr:row>76</xdr:row>
      <xdr:rowOff>69021</xdr:rowOff>
    </xdr:to>
    <xdr:cxnSp macro="">
      <xdr:nvCxnSpPr>
        <xdr:cNvPr id="177" name="直線コネクタ 176"/>
        <xdr:cNvCxnSpPr/>
      </xdr:nvCxnSpPr>
      <xdr:spPr>
        <a:xfrm>
          <a:off x="3797300" y="13055470"/>
          <a:ext cx="838200" cy="4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25270</xdr:rowOff>
    </xdr:from>
    <xdr:to>
      <xdr:col>19</xdr:col>
      <xdr:colOff>177800</xdr:colOff>
      <xdr:row>76</xdr:row>
      <xdr:rowOff>163057</xdr:rowOff>
    </xdr:to>
    <xdr:cxnSp macro="">
      <xdr:nvCxnSpPr>
        <xdr:cNvPr id="180" name="直線コネクタ 179"/>
        <xdr:cNvCxnSpPr/>
      </xdr:nvCxnSpPr>
      <xdr:spPr>
        <a:xfrm flipV="1">
          <a:off x="2908300" y="13055470"/>
          <a:ext cx="889000" cy="13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163057</xdr:rowOff>
    </xdr:from>
    <xdr:to>
      <xdr:col>15</xdr:col>
      <xdr:colOff>50800</xdr:colOff>
      <xdr:row>77</xdr:row>
      <xdr:rowOff>30925</xdr:rowOff>
    </xdr:to>
    <xdr:cxnSp macro="">
      <xdr:nvCxnSpPr>
        <xdr:cNvPr id="183" name="直線コネクタ 182"/>
        <xdr:cNvCxnSpPr/>
      </xdr:nvCxnSpPr>
      <xdr:spPr>
        <a:xfrm flipV="1">
          <a:off x="2019300" y="13193257"/>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12105</xdr:rowOff>
    </xdr:from>
    <xdr:to>
      <xdr:col>10</xdr:col>
      <xdr:colOff>114300</xdr:colOff>
      <xdr:row>77</xdr:row>
      <xdr:rowOff>30925</xdr:rowOff>
    </xdr:to>
    <xdr:cxnSp macro="">
      <xdr:nvCxnSpPr>
        <xdr:cNvPr id="186" name="直線コネクタ 185"/>
        <xdr:cNvCxnSpPr/>
      </xdr:nvCxnSpPr>
      <xdr:spPr>
        <a:xfrm>
          <a:off x="1130300" y="13213755"/>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18221</xdr:rowOff>
    </xdr:from>
    <xdr:to>
      <xdr:col>24</xdr:col>
      <xdr:colOff>114300</xdr:colOff>
      <xdr:row>76</xdr:row>
      <xdr:rowOff>119821</xdr:rowOff>
    </xdr:to>
    <xdr:sp macro="" textlink="">
      <xdr:nvSpPr>
        <xdr:cNvPr id="196" name="楕円 195"/>
        <xdr:cNvSpPr/>
      </xdr:nvSpPr>
      <xdr:spPr>
        <a:xfrm>
          <a:off x="4584700" y="1304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41097</xdr:rowOff>
    </xdr:from>
    <xdr:ext cx="599010" cy="259045"/>
    <xdr:sp macro="" textlink="">
      <xdr:nvSpPr>
        <xdr:cNvPr id="197" name="民生費該当値テキスト"/>
        <xdr:cNvSpPr txBox="1"/>
      </xdr:nvSpPr>
      <xdr:spPr>
        <a:xfrm>
          <a:off x="4686300" y="1289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145919</xdr:rowOff>
    </xdr:from>
    <xdr:to>
      <xdr:col>20</xdr:col>
      <xdr:colOff>38100</xdr:colOff>
      <xdr:row>76</xdr:row>
      <xdr:rowOff>76070</xdr:rowOff>
    </xdr:to>
    <xdr:sp macro="" textlink="">
      <xdr:nvSpPr>
        <xdr:cNvPr id="198" name="楕円 197"/>
        <xdr:cNvSpPr/>
      </xdr:nvSpPr>
      <xdr:spPr>
        <a:xfrm>
          <a:off x="3746500" y="130046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92596</xdr:rowOff>
    </xdr:from>
    <xdr:ext cx="599010" cy="259045"/>
    <xdr:sp macro="" textlink="">
      <xdr:nvSpPr>
        <xdr:cNvPr id="199" name="テキスト ボックス 198"/>
        <xdr:cNvSpPr txBox="1"/>
      </xdr:nvSpPr>
      <xdr:spPr>
        <a:xfrm>
          <a:off x="3497795" y="1277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112257</xdr:rowOff>
    </xdr:from>
    <xdr:to>
      <xdr:col>15</xdr:col>
      <xdr:colOff>101600</xdr:colOff>
      <xdr:row>77</xdr:row>
      <xdr:rowOff>42407</xdr:rowOff>
    </xdr:to>
    <xdr:sp macro="" textlink="">
      <xdr:nvSpPr>
        <xdr:cNvPr id="200" name="楕円 199"/>
        <xdr:cNvSpPr/>
      </xdr:nvSpPr>
      <xdr:spPr>
        <a:xfrm>
          <a:off x="2857500" y="131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58934</xdr:rowOff>
    </xdr:from>
    <xdr:ext cx="599010" cy="259045"/>
    <xdr:sp macro="" textlink="">
      <xdr:nvSpPr>
        <xdr:cNvPr id="201" name="テキスト ボックス 200"/>
        <xdr:cNvSpPr txBox="1"/>
      </xdr:nvSpPr>
      <xdr:spPr>
        <a:xfrm>
          <a:off x="2608795" y="1291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151575</xdr:rowOff>
    </xdr:from>
    <xdr:to>
      <xdr:col>10</xdr:col>
      <xdr:colOff>165100</xdr:colOff>
      <xdr:row>77</xdr:row>
      <xdr:rowOff>81725</xdr:rowOff>
    </xdr:to>
    <xdr:sp macro="" textlink="">
      <xdr:nvSpPr>
        <xdr:cNvPr id="202" name="楕円 201"/>
        <xdr:cNvSpPr/>
      </xdr:nvSpPr>
      <xdr:spPr>
        <a:xfrm>
          <a:off x="1968500" y="131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98252</xdr:rowOff>
    </xdr:from>
    <xdr:ext cx="599010" cy="259045"/>
    <xdr:sp macro="" textlink="">
      <xdr:nvSpPr>
        <xdr:cNvPr id="203" name="テキスト ボックス 202"/>
        <xdr:cNvSpPr txBox="1"/>
      </xdr:nvSpPr>
      <xdr:spPr>
        <a:xfrm>
          <a:off x="1719795" y="1295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132755</xdr:rowOff>
    </xdr:from>
    <xdr:to>
      <xdr:col>6</xdr:col>
      <xdr:colOff>38100</xdr:colOff>
      <xdr:row>77</xdr:row>
      <xdr:rowOff>62905</xdr:rowOff>
    </xdr:to>
    <xdr:sp macro="" textlink="">
      <xdr:nvSpPr>
        <xdr:cNvPr id="204" name="楕円 203"/>
        <xdr:cNvSpPr/>
      </xdr:nvSpPr>
      <xdr:spPr>
        <a:xfrm>
          <a:off x="1079500" y="131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79432</xdr:rowOff>
    </xdr:from>
    <xdr:ext cx="599010" cy="259045"/>
    <xdr:sp macro="" textlink="">
      <xdr:nvSpPr>
        <xdr:cNvPr id="205" name="テキスト ボックス 204"/>
        <xdr:cNvSpPr txBox="1"/>
      </xdr:nvSpPr>
      <xdr:spPr>
        <a:xfrm>
          <a:off x="830795" y="129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85123</xdr:rowOff>
    </xdr:from>
    <xdr:to>
      <xdr:col>24</xdr:col>
      <xdr:colOff>63500</xdr:colOff>
      <xdr:row>98</xdr:row>
      <xdr:rowOff>115540</xdr:rowOff>
    </xdr:to>
    <xdr:cxnSp macro="">
      <xdr:nvCxnSpPr>
        <xdr:cNvPr id="236" name="直線コネクタ 235"/>
        <xdr:cNvCxnSpPr/>
      </xdr:nvCxnSpPr>
      <xdr:spPr>
        <a:xfrm flipV="1">
          <a:off x="3797300" y="16887223"/>
          <a:ext cx="8382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115540</xdr:rowOff>
    </xdr:from>
    <xdr:to>
      <xdr:col>19</xdr:col>
      <xdr:colOff>177800</xdr:colOff>
      <xdr:row>98</xdr:row>
      <xdr:rowOff>118835</xdr:rowOff>
    </xdr:to>
    <xdr:cxnSp macro="">
      <xdr:nvCxnSpPr>
        <xdr:cNvPr id="239" name="直線コネクタ 238"/>
        <xdr:cNvCxnSpPr/>
      </xdr:nvCxnSpPr>
      <xdr:spPr>
        <a:xfrm flipV="1">
          <a:off x="2908300" y="16917640"/>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118835</xdr:rowOff>
    </xdr:from>
    <xdr:to>
      <xdr:col>15</xdr:col>
      <xdr:colOff>50800</xdr:colOff>
      <xdr:row>98</xdr:row>
      <xdr:rowOff>151098</xdr:rowOff>
    </xdr:to>
    <xdr:cxnSp macro="">
      <xdr:nvCxnSpPr>
        <xdr:cNvPr id="242" name="直線コネクタ 241"/>
        <xdr:cNvCxnSpPr/>
      </xdr:nvCxnSpPr>
      <xdr:spPr>
        <a:xfrm flipV="1">
          <a:off x="2019300" y="16920935"/>
          <a:ext cx="889000" cy="3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151098</xdr:rowOff>
    </xdr:from>
    <xdr:to>
      <xdr:col>10</xdr:col>
      <xdr:colOff>114300</xdr:colOff>
      <xdr:row>98</xdr:row>
      <xdr:rowOff>154663</xdr:rowOff>
    </xdr:to>
    <xdr:cxnSp macro="">
      <xdr:nvCxnSpPr>
        <xdr:cNvPr id="245" name="直線コネクタ 244"/>
        <xdr:cNvCxnSpPr/>
      </xdr:nvCxnSpPr>
      <xdr:spPr>
        <a:xfrm flipV="1">
          <a:off x="1130300" y="16953198"/>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34323</xdr:rowOff>
    </xdr:from>
    <xdr:to>
      <xdr:col>24</xdr:col>
      <xdr:colOff>114300</xdr:colOff>
      <xdr:row>98</xdr:row>
      <xdr:rowOff>135923</xdr:rowOff>
    </xdr:to>
    <xdr:sp macro="" textlink="">
      <xdr:nvSpPr>
        <xdr:cNvPr id="255" name="楕円 254"/>
        <xdr:cNvSpPr/>
      </xdr:nvSpPr>
      <xdr:spPr>
        <a:xfrm>
          <a:off x="4584700" y="168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120700</xdr:rowOff>
    </xdr:from>
    <xdr:ext cx="534377" cy="259045"/>
    <xdr:sp macro="" textlink="">
      <xdr:nvSpPr>
        <xdr:cNvPr id="256" name="衛生費該当値テキスト"/>
        <xdr:cNvSpPr txBox="1"/>
      </xdr:nvSpPr>
      <xdr:spPr>
        <a:xfrm>
          <a:off x="4686300" y="167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64740</xdr:rowOff>
    </xdr:from>
    <xdr:to>
      <xdr:col>20</xdr:col>
      <xdr:colOff>38100</xdr:colOff>
      <xdr:row>98</xdr:row>
      <xdr:rowOff>166340</xdr:rowOff>
    </xdr:to>
    <xdr:sp macro="" textlink="">
      <xdr:nvSpPr>
        <xdr:cNvPr id="257" name="楕円 256"/>
        <xdr:cNvSpPr/>
      </xdr:nvSpPr>
      <xdr:spPr>
        <a:xfrm>
          <a:off x="3746500" y="168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157467</xdr:rowOff>
    </xdr:from>
    <xdr:ext cx="534377" cy="259045"/>
    <xdr:sp macro="" textlink="">
      <xdr:nvSpPr>
        <xdr:cNvPr id="258" name="テキスト ボックス 257"/>
        <xdr:cNvSpPr txBox="1"/>
      </xdr:nvSpPr>
      <xdr:spPr>
        <a:xfrm>
          <a:off x="3530111" y="169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68035</xdr:rowOff>
    </xdr:from>
    <xdr:to>
      <xdr:col>15</xdr:col>
      <xdr:colOff>101600</xdr:colOff>
      <xdr:row>98</xdr:row>
      <xdr:rowOff>169635</xdr:rowOff>
    </xdr:to>
    <xdr:sp macro="" textlink="">
      <xdr:nvSpPr>
        <xdr:cNvPr id="259" name="楕円 258"/>
        <xdr:cNvSpPr/>
      </xdr:nvSpPr>
      <xdr:spPr>
        <a:xfrm>
          <a:off x="2857500" y="168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160762</xdr:rowOff>
    </xdr:from>
    <xdr:ext cx="534377" cy="259045"/>
    <xdr:sp macro="" textlink="">
      <xdr:nvSpPr>
        <xdr:cNvPr id="260" name="テキスト ボックス 259"/>
        <xdr:cNvSpPr txBox="1"/>
      </xdr:nvSpPr>
      <xdr:spPr>
        <a:xfrm>
          <a:off x="2641111" y="169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100298</xdr:rowOff>
    </xdr:from>
    <xdr:to>
      <xdr:col>10</xdr:col>
      <xdr:colOff>165100</xdr:colOff>
      <xdr:row>99</xdr:row>
      <xdr:rowOff>30448</xdr:rowOff>
    </xdr:to>
    <xdr:sp macro="" textlink="">
      <xdr:nvSpPr>
        <xdr:cNvPr id="261" name="楕円 260"/>
        <xdr:cNvSpPr/>
      </xdr:nvSpPr>
      <xdr:spPr>
        <a:xfrm>
          <a:off x="1968500" y="1690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21575</xdr:rowOff>
    </xdr:from>
    <xdr:ext cx="534377" cy="259045"/>
    <xdr:sp macro="" textlink="">
      <xdr:nvSpPr>
        <xdr:cNvPr id="262" name="テキスト ボックス 261"/>
        <xdr:cNvSpPr txBox="1"/>
      </xdr:nvSpPr>
      <xdr:spPr>
        <a:xfrm>
          <a:off x="1752111" y="169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103863</xdr:rowOff>
    </xdr:from>
    <xdr:to>
      <xdr:col>6</xdr:col>
      <xdr:colOff>38100</xdr:colOff>
      <xdr:row>99</xdr:row>
      <xdr:rowOff>34013</xdr:rowOff>
    </xdr:to>
    <xdr:sp macro="" textlink="">
      <xdr:nvSpPr>
        <xdr:cNvPr id="263" name="楕円 262"/>
        <xdr:cNvSpPr/>
      </xdr:nvSpPr>
      <xdr:spPr>
        <a:xfrm>
          <a:off x="1079500" y="169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25140</xdr:rowOff>
    </xdr:from>
    <xdr:ext cx="534377" cy="259045"/>
    <xdr:sp macro="" textlink="">
      <xdr:nvSpPr>
        <xdr:cNvPr id="264" name="テキスト ボックス 263"/>
        <xdr:cNvSpPr txBox="1"/>
      </xdr:nvSpPr>
      <xdr:spPr>
        <a:xfrm>
          <a:off x="863111" y="169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89408</xdr:rowOff>
    </xdr:from>
    <xdr:to>
      <xdr:col>55</xdr:col>
      <xdr:colOff>0</xdr:colOff>
      <xdr:row>58</xdr:row>
      <xdr:rowOff>91270</xdr:rowOff>
    </xdr:to>
    <xdr:cxnSp macro="">
      <xdr:nvCxnSpPr>
        <xdr:cNvPr id="348" name="直線コネクタ 347"/>
        <xdr:cNvCxnSpPr/>
      </xdr:nvCxnSpPr>
      <xdr:spPr>
        <a:xfrm flipV="1">
          <a:off x="9639300" y="10033508"/>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87315</xdr:rowOff>
    </xdr:from>
    <xdr:to>
      <xdr:col>50</xdr:col>
      <xdr:colOff>114300</xdr:colOff>
      <xdr:row>58</xdr:row>
      <xdr:rowOff>91270</xdr:rowOff>
    </xdr:to>
    <xdr:cxnSp macro="">
      <xdr:nvCxnSpPr>
        <xdr:cNvPr id="351" name="直線コネクタ 350"/>
        <xdr:cNvCxnSpPr/>
      </xdr:nvCxnSpPr>
      <xdr:spPr>
        <a:xfrm>
          <a:off x="8750300" y="10031415"/>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87315</xdr:rowOff>
    </xdr:from>
    <xdr:to>
      <xdr:col>45</xdr:col>
      <xdr:colOff>177800</xdr:colOff>
      <xdr:row>58</xdr:row>
      <xdr:rowOff>99305</xdr:rowOff>
    </xdr:to>
    <xdr:cxnSp macro="">
      <xdr:nvCxnSpPr>
        <xdr:cNvPr id="354" name="直線コネクタ 353"/>
        <xdr:cNvCxnSpPr/>
      </xdr:nvCxnSpPr>
      <xdr:spPr>
        <a:xfrm flipV="1">
          <a:off x="7861300" y="10031415"/>
          <a:ext cx="889000" cy="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99305</xdr:rowOff>
    </xdr:from>
    <xdr:to>
      <xdr:col>41</xdr:col>
      <xdr:colOff>50800</xdr:colOff>
      <xdr:row>58</xdr:row>
      <xdr:rowOff>106141</xdr:rowOff>
    </xdr:to>
    <xdr:cxnSp macro="">
      <xdr:nvCxnSpPr>
        <xdr:cNvPr id="357" name="直線コネクタ 356"/>
        <xdr:cNvCxnSpPr/>
      </xdr:nvCxnSpPr>
      <xdr:spPr>
        <a:xfrm flipV="1">
          <a:off x="6972300" y="10043405"/>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38608</xdr:rowOff>
    </xdr:from>
    <xdr:to>
      <xdr:col>55</xdr:col>
      <xdr:colOff>50800</xdr:colOff>
      <xdr:row>58</xdr:row>
      <xdr:rowOff>140208</xdr:rowOff>
    </xdr:to>
    <xdr:sp macro="" textlink="">
      <xdr:nvSpPr>
        <xdr:cNvPr id="367" name="楕円 366"/>
        <xdr:cNvSpPr/>
      </xdr:nvSpPr>
      <xdr:spPr>
        <a:xfrm>
          <a:off x="104267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40470</xdr:rowOff>
    </xdr:from>
    <xdr:to>
      <xdr:col>50</xdr:col>
      <xdr:colOff>165100</xdr:colOff>
      <xdr:row>58</xdr:row>
      <xdr:rowOff>142070</xdr:rowOff>
    </xdr:to>
    <xdr:sp macro="" textlink="">
      <xdr:nvSpPr>
        <xdr:cNvPr id="369" name="楕円 368"/>
        <xdr:cNvSpPr/>
      </xdr:nvSpPr>
      <xdr:spPr>
        <a:xfrm>
          <a:off x="9588500" y="99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133197</xdr:rowOff>
    </xdr:from>
    <xdr:ext cx="599010" cy="259045"/>
    <xdr:sp macro="" textlink="">
      <xdr:nvSpPr>
        <xdr:cNvPr id="370" name="テキスト ボックス 369"/>
        <xdr:cNvSpPr txBox="1"/>
      </xdr:nvSpPr>
      <xdr:spPr>
        <a:xfrm>
          <a:off x="9339795" y="100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36515</xdr:rowOff>
    </xdr:from>
    <xdr:to>
      <xdr:col>46</xdr:col>
      <xdr:colOff>38100</xdr:colOff>
      <xdr:row>58</xdr:row>
      <xdr:rowOff>138115</xdr:rowOff>
    </xdr:to>
    <xdr:sp macro="" textlink="">
      <xdr:nvSpPr>
        <xdr:cNvPr id="371" name="楕円 370"/>
        <xdr:cNvSpPr/>
      </xdr:nvSpPr>
      <xdr:spPr>
        <a:xfrm>
          <a:off x="8699500" y="998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129242</xdr:rowOff>
    </xdr:from>
    <xdr:ext cx="599010" cy="259045"/>
    <xdr:sp macro="" textlink="">
      <xdr:nvSpPr>
        <xdr:cNvPr id="372" name="テキスト ボックス 371"/>
        <xdr:cNvSpPr txBox="1"/>
      </xdr:nvSpPr>
      <xdr:spPr>
        <a:xfrm>
          <a:off x="8450795" y="1007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48505</xdr:rowOff>
    </xdr:from>
    <xdr:to>
      <xdr:col>41</xdr:col>
      <xdr:colOff>101600</xdr:colOff>
      <xdr:row>58</xdr:row>
      <xdr:rowOff>150105</xdr:rowOff>
    </xdr:to>
    <xdr:sp macro="" textlink="">
      <xdr:nvSpPr>
        <xdr:cNvPr id="373" name="楕円 372"/>
        <xdr:cNvSpPr/>
      </xdr:nvSpPr>
      <xdr:spPr>
        <a:xfrm>
          <a:off x="7810500" y="99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141232</xdr:rowOff>
    </xdr:from>
    <xdr:ext cx="534377" cy="259045"/>
    <xdr:sp macro="" textlink="">
      <xdr:nvSpPr>
        <xdr:cNvPr id="374" name="テキスト ボックス 373"/>
        <xdr:cNvSpPr txBox="1"/>
      </xdr:nvSpPr>
      <xdr:spPr>
        <a:xfrm>
          <a:off x="7594111" y="1008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55341</xdr:rowOff>
    </xdr:from>
    <xdr:to>
      <xdr:col>36</xdr:col>
      <xdr:colOff>165100</xdr:colOff>
      <xdr:row>58</xdr:row>
      <xdr:rowOff>156941</xdr:rowOff>
    </xdr:to>
    <xdr:sp macro="" textlink="">
      <xdr:nvSpPr>
        <xdr:cNvPr id="375" name="楕円 374"/>
        <xdr:cNvSpPr/>
      </xdr:nvSpPr>
      <xdr:spPr>
        <a:xfrm>
          <a:off x="6921500" y="99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148068</xdr:rowOff>
    </xdr:from>
    <xdr:ext cx="534377" cy="259045"/>
    <xdr:sp macro="" textlink="">
      <xdr:nvSpPr>
        <xdr:cNvPr id="376" name="テキスト ボックス 375"/>
        <xdr:cNvSpPr txBox="1"/>
      </xdr:nvSpPr>
      <xdr:spPr>
        <a:xfrm>
          <a:off x="6705111" y="100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5155</xdr:rowOff>
    </xdr:from>
    <xdr:to>
      <xdr:col>55</xdr:col>
      <xdr:colOff>0</xdr:colOff>
      <xdr:row>78</xdr:row>
      <xdr:rowOff>52820</xdr:rowOff>
    </xdr:to>
    <xdr:cxnSp macro="">
      <xdr:nvCxnSpPr>
        <xdr:cNvPr id="403" name="直線コネクタ 402"/>
        <xdr:cNvCxnSpPr/>
      </xdr:nvCxnSpPr>
      <xdr:spPr>
        <a:xfrm flipV="1">
          <a:off x="9639300" y="13378255"/>
          <a:ext cx="838200" cy="4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41934</xdr:rowOff>
    </xdr:from>
    <xdr:to>
      <xdr:col>50</xdr:col>
      <xdr:colOff>114300</xdr:colOff>
      <xdr:row>78</xdr:row>
      <xdr:rowOff>52820</xdr:rowOff>
    </xdr:to>
    <xdr:cxnSp macro="">
      <xdr:nvCxnSpPr>
        <xdr:cNvPr id="406" name="直線コネクタ 405"/>
        <xdr:cNvCxnSpPr/>
      </xdr:nvCxnSpPr>
      <xdr:spPr>
        <a:xfrm>
          <a:off x="8750300" y="1341503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55834</xdr:rowOff>
    </xdr:from>
    <xdr:to>
      <xdr:col>45</xdr:col>
      <xdr:colOff>177800</xdr:colOff>
      <xdr:row>78</xdr:row>
      <xdr:rowOff>41934</xdr:rowOff>
    </xdr:to>
    <xdr:cxnSp macro="">
      <xdr:nvCxnSpPr>
        <xdr:cNvPr id="409" name="直線コネクタ 408"/>
        <xdr:cNvCxnSpPr/>
      </xdr:nvCxnSpPr>
      <xdr:spPr>
        <a:xfrm>
          <a:off x="7861300" y="13257484"/>
          <a:ext cx="889000" cy="1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55834</xdr:rowOff>
    </xdr:from>
    <xdr:to>
      <xdr:col>41</xdr:col>
      <xdr:colOff>50800</xdr:colOff>
      <xdr:row>78</xdr:row>
      <xdr:rowOff>86775</xdr:rowOff>
    </xdr:to>
    <xdr:cxnSp macro="">
      <xdr:nvCxnSpPr>
        <xdr:cNvPr id="412" name="直線コネクタ 411"/>
        <xdr:cNvCxnSpPr/>
      </xdr:nvCxnSpPr>
      <xdr:spPr>
        <a:xfrm flipV="1">
          <a:off x="6972300" y="13257484"/>
          <a:ext cx="889000" cy="20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125805</xdr:rowOff>
    </xdr:from>
    <xdr:to>
      <xdr:col>55</xdr:col>
      <xdr:colOff>50800</xdr:colOff>
      <xdr:row>78</xdr:row>
      <xdr:rowOff>55955</xdr:rowOff>
    </xdr:to>
    <xdr:sp macro="" textlink="">
      <xdr:nvSpPr>
        <xdr:cNvPr id="422" name="楕円 421"/>
        <xdr:cNvSpPr/>
      </xdr:nvSpPr>
      <xdr:spPr>
        <a:xfrm>
          <a:off x="10426700" y="1332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104232</xdr:rowOff>
    </xdr:from>
    <xdr:ext cx="534377" cy="259045"/>
    <xdr:sp macro="" textlink="">
      <xdr:nvSpPr>
        <xdr:cNvPr id="423" name="商工費該当値テキスト"/>
        <xdr:cNvSpPr txBox="1"/>
      </xdr:nvSpPr>
      <xdr:spPr>
        <a:xfrm>
          <a:off x="10528300" y="1330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2020</xdr:rowOff>
    </xdr:from>
    <xdr:to>
      <xdr:col>50</xdr:col>
      <xdr:colOff>165100</xdr:colOff>
      <xdr:row>78</xdr:row>
      <xdr:rowOff>103620</xdr:rowOff>
    </xdr:to>
    <xdr:sp macro="" textlink="">
      <xdr:nvSpPr>
        <xdr:cNvPr id="424" name="楕円 423"/>
        <xdr:cNvSpPr/>
      </xdr:nvSpPr>
      <xdr:spPr>
        <a:xfrm>
          <a:off x="9588500" y="133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94747</xdr:rowOff>
    </xdr:from>
    <xdr:ext cx="534377" cy="259045"/>
    <xdr:sp macro="" textlink="">
      <xdr:nvSpPr>
        <xdr:cNvPr id="425" name="テキスト ボックス 424"/>
        <xdr:cNvSpPr txBox="1"/>
      </xdr:nvSpPr>
      <xdr:spPr>
        <a:xfrm>
          <a:off x="9372111" y="1346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162584</xdr:rowOff>
    </xdr:from>
    <xdr:to>
      <xdr:col>46</xdr:col>
      <xdr:colOff>38100</xdr:colOff>
      <xdr:row>78</xdr:row>
      <xdr:rowOff>92734</xdr:rowOff>
    </xdr:to>
    <xdr:sp macro="" textlink="">
      <xdr:nvSpPr>
        <xdr:cNvPr id="426" name="楕円 425"/>
        <xdr:cNvSpPr/>
      </xdr:nvSpPr>
      <xdr:spPr>
        <a:xfrm>
          <a:off x="8699500" y="133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83861</xdr:rowOff>
    </xdr:from>
    <xdr:ext cx="534377" cy="259045"/>
    <xdr:sp macro="" textlink="">
      <xdr:nvSpPr>
        <xdr:cNvPr id="427" name="テキスト ボックス 426"/>
        <xdr:cNvSpPr txBox="1"/>
      </xdr:nvSpPr>
      <xdr:spPr>
        <a:xfrm>
          <a:off x="8483111" y="134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5034</xdr:rowOff>
    </xdr:from>
    <xdr:to>
      <xdr:col>41</xdr:col>
      <xdr:colOff>101600</xdr:colOff>
      <xdr:row>77</xdr:row>
      <xdr:rowOff>106634</xdr:rowOff>
    </xdr:to>
    <xdr:sp macro="" textlink="">
      <xdr:nvSpPr>
        <xdr:cNvPr id="428" name="楕円 427"/>
        <xdr:cNvSpPr/>
      </xdr:nvSpPr>
      <xdr:spPr>
        <a:xfrm>
          <a:off x="7810500" y="132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123161</xdr:rowOff>
    </xdr:from>
    <xdr:ext cx="599010" cy="259045"/>
    <xdr:sp macro="" textlink="">
      <xdr:nvSpPr>
        <xdr:cNvPr id="429" name="テキスト ボックス 428"/>
        <xdr:cNvSpPr txBox="1"/>
      </xdr:nvSpPr>
      <xdr:spPr>
        <a:xfrm>
          <a:off x="7561795" y="1298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35975</xdr:rowOff>
    </xdr:from>
    <xdr:to>
      <xdr:col>36</xdr:col>
      <xdr:colOff>165100</xdr:colOff>
      <xdr:row>78</xdr:row>
      <xdr:rowOff>137575</xdr:rowOff>
    </xdr:to>
    <xdr:sp macro="" textlink="">
      <xdr:nvSpPr>
        <xdr:cNvPr id="430" name="楕円 429"/>
        <xdr:cNvSpPr/>
      </xdr:nvSpPr>
      <xdr:spPr>
        <a:xfrm>
          <a:off x="6921500" y="134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128702</xdr:rowOff>
    </xdr:from>
    <xdr:ext cx="534377" cy="259045"/>
    <xdr:sp macro="" textlink="">
      <xdr:nvSpPr>
        <xdr:cNvPr id="431" name="テキスト ボックス 430"/>
        <xdr:cNvSpPr txBox="1"/>
      </xdr:nvSpPr>
      <xdr:spPr>
        <a:xfrm>
          <a:off x="6705111" y="135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168335</xdr:rowOff>
    </xdr:from>
    <xdr:to>
      <xdr:col>55</xdr:col>
      <xdr:colOff>0</xdr:colOff>
      <xdr:row>98</xdr:row>
      <xdr:rowOff>86987</xdr:rowOff>
    </xdr:to>
    <xdr:cxnSp macro="">
      <xdr:nvCxnSpPr>
        <xdr:cNvPr id="464" name="直線コネクタ 463"/>
        <xdr:cNvCxnSpPr/>
      </xdr:nvCxnSpPr>
      <xdr:spPr>
        <a:xfrm flipV="1">
          <a:off x="9639300" y="16798985"/>
          <a:ext cx="838200" cy="9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86987</xdr:rowOff>
    </xdr:from>
    <xdr:to>
      <xdr:col>50</xdr:col>
      <xdr:colOff>114300</xdr:colOff>
      <xdr:row>98</xdr:row>
      <xdr:rowOff>91683</xdr:rowOff>
    </xdr:to>
    <xdr:cxnSp macro="">
      <xdr:nvCxnSpPr>
        <xdr:cNvPr id="467" name="直線コネクタ 466"/>
        <xdr:cNvCxnSpPr/>
      </xdr:nvCxnSpPr>
      <xdr:spPr>
        <a:xfrm flipV="1">
          <a:off x="8750300" y="16889087"/>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64925</xdr:rowOff>
    </xdr:from>
    <xdr:to>
      <xdr:col>45</xdr:col>
      <xdr:colOff>177800</xdr:colOff>
      <xdr:row>98</xdr:row>
      <xdr:rowOff>91683</xdr:rowOff>
    </xdr:to>
    <xdr:cxnSp macro="">
      <xdr:nvCxnSpPr>
        <xdr:cNvPr id="470" name="直線コネクタ 469"/>
        <xdr:cNvCxnSpPr/>
      </xdr:nvCxnSpPr>
      <xdr:spPr>
        <a:xfrm>
          <a:off x="7861300" y="16867025"/>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64925</xdr:rowOff>
    </xdr:from>
    <xdr:to>
      <xdr:col>41</xdr:col>
      <xdr:colOff>50800</xdr:colOff>
      <xdr:row>98</xdr:row>
      <xdr:rowOff>73871</xdr:rowOff>
    </xdr:to>
    <xdr:cxnSp macro="">
      <xdr:nvCxnSpPr>
        <xdr:cNvPr id="473" name="直線コネクタ 472"/>
        <xdr:cNvCxnSpPr/>
      </xdr:nvCxnSpPr>
      <xdr:spPr>
        <a:xfrm flipV="1">
          <a:off x="6972300" y="16867025"/>
          <a:ext cx="8890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117535</xdr:rowOff>
    </xdr:from>
    <xdr:to>
      <xdr:col>55</xdr:col>
      <xdr:colOff>50800</xdr:colOff>
      <xdr:row>98</xdr:row>
      <xdr:rowOff>47685</xdr:rowOff>
    </xdr:to>
    <xdr:sp macro="" textlink="">
      <xdr:nvSpPr>
        <xdr:cNvPr id="483" name="楕円 482"/>
        <xdr:cNvSpPr/>
      </xdr:nvSpPr>
      <xdr:spPr>
        <a:xfrm>
          <a:off x="10426700" y="167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95962</xdr:rowOff>
    </xdr:from>
    <xdr:ext cx="599010" cy="259045"/>
    <xdr:sp macro="" textlink="">
      <xdr:nvSpPr>
        <xdr:cNvPr id="484" name="土木費該当値テキスト"/>
        <xdr:cNvSpPr txBox="1"/>
      </xdr:nvSpPr>
      <xdr:spPr>
        <a:xfrm>
          <a:off x="10528300" y="1672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36187</xdr:rowOff>
    </xdr:from>
    <xdr:to>
      <xdr:col>50</xdr:col>
      <xdr:colOff>165100</xdr:colOff>
      <xdr:row>98</xdr:row>
      <xdr:rowOff>137787</xdr:rowOff>
    </xdr:to>
    <xdr:sp macro="" textlink="">
      <xdr:nvSpPr>
        <xdr:cNvPr id="485" name="楕円 484"/>
        <xdr:cNvSpPr/>
      </xdr:nvSpPr>
      <xdr:spPr>
        <a:xfrm>
          <a:off x="9588500" y="168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128914</xdr:rowOff>
    </xdr:from>
    <xdr:ext cx="534377" cy="259045"/>
    <xdr:sp macro="" textlink="">
      <xdr:nvSpPr>
        <xdr:cNvPr id="486" name="テキスト ボックス 485"/>
        <xdr:cNvSpPr txBox="1"/>
      </xdr:nvSpPr>
      <xdr:spPr>
        <a:xfrm>
          <a:off x="9372111" y="169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40883</xdr:rowOff>
    </xdr:from>
    <xdr:to>
      <xdr:col>46</xdr:col>
      <xdr:colOff>38100</xdr:colOff>
      <xdr:row>98</xdr:row>
      <xdr:rowOff>142483</xdr:rowOff>
    </xdr:to>
    <xdr:sp macro="" textlink="">
      <xdr:nvSpPr>
        <xdr:cNvPr id="487" name="楕円 486"/>
        <xdr:cNvSpPr/>
      </xdr:nvSpPr>
      <xdr:spPr>
        <a:xfrm>
          <a:off x="8699500" y="168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133610</xdr:rowOff>
    </xdr:from>
    <xdr:ext cx="534377" cy="259045"/>
    <xdr:sp macro="" textlink="">
      <xdr:nvSpPr>
        <xdr:cNvPr id="488" name="テキスト ボックス 487"/>
        <xdr:cNvSpPr txBox="1"/>
      </xdr:nvSpPr>
      <xdr:spPr>
        <a:xfrm>
          <a:off x="8483111" y="169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14125</xdr:rowOff>
    </xdr:from>
    <xdr:to>
      <xdr:col>41</xdr:col>
      <xdr:colOff>101600</xdr:colOff>
      <xdr:row>98</xdr:row>
      <xdr:rowOff>115725</xdr:rowOff>
    </xdr:to>
    <xdr:sp macro="" textlink="">
      <xdr:nvSpPr>
        <xdr:cNvPr id="489" name="楕円 488"/>
        <xdr:cNvSpPr/>
      </xdr:nvSpPr>
      <xdr:spPr>
        <a:xfrm>
          <a:off x="7810500" y="168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106852</xdr:rowOff>
    </xdr:from>
    <xdr:ext cx="534377" cy="259045"/>
    <xdr:sp macro="" textlink="">
      <xdr:nvSpPr>
        <xdr:cNvPr id="490" name="テキスト ボックス 489"/>
        <xdr:cNvSpPr txBox="1"/>
      </xdr:nvSpPr>
      <xdr:spPr>
        <a:xfrm>
          <a:off x="7594111" y="169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23071</xdr:rowOff>
    </xdr:from>
    <xdr:to>
      <xdr:col>36</xdr:col>
      <xdr:colOff>165100</xdr:colOff>
      <xdr:row>98</xdr:row>
      <xdr:rowOff>124671</xdr:rowOff>
    </xdr:to>
    <xdr:sp macro="" textlink="">
      <xdr:nvSpPr>
        <xdr:cNvPr id="491" name="楕円 490"/>
        <xdr:cNvSpPr/>
      </xdr:nvSpPr>
      <xdr:spPr>
        <a:xfrm>
          <a:off x="6921500" y="168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115798</xdr:rowOff>
    </xdr:from>
    <xdr:ext cx="534377" cy="259045"/>
    <xdr:sp macro="" textlink="">
      <xdr:nvSpPr>
        <xdr:cNvPr id="492" name="テキスト ボックス 491"/>
        <xdr:cNvSpPr txBox="1"/>
      </xdr:nvSpPr>
      <xdr:spPr>
        <a:xfrm>
          <a:off x="6705111" y="169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90718</xdr:rowOff>
    </xdr:from>
    <xdr:to>
      <xdr:col>85</xdr:col>
      <xdr:colOff>127000</xdr:colOff>
      <xdr:row>38</xdr:row>
      <xdr:rowOff>46564</xdr:rowOff>
    </xdr:to>
    <xdr:cxnSp macro="">
      <xdr:nvCxnSpPr>
        <xdr:cNvPr id="519" name="直線コネクタ 518"/>
        <xdr:cNvCxnSpPr/>
      </xdr:nvCxnSpPr>
      <xdr:spPr>
        <a:xfrm flipV="1">
          <a:off x="15481300" y="6434368"/>
          <a:ext cx="838200" cy="1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46564</xdr:rowOff>
    </xdr:from>
    <xdr:to>
      <xdr:col>81</xdr:col>
      <xdr:colOff>50800</xdr:colOff>
      <xdr:row>38</xdr:row>
      <xdr:rowOff>68194</xdr:rowOff>
    </xdr:to>
    <xdr:cxnSp macro="">
      <xdr:nvCxnSpPr>
        <xdr:cNvPr id="522" name="直線コネクタ 521"/>
        <xdr:cNvCxnSpPr/>
      </xdr:nvCxnSpPr>
      <xdr:spPr>
        <a:xfrm flipV="1">
          <a:off x="14592300" y="6561664"/>
          <a:ext cx="8890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64173</xdr:rowOff>
    </xdr:from>
    <xdr:to>
      <xdr:col>76</xdr:col>
      <xdr:colOff>114300</xdr:colOff>
      <xdr:row>38</xdr:row>
      <xdr:rowOff>68194</xdr:rowOff>
    </xdr:to>
    <xdr:cxnSp macro="">
      <xdr:nvCxnSpPr>
        <xdr:cNvPr id="525" name="直線コネクタ 524"/>
        <xdr:cNvCxnSpPr/>
      </xdr:nvCxnSpPr>
      <xdr:spPr>
        <a:xfrm>
          <a:off x="13703300" y="657927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60312</xdr:rowOff>
    </xdr:from>
    <xdr:to>
      <xdr:col>71</xdr:col>
      <xdr:colOff>177800</xdr:colOff>
      <xdr:row>38</xdr:row>
      <xdr:rowOff>64173</xdr:rowOff>
    </xdr:to>
    <xdr:cxnSp macro="">
      <xdr:nvCxnSpPr>
        <xdr:cNvPr id="528" name="直線コネクタ 527"/>
        <xdr:cNvCxnSpPr/>
      </xdr:nvCxnSpPr>
      <xdr:spPr>
        <a:xfrm>
          <a:off x="12814300" y="657541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39918</xdr:rowOff>
    </xdr:from>
    <xdr:to>
      <xdr:col>85</xdr:col>
      <xdr:colOff>177800</xdr:colOff>
      <xdr:row>37</xdr:row>
      <xdr:rowOff>141518</xdr:rowOff>
    </xdr:to>
    <xdr:sp macro="" textlink="">
      <xdr:nvSpPr>
        <xdr:cNvPr id="538" name="楕円 537"/>
        <xdr:cNvSpPr/>
      </xdr:nvSpPr>
      <xdr:spPr>
        <a:xfrm>
          <a:off x="16268700" y="63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62795</xdr:rowOff>
    </xdr:from>
    <xdr:ext cx="534377" cy="259045"/>
    <xdr:sp macro="" textlink="">
      <xdr:nvSpPr>
        <xdr:cNvPr id="539" name="消防費該当値テキスト"/>
        <xdr:cNvSpPr txBox="1"/>
      </xdr:nvSpPr>
      <xdr:spPr>
        <a:xfrm>
          <a:off x="16370300" y="623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167214</xdr:rowOff>
    </xdr:from>
    <xdr:to>
      <xdr:col>81</xdr:col>
      <xdr:colOff>101600</xdr:colOff>
      <xdr:row>38</xdr:row>
      <xdr:rowOff>97364</xdr:rowOff>
    </xdr:to>
    <xdr:sp macro="" textlink="">
      <xdr:nvSpPr>
        <xdr:cNvPr id="540" name="楕円 539"/>
        <xdr:cNvSpPr/>
      </xdr:nvSpPr>
      <xdr:spPr>
        <a:xfrm>
          <a:off x="15430500" y="65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88491</xdr:rowOff>
    </xdr:from>
    <xdr:ext cx="534377" cy="259045"/>
    <xdr:sp macro="" textlink="">
      <xdr:nvSpPr>
        <xdr:cNvPr id="541" name="テキスト ボックス 540"/>
        <xdr:cNvSpPr txBox="1"/>
      </xdr:nvSpPr>
      <xdr:spPr>
        <a:xfrm>
          <a:off x="15214111" y="66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17394</xdr:rowOff>
    </xdr:from>
    <xdr:to>
      <xdr:col>76</xdr:col>
      <xdr:colOff>165100</xdr:colOff>
      <xdr:row>38</xdr:row>
      <xdr:rowOff>118994</xdr:rowOff>
    </xdr:to>
    <xdr:sp macro="" textlink="">
      <xdr:nvSpPr>
        <xdr:cNvPr id="542" name="楕円 541"/>
        <xdr:cNvSpPr/>
      </xdr:nvSpPr>
      <xdr:spPr>
        <a:xfrm>
          <a:off x="14541500" y="65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110121</xdr:rowOff>
    </xdr:from>
    <xdr:ext cx="534377" cy="259045"/>
    <xdr:sp macro="" textlink="">
      <xdr:nvSpPr>
        <xdr:cNvPr id="543" name="テキスト ボックス 542"/>
        <xdr:cNvSpPr txBox="1"/>
      </xdr:nvSpPr>
      <xdr:spPr>
        <a:xfrm>
          <a:off x="14325111" y="662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13373</xdr:rowOff>
    </xdr:from>
    <xdr:to>
      <xdr:col>72</xdr:col>
      <xdr:colOff>38100</xdr:colOff>
      <xdr:row>38</xdr:row>
      <xdr:rowOff>114973</xdr:rowOff>
    </xdr:to>
    <xdr:sp macro="" textlink="">
      <xdr:nvSpPr>
        <xdr:cNvPr id="544" name="楕円 543"/>
        <xdr:cNvSpPr/>
      </xdr:nvSpPr>
      <xdr:spPr>
        <a:xfrm>
          <a:off x="13652500" y="65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106100</xdr:rowOff>
    </xdr:from>
    <xdr:ext cx="534377" cy="259045"/>
    <xdr:sp macro="" textlink="">
      <xdr:nvSpPr>
        <xdr:cNvPr id="545" name="テキスト ボックス 544"/>
        <xdr:cNvSpPr txBox="1"/>
      </xdr:nvSpPr>
      <xdr:spPr>
        <a:xfrm>
          <a:off x="13436111" y="66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9512</xdr:rowOff>
    </xdr:from>
    <xdr:to>
      <xdr:col>67</xdr:col>
      <xdr:colOff>101600</xdr:colOff>
      <xdr:row>38</xdr:row>
      <xdr:rowOff>111112</xdr:rowOff>
    </xdr:to>
    <xdr:sp macro="" textlink="">
      <xdr:nvSpPr>
        <xdr:cNvPr id="546" name="楕円 545"/>
        <xdr:cNvSpPr/>
      </xdr:nvSpPr>
      <xdr:spPr>
        <a:xfrm>
          <a:off x="12763500" y="65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102239</xdr:rowOff>
    </xdr:from>
    <xdr:ext cx="534377" cy="259045"/>
    <xdr:sp macro="" textlink="">
      <xdr:nvSpPr>
        <xdr:cNvPr id="547" name="テキスト ボックス 546"/>
        <xdr:cNvSpPr txBox="1"/>
      </xdr:nvSpPr>
      <xdr:spPr>
        <a:xfrm>
          <a:off x="12547111" y="66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148667</xdr:rowOff>
    </xdr:from>
    <xdr:to>
      <xdr:col>85</xdr:col>
      <xdr:colOff>127000</xdr:colOff>
      <xdr:row>58</xdr:row>
      <xdr:rowOff>19605</xdr:rowOff>
    </xdr:to>
    <xdr:cxnSp macro="">
      <xdr:nvCxnSpPr>
        <xdr:cNvPr id="576" name="直線コネクタ 575"/>
        <xdr:cNvCxnSpPr/>
      </xdr:nvCxnSpPr>
      <xdr:spPr>
        <a:xfrm>
          <a:off x="15481300" y="9921317"/>
          <a:ext cx="8382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148667</xdr:rowOff>
    </xdr:from>
    <xdr:to>
      <xdr:col>81</xdr:col>
      <xdr:colOff>50800</xdr:colOff>
      <xdr:row>58</xdr:row>
      <xdr:rowOff>28376</xdr:rowOff>
    </xdr:to>
    <xdr:cxnSp macro="">
      <xdr:nvCxnSpPr>
        <xdr:cNvPr id="579" name="直線コネクタ 578"/>
        <xdr:cNvCxnSpPr/>
      </xdr:nvCxnSpPr>
      <xdr:spPr>
        <a:xfrm flipV="1">
          <a:off x="14592300" y="9921317"/>
          <a:ext cx="889000" cy="5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28376</xdr:rowOff>
    </xdr:from>
    <xdr:to>
      <xdr:col>76</xdr:col>
      <xdr:colOff>114300</xdr:colOff>
      <xdr:row>58</xdr:row>
      <xdr:rowOff>76839</xdr:rowOff>
    </xdr:to>
    <xdr:cxnSp macro="">
      <xdr:nvCxnSpPr>
        <xdr:cNvPr id="582" name="直線コネクタ 581"/>
        <xdr:cNvCxnSpPr/>
      </xdr:nvCxnSpPr>
      <xdr:spPr>
        <a:xfrm flipV="1">
          <a:off x="13703300" y="9972476"/>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76839</xdr:rowOff>
    </xdr:from>
    <xdr:to>
      <xdr:col>71</xdr:col>
      <xdr:colOff>177800</xdr:colOff>
      <xdr:row>58</xdr:row>
      <xdr:rowOff>91953</xdr:rowOff>
    </xdr:to>
    <xdr:cxnSp macro="">
      <xdr:nvCxnSpPr>
        <xdr:cNvPr id="585" name="直線コネクタ 584"/>
        <xdr:cNvCxnSpPr/>
      </xdr:nvCxnSpPr>
      <xdr:spPr>
        <a:xfrm flipV="1">
          <a:off x="12814300" y="10020939"/>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140255</xdr:rowOff>
    </xdr:from>
    <xdr:to>
      <xdr:col>85</xdr:col>
      <xdr:colOff>177800</xdr:colOff>
      <xdr:row>58</xdr:row>
      <xdr:rowOff>70405</xdr:rowOff>
    </xdr:to>
    <xdr:sp macro="" textlink="">
      <xdr:nvSpPr>
        <xdr:cNvPr id="595" name="楕円 594"/>
        <xdr:cNvSpPr/>
      </xdr:nvSpPr>
      <xdr:spPr>
        <a:xfrm>
          <a:off x="16268700" y="99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55182</xdr:rowOff>
    </xdr:from>
    <xdr:ext cx="599010" cy="259045"/>
    <xdr:sp macro="" textlink="">
      <xdr:nvSpPr>
        <xdr:cNvPr id="596" name="教育費該当値テキスト"/>
        <xdr:cNvSpPr txBox="1"/>
      </xdr:nvSpPr>
      <xdr:spPr>
        <a:xfrm>
          <a:off x="16370300" y="982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97867</xdr:rowOff>
    </xdr:from>
    <xdr:to>
      <xdr:col>81</xdr:col>
      <xdr:colOff>101600</xdr:colOff>
      <xdr:row>58</xdr:row>
      <xdr:rowOff>28017</xdr:rowOff>
    </xdr:to>
    <xdr:sp macro="" textlink="">
      <xdr:nvSpPr>
        <xdr:cNvPr id="597" name="楕円 596"/>
        <xdr:cNvSpPr/>
      </xdr:nvSpPr>
      <xdr:spPr>
        <a:xfrm>
          <a:off x="15430500" y="98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19144</xdr:rowOff>
    </xdr:from>
    <xdr:ext cx="599010" cy="259045"/>
    <xdr:sp macro="" textlink="">
      <xdr:nvSpPr>
        <xdr:cNvPr id="598" name="テキスト ボックス 597"/>
        <xdr:cNvSpPr txBox="1"/>
      </xdr:nvSpPr>
      <xdr:spPr>
        <a:xfrm>
          <a:off x="15181795" y="996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149026</xdr:rowOff>
    </xdr:from>
    <xdr:to>
      <xdr:col>76</xdr:col>
      <xdr:colOff>165100</xdr:colOff>
      <xdr:row>58</xdr:row>
      <xdr:rowOff>79176</xdr:rowOff>
    </xdr:to>
    <xdr:sp macro="" textlink="">
      <xdr:nvSpPr>
        <xdr:cNvPr id="599" name="楕円 598"/>
        <xdr:cNvSpPr/>
      </xdr:nvSpPr>
      <xdr:spPr>
        <a:xfrm>
          <a:off x="14541500" y="99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70303</xdr:rowOff>
    </xdr:from>
    <xdr:ext cx="534377" cy="259045"/>
    <xdr:sp macro="" textlink="">
      <xdr:nvSpPr>
        <xdr:cNvPr id="600" name="テキスト ボックス 599"/>
        <xdr:cNvSpPr txBox="1"/>
      </xdr:nvSpPr>
      <xdr:spPr>
        <a:xfrm>
          <a:off x="14325111" y="1001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26039</xdr:rowOff>
    </xdr:from>
    <xdr:to>
      <xdr:col>72</xdr:col>
      <xdr:colOff>38100</xdr:colOff>
      <xdr:row>58</xdr:row>
      <xdr:rowOff>127639</xdr:rowOff>
    </xdr:to>
    <xdr:sp macro="" textlink="">
      <xdr:nvSpPr>
        <xdr:cNvPr id="601" name="楕円 600"/>
        <xdr:cNvSpPr/>
      </xdr:nvSpPr>
      <xdr:spPr>
        <a:xfrm>
          <a:off x="13652500" y="99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118766</xdr:rowOff>
    </xdr:from>
    <xdr:ext cx="534377" cy="259045"/>
    <xdr:sp macro="" textlink="">
      <xdr:nvSpPr>
        <xdr:cNvPr id="602" name="テキスト ボックス 601"/>
        <xdr:cNvSpPr txBox="1"/>
      </xdr:nvSpPr>
      <xdr:spPr>
        <a:xfrm>
          <a:off x="13436111" y="100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41153</xdr:rowOff>
    </xdr:from>
    <xdr:to>
      <xdr:col>67</xdr:col>
      <xdr:colOff>101600</xdr:colOff>
      <xdr:row>58</xdr:row>
      <xdr:rowOff>142753</xdr:rowOff>
    </xdr:to>
    <xdr:sp macro="" textlink="">
      <xdr:nvSpPr>
        <xdr:cNvPr id="603" name="楕円 602"/>
        <xdr:cNvSpPr/>
      </xdr:nvSpPr>
      <xdr:spPr>
        <a:xfrm>
          <a:off x="12763500" y="99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133880</xdr:rowOff>
    </xdr:from>
    <xdr:ext cx="534377" cy="259045"/>
    <xdr:sp macro="" textlink="">
      <xdr:nvSpPr>
        <xdr:cNvPr id="604" name="テキスト ボックス 603"/>
        <xdr:cNvSpPr txBox="1"/>
      </xdr:nvSpPr>
      <xdr:spPr>
        <a:xfrm>
          <a:off x="12547111" y="100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20948</xdr:rowOff>
    </xdr:from>
    <xdr:to>
      <xdr:col>85</xdr:col>
      <xdr:colOff>127000</xdr:colOff>
      <xdr:row>77</xdr:row>
      <xdr:rowOff>168884</xdr:rowOff>
    </xdr:to>
    <xdr:cxnSp macro="">
      <xdr:nvCxnSpPr>
        <xdr:cNvPr id="633" name="直線コネクタ 632"/>
        <xdr:cNvCxnSpPr/>
      </xdr:nvCxnSpPr>
      <xdr:spPr>
        <a:xfrm flipV="1">
          <a:off x="15481300" y="13222598"/>
          <a:ext cx="838200" cy="1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34" name="災害復旧費平均値テキスト"/>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168884</xdr:rowOff>
    </xdr:from>
    <xdr:to>
      <xdr:col>81</xdr:col>
      <xdr:colOff>50800</xdr:colOff>
      <xdr:row>78</xdr:row>
      <xdr:rowOff>109252</xdr:rowOff>
    </xdr:to>
    <xdr:cxnSp macro="">
      <xdr:nvCxnSpPr>
        <xdr:cNvPr id="636" name="直線コネクタ 635"/>
        <xdr:cNvCxnSpPr/>
      </xdr:nvCxnSpPr>
      <xdr:spPr>
        <a:xfrm flipV="1">
          <a:off x="14592300" y="13370534"/>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8" name="テキスト ボックス 637"/>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109252</xdr:rowOff>
    </xdr:from>
    <xdr:to>
      <xdr:col>76</xdr:col>
      <xdr:colOff>114300</xdr:colOff>
      <xdr:row>79</xdr:row>
      <xdr:rowOff>28398</xdr:rowOff>
    </xdr:to>
    <xdr:cxnSp macro="">
      <xdr:nvCxnSpPr>
        <xdr:cNvPr id="639" name="直線コネクタ 638"/>
        <xdr:cNvCxnSpPr/>
      </xdr:nvCxnSpPr>
      <xdr:spPr>
        <a:xfrm flipV="1">
          <a:off x="13703300" y="13482352"/>
          <a:ext cx="889000" cy="9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28398</xdr:rowOff>
    </xdr:from>
    <xdr:to>
      <xdr:col>71</xdr:col>
      <xdr:colOff>177800</xdr:colOff>
      <xdr:row>79</xdr:row>
      <xdr:rowOff>30829</xdr:rowOff>
    </xdr:to>
    <xdr:cxnSp macro="">
      <xdr:nvCxnSpPr>
        <xdr:cNvPr id="642" name="直線コネクタ 641"/>
        <xdr:cNvCxnSpPr/>
      </xdr:nvCxnSpPr>
      <xdr:spPr>
        <a:xfrm flipV="1">
          <a:off x="12814300" y="13572948"/>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141598</xdr:rowOff>
    </xdr:from>
    <xdr:to>
      <xdr:col>85</xdr:col>
      <xdr:colOff>177800</xdr:colOff>
      <xdr:row>77</xdr:row>
      <xdr:rowOff>71748</xdr:rowOff>
    </xdr:to>
    <xdr:sp macro="" textlink="">
      <xdr:nvSpPr>
        <xdr:cNvPr id="652" name="楕円 651"/>
        <xdr:cNvSpPr/>
      </xdr:nvSpPr>
      <xdr:spPr>
        <a:xfrm>
          <a:off x="16268700" y="131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164475</xdr:rowOff>
    </xdr:from>
    <xdr:ext cx="599010" cy="259045"/>
    <xdr:sp macro="" textlink="">
      <xdr:nvSpPr>
        <xdr:cNvPr id="653" name="災害復旧費該当値テキスト"/>
        <xdr:cNvSpPr txBox="1"/>
      </xdr:nvSpPr>
      <xdr:spPr>
        <a:xfrm>
          <a:off x="16370300" y="1302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118084</xdr:rowOff>
    </xdr:from>
    <xdr:to>
      <xdr:col>81</xdr:col>
      <xdr:colOff>101600</xdr:colOff>
      <xdr:row>78</xdr:row>
      <xdr:rowOff>48234</xdr:rowOff>
    </xdr:to>
    <xdr:sp macro="" textlink="">
      <xdr:nvSpPr>
        <xdr:cNvPr id="654" name="楕円 653"/>
        <xdr:cNvSpPr/>
      </xdr:nvSpPr>
      <xdr:spPr>
        <a:xfrm>
          <a:off x="15430500" y="133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64761</xdr:rowOff>
    </xdr:from>
    <xdr:ext cx="599010" cy="259045"/>
    <xdr:sp macro="" textlink="">
      <xdr:nvSpPr>
        <xdr:cNvPr id="655" name="テキスト ボックス 654"/>
        <xdr:cNvSpPr txBox="1"/>
      </xdr:nvSpPr>
      <xdr:spPr>
        <a:xfrm>
          <a:off x="15181795" y="1309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58452</xdr:rowOff>
    </xdr:from>
    <xdr:to>
      <xdr:col>76</xdr:col>
      <xdr:colOff>165100</xdr:colOff>
      <xdr:row>78</xdr:row>
      <xdr:rowOff>160052</xdr:rowOff>
    </xdr:to>
    <xdr:sp macro="" textlink="">
      <xdr:nvSpPr>
        <xdr:cNvPr id="656" name="楕円 655"/>
        <xdr:cNvSpPr/>
      </xdr:nvSpPr>
      <xdr:spPr>
        <a:xfrm>
          <a:off x="14541500" y="134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5129</xdr:rowOff>
    </xdr:from>
    <xdr:ext cx="534377" cy="259045"/>
    <xdr:sp macro="" textlink="">
      <xdr:nvSpPr>
        <xdr:cNvPr id="657" name="テキスト ボックス 656"/>
        <xdr:cNvSpPr txBox="1"/>
      </xdr:nvSpPr>
      <xdr:spPr>
        <a:xfrm>
          <a:off x="14325111" y="132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149048</xdr:rowOff>
    </xdr:from>
    <xdr:to>
      <xdr:col>72</xdr:col>
      <xdr:colOff>38100</xdr:colOff>
      <xdr:row>79</xdr:row>
      <xdr:rowOff>79198</xdr:rowOff>
    </xdr:to>
    <xdr:sp macro="" textlink="">
      <xdr:nvSpPr>
        <xdr:cNvPr id="658" name="楕円 657"/>
        <xdr:cNvSpPr/>
      </xdr:nvSpPr>
      <xdr:spPr>
        <a:xfrm>
          <a:off x="13652500" y="135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70325</xdr:rowOff>
    </xdr:from>
    <xdr:ext cx="469744" cy="259045"/>
    <xdr:sp macro="" textlink="">
      <xdr:nvSpPr>
        <xdr:cNvPr id="659" name="テキスト ボックス 658"/>
        <xdr:cNvSpPr txBox="1"/>
      </xdr:nvSpPr>
      <xdr:spPr>
        <a:xfrm>
          <a:off x="13468428" y="136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151479</xdr:rowOff>
    </xdr:from>
    <xdr:to>
      <xdr:col>67</xdr:col>
      <xdr:colOff>101600</xdr:colOff>
      <xdr:row>79</xdr:row>
      <xdr:rowOff>81629</xdr:rowOff>
    </xdr:to>
    <xdr:sp macro="" textlink="">
      <xdr:nvSpPr>
        <xdr:cNvPr id="660" name="楕円 659"/>
        <xdr:cNvSpPr/>
      </xdr:nvSpPr>
      <xdr:spPr>
        <a:xfrm>
          <a:off x="12763500" y="135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72756</xdr:rowOff>
    </xdr:from>
    <xdr:ext cx="469744" cy="259045"/>
    <xdr:sp macro="" textlink="">
      <xdr:nvSpPr>
        <xdr:cNvPr id="661" name="テキスト ボックス 660"/>
        <xdr:cNvSpPr txBox="1"/>
      </xdr:nvSpPr>
      <xdr:spPr>
        <a:xfrm>
          <a:off x="12579428" y="1361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62460</xdr:rowOff>
    </xdr:from>
    <xdr:to>
      <xdr:col>85</xdr:col>
      <xdr:colOff>127000</xdr:colOff>
      <xdr:row>98</xdr:row>
      <xdr:rowOff>78637</xdr:rowOff>
    </xdr:to>
    <xdr:cxnSp macro="">
      <xdr:nvCxnSpPr>
        <xdr:cNvPr id="690" name="直線コネクタ 689"/>
        <xdr:cNvCxnSpPr/>
      </xdr:nvCxnSpPr>
      <xdr:spPr>
        <a:xfrm flipV="1">
          <a:off x="15481300" y="16864560"/>
          <a:ext cx="8382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78637</xdr:rowOff>
    </xdr:from>
    <xdr:to>
      <xdr:col>81</xdr:col>
      <xdr:colOff>50800</xdr:colOff>
      <xdr:row>98</xdr:row>
      <xdr:rowOff>83040</xdr:rowOff>
    </xdr:to>
    <xdr:cxnSp macro="">
      <xdr:nvCxnSpPr>
        <xdr:cNvPr id="693" name="直線コネクタ 692"/>
        <xdr:cNvCxnSpPr/>
      </xdr:nvCxnSpPr>
      <xdr:spPr>
        <a:xfrm flipV="1">
          <a:off x="14592300" y="16880737"/>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82764</xdr:rowOff>
    </xdr:from>
    <xdr:to>
      <xdr:col>76</xdr:col>
      <xdr:colOff>114300</xdr:colOff>
      <xdr:row>98</xdr:row>
      <xdr:rowOff>83040</xdr:rowOff>
    </xdr:to>
    <xdr:cxnSp macro="">
      <xdr:nvCxnSpPr>
        <xdr:cNvPr id="696" name="直線コネクタ 695"/>
        <xdr:cNvCxnSpPr/>
      </xdr:nvCxnSpPr>
      <xdr:spPr>
        <a:xfrm>
          <a:off x="13703300" y="1688486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82764</xdr:rowOff>
    </xdr:from>
    <xdr:to>
      <xdr:col>71</xdr:col>
      <xdr:colOff>177800</xdr:colOff>
      <xdr:row>98</xdr:row>
      <xdr:rowOff>104899</xdr:rowOff>
    </xdr:to>
    <xdr:cxnSp macro="">
      <xdr:nvCxnSpPr>
        <xdr:cNvPr id="699" name="直線コネクタ 698"/>
        <xdr:cNvCxnSpPr/>
      </xdr:nvCxnSpPr>
      <xdr:spPr>
        <a:xfrm flipV="1">
          <a:off x="12814300" y="16884864"/>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11660</xdr:rowOff>
    </xdr:from>
    <xdr:to>
      <xdr:col>85</xdr:col>
      <xdr:colOff>177800</xdr:colOff>
      <xdr:row>98</xdr:row>
      <xdr:rowOff>113260</xdr:rowOff>
    </xdr:to>
    <xdr:sp macro="" textlink="">
      <xdr:nvSpPr>
        <xdr:cNvPr id="709" name="楕円 708"/>
        <xdr:cNvSpPr/>
      </xdr:nvSpPr>
      <xdr:spPr>
        <a:xfrm>
          <a:off x="16268700" y="168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98037</xdr:rowOff>
    </xdr:from>
    <xdr:ext cx="534377" cy="259045"/>
    <xdr:sp macro="" textlink="">
      <xdr:nvSpPr>
        <xdr:cNvPr id="710" name="公債費該当値テキスト"/>
        <xdr:cNvSpPr txBox="1"/>
      </xdr:nvSpPr>
      <xdr:spPr>
        <a:xfrm>
          <a:off x="16370300" y="167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27837</xdr:rowOff>
    </xdr:from>
    <xdr:to>
      <xdr:col>81</xdr:col>
      <xdr:colOff>101600</xdr:colOff>
      <xdr:row>98</xdr:row>
      <xdr:rowOff>129437</xdr:rowOff>
    </xdr:to>
    <xdr:sp macro="" textlink="">
      <xdr:nvSpPr>
        <xdr:cNvPr id="711" name="楕円 710"/>
        <xdr:cNvSpPr/>
      </xdr:nvSpPr>
      <xdr:spPr>
        <a:xfrm>
          <a:off x="15430500" y="168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120564</xdr:rowOff>
    </xdr:from>
    <xdr:ext cx="534377" cy="259045"/>
    <xdr:sp macro="" textlink="">
      <xdr:nvSpPr>
        <xdr:cNvPr id="712" name="テキスト ボックス 711"/>
        <xdr:cNvSpPr txBox="1"/>
      </xdr:nvSpPr>
      <xdr:spPr>
        <a:xfrm>
          <a:off x="15214111" y="1692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32240</xdr:rowOff>
    </xdr:from>
    <xdr:to>
      <xdr:col>76</xdr:col>
      <xdr:colOff>165100</xdr:colOff>
      <xdr:row>98</xdr:row>
      <xdr:rowOff>133840</xdr:rowOff>
    </xdr:to>
    <xdr:sp macro="" textlink="">
      <xdr:nvSpPr>
        <xdr:cNvPr id="713" name="楕円 712"/>
        <xdr:cNvSpPr/>
      </xdr:nvSpPr>
      <xdr:spPr>
        <a:xfrm>
          <a:off x="14541500" y="168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124967</xdr:rowOff>
    </xdr:from>
    <xdr:ext cx="534377" cy="259045"/>
    <xdr:sp macro="" textlink="">
      <xdr:nvSpPr>
        <xdr:cNvPr id="714" name="テキスト ボックス 713"/>
        <xdr:cNvSpPr txBox="1"/>
      </xdr:nvSpPr>
      <xdr:spPr>
        <a:xfrm>
          <a:off x="14325111" y="169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31964</xdr:rowOff>
    </xdr:from>
    <xdr:to>
      <xdr:col>72</xdr:col>
      <xdr:colOff>38100</xdr:colOff>
      <xdr:row>98</xdr:row>
      <xdr:rowOff>133564</xdr:rowOff>
    </xdr:to>
    <xdr:sp macro="" textlink="">
      <xdr:nvSpPr>
        <xdr:cNvPr id="715" name="楕円 714"/>
        <xdr:cNvSpPr/>
      </xdr:nvSpPr>
      <xdr:spPr>
        <a:xfrm>
          <a:off x="13652500" y="168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124691</xdr:rowOff>
    </xdr:from>
    <xdr:ext cx="534377" cy="259045"/>
    <xdr:sp macro="" textlink="">
      <xdr:nvSpPr>
        <xdr:cNvPr id="716" name="テキスト ボックス 715"/>
        <xdr:cNvSpPr txBox="1"/>
      </xdr:nvSpPr>
      <xdr:spPr>
        <a:xfrm>
          <a:off x="13436111" y="169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54099</xdr:rowOff>
    </xdr:from>
    <xdr:to>
      <xdr:col>67</xdr:col>
      <xdr:colOff>101600</xdr:colOff>
      <xdr:row>98</xdr:row>
      <xdr:rowOff>155699</xdr:rowOff>
    </xdr:to>
    <xdr:sp macro="" textlink="">
      <xdr:nvSpPr>
        <xdr:cNvPr id="717" name="楕円 716"/>
        <xdr:cNvSpPr/>
      </xdr:nvSpPr>
      <xdr:spPr>
        <a:xfrm>
          <a:off x="12763500" y="168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146826</xdr:rowOff>
    </xdr:from>
    <xdr:ext cx="534377" cy="259045"/>
    <xdr:sp macro="" textlink="">
      <xdr:nvSpPr>
        <xdr:cNvPr id="718" name="テキスト ボックス 717"/>
        <xdr:cNvSpPr txBox="1"/>
      </xdr:nvSpPr>
      <xdr:spPr>
        <a:xfrm>
          <a:off x="12547111" y="169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本町は、ほとんどの費目について類似団体平均を下回っているが、議会費、民生費、消防費及び災害復旧費が類似団体平均を上回る結果となった。議会費については、議会棟トイレ改修工事の臨時的経費の増によるためである。民生費については、人口減少が進む中、高齢者の割合が増加しているためであり、社会福祉サービスの利用は増加又は横ばいの状態が続くものと考える。消防費については、令和４年度において防災ラジオシステムに関する臨時的経費の増によるためである。災害復旧費については、令和２年７月豪雨及び令和４年台風１４号による災害復旧事業を行ったことによる増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普通交付税等の増により実質収支が前年度と比べて５１，１０１千円減少した。財政調整基金に１０１，４５８千円を積み立てるとともに、ふるさと応援基金へふるさと寄附金から９，９０２千円の積立を行った。また、ふるさと応援基金から移住定住事業等へ活用するため１０，２８８千円の取り崩しを行った。令和４年度においては、令和２年７月豪雨や令和４年台風１４号による災害復旧や国の経済対策などによって歳出が増加したものの、歳入も増加したため実質収支額は増加したが、単年度収支が赤字となったことから、実質単年度収支も赤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今後も適正な財政運用を行い、財政悪化を招かないよう運営していく。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連結実質赤字比率は、各会計が黒字を維持し、赤字を生じなかったため発生しなかった。また、一般会計で実質収支額が増加した。これは、令和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月豪雨災害や令和４年台風１４号及び物価高騰により歳出総額が増加したものの、歳入総額の増加が上回ったことによる増である。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その他の会計についても黒字となったが、実際には、一般会計からの繰入金に依存した運営を行っている。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特に繰出金が大きい下水道事業会計においては、独立採算が基本の企業経営を目指し、徴収率の向上を図り、健全な経営ができるよう努めていく。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主なところで、公共事業等債の増（１０，７３３千円）及び財源対策債の増（８，５８７千円）により、元利償還金が昨年度から２３，７１６千円の増となった。今後は、下水道事業会計において公営企業会計適用債に対する繰入により増加するものと思われる。一般会計では、令和元年度にゆのまえ温泉湯楽里の大規模改修、令和２年度に中学校外部改修、令和３年度にの過疎対策事業債を活用した事業を行っており、据置期間が終了する令和５年度から段階的に公債費が増加するもの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今後も、新たな借入を抑制するなど、計画的な起債管理を行っていく必要がある。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満期一括償還地方債について、過去においても借り入れを行っていない。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４年度は、将来負担額が４６０，０２５千円増加し、充当可能財源等も増加したため、将来負担率はマイナスで推移している。充当可能基金は近年同水準を維持しており、今後も社会保障費の増に対応するため等、必要に応じ、将来に備えて積み立てていく方針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分母には基準財政需要額算入見込額（将来に渡って普通交付税で措置されるであろう額）、充当可能特定歳入など、あくまで見込み的要素があるため流動的であり、さらなる適正運営を行っ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熊本県湯前町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に１０１，４５７千円、減債基金に４３，３６０千円、ふるさと応援基金へふるさと寄附金から９，９００千円の積立を行った。また、公共施設等整備基金から湯楽里改修事業に活用するために３８，７９５千円、地域福祉基金から高齢者施設改修事業に活用するために３，２８９千円、ふるさと応援基金から移住定住事業等へ活用するため１０，２８８千円の取り崩しを行ったことから基金全体としては１０４，０６０千円の増となった。</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ふるさと応援基金については、平成３０年度から毎年度基金を活用し、事業を実施していっているためふるさと寄附金の増減により残高が増減する。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また、現在作成中の個別計画により、施設の長寿命化等に財源不足が生じると見込まれるため、財政調整基金の活用や公共施設等整備基金の活用を見込んでおり、中長期的には減少していくと思われる。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公共施設等整備基金：公共施設等の老朽化による長寿命化等に係る財源不足に対応するための基金。　</a:t>
          </a:r>
          <a:endParaRPr lang="ja-JP" altLang="ja-JP" sz="1400">
            <a:effectLst/>
          </a:endParaRPr>
        </a:p>
        <a:p>
          <a:r>
            <a:rPr kumimoji="1" lang="ja-JP" altLang="ja-JP" sz="1100">
              <a:solidFill>
                <a:schemeClr val="dk1"/>
              </a:solidFill>
              <a:effectLst/>
              <a:latin typeface="+mn-lt"/>
              <a:ea typeface="+mn-ea"/>
              <a:cs typeface="+mn-cs"/>
            </a:rPr>
            <a:t>情報通信関連事業整備基金：情報通信関連事業にかかる財源を確保するための基金。</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公共施設等整備基金：湯楽里改修事業の財源として３８，７９５千円取り崩しを行った。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地域福祉基金：高齢者施設改修工事事業に係る財源として３，２８９千円取り崩しを行った</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公共施設等整備基金：公共施設等の更新が見込まれ財源不足が想定されるため、積極的な基金積み立てを行う。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財政調整基金については基金利息及び余剰金を積み立てたため、１０１，４５７千円の増となった。</a:t>
          </a:r>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老朽化した施設の更新等が控えているため、中長期的には取り崩しを行う必要があり、減少が見込まれる。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減債基金については、球磨川流域防災減災事業交付金及び基金利子分を積み立てたため、４３，３６０千円の増となった。</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b="0" i="0" baseline="0">
              <a:solidFill>
                <a:schemeClr val="dk1"/>
              </a:solidFill>
              <a:effectLst/>
              <a:latin typeface="+mn-lt"/>
              <a:ea typeface="+mn-ea"/>
              <a:cs typeface="+mn-cs"/>
            </a:rPr>
            <a:t>後年度の対象事業償還の際に適正に活用するために随時積み立て取り崩しを行っていく。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3,608
3,604
48.37
5,217,065
4,651,055
299,654
2,121,193
3,293,381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老朽化した建物が多く一部は公会計制度上の耐用年数を超えている資産もあるため、類似団体と比較し、高い状況で推移している。公共施設等総合管理計画の定期的な見直しと併せ、各施設の個別計画の作成を進めるなどして、統廃合、長寿命化などを進めていかなければならない。</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88991</xdr:rowOff>
    </xdr:from>
    <xdr:to>
      <xdr:col>23</xdr:col>
      <xdr:colOff>136525</xdr:colOff>
      <xdr:row>34</xdr:row>
      <xdr:rowOff>19141</xdr:rowOff>
    </xdr:to>
    <xdr:sp macro="" textlink="">
      <xdr:nvSpPr>
        <xdr:cNvPr id="93" name="楕円 92"/>
        <xdr:cNvSpPr/>
      </xdr:nvSpPr>
      <xdr:spPr>
        <a:xfrm>
          <a:off x="4711700" y="65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67418</xdr:rowOff>
    </xdr:from>
    <xdr:ext cx="405111" cy="259045"/>
    <xdr:sp macro="" textlink="">
      <xdr:nvSpPr>
        <xdr:cNvPr id="94" name="有形固定資産減価償却率該当値テキスト"/>
        <xdr:cNvSpPr txBox="1"/>
      </xdr:nvSpPr>
      <xdr:spPr>
        <a:xfrm>
          <a:off x="4813300" y="649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70485</xdr:rowOff>
    </xdr:from>
    <xdr:to>
      <xdr:col>19</xdr:col>
      <xdr:colOff>187325</xdr:colOff>
      <xdr:row>34</xdr:row>
      <xdr:rowOff>635</xdr:rowOff>
    </xdr:to>
    <xdr:sp macro="" textlink="">
      <xdr:nvSpPr>
        <xdr:cNvPr id="95" name="楕円 94"/>
        <xdr:cNvSpPr/>
      </xdr:nvSpPr>
      <xdr:spPr>
        <a:xfrm>
          <a:off x="4000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121285</xdr:rowOff>
    </xdr:from>
    <xdr:to>
      <xdr:col>23</xdr:col>
      <xdr:colOff>85725</xdr:colOff>
      <xdr:row>33</xdr:row>
      <xdr:rowOff>139791</xdr:rowOff>
    </xdr:to>
    <xdr:cxnSp macro="">
      <xdr:nvCxnSpPr>
        <xdr:cNvPr id="96" name="直線コネクタ 95"/>
        <xdr:cNvCxnSpPr/>
      </xdr:nvCxnSpPr>
      <xdr:spPr>
        <a:xfrm>
          <a:off x="4051300" y="6550660"/>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48895</xdr:rowOff>
    </xdr:from>
    <xdr:to>
      <xdr:col>15</xdr:col>
      <xdr:colOff>187325</xdr:colOff>
      <xdr:row>33</xdr:row>
      <xdr:rowOff>150495</xdr:rowOff>
    </xdr:to>
    <xdr:sp macro="" textlink="">
      <xdr:nvSpPr>
        <xdr:cNvPr id="97" name="楕円 96"/>
        <xdr:cNvSpPr/>
      </xdr:nvSpPr>
      <xdr:spPr>
        <a:xfrm>
          <a:off x="323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99695</xdr:rowOff>
    </xdr:from>
    <xdr:to>
      <xdr:col>19</xdr:col>
      <xdr:colOff>136525</xdr:colOff>
      <xdr:row>33</xdr:row>
      <xdr:rowOff>121285</xdr:rowOff>
    </xdr:to>
    <xdr:cxnSp macro="">
      <xdr:nvCxnSpPr>
        <xdr:cNvPr id="98" name="直線コネクタ 97"/>
        <xdr:cNvCxnSpPr/>
      </xdr:nvCxnSpPr>
      <xdr:spPr>
        <a:xfrm>
          <a:off x="3289300" y="652907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39642</xdr:rowOff>
    </xdr:from>
    <xdr:to>
      <xdr:col>11</xdr:col>
      <xdr:colOff>187325</xdr:colOff>
      <xdr:row>33</xdr:row>
      <xdr:rowOff>141243</xdr:rowOff>
    </xdr:to>
    <xdr:sp macro="" textlink="">
      <xdr:nvSpPr>
        <xdr:cNvPr id="99" name="楕円 98"/>
        <xdr:cNvSpPr/>
      </xdr:nvSpPr>
      <xdr:spPr>
        <a:xfrm>
          <a:off x="2476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90442</xdr:rowOff>
    </xdr:from>
    <xdr:to>
      <xdr:col>15</xdr:col>
      <xdr:colOff>136525</xdr:colOff>
      <xdr:row>33</xdr:row>
      <xdr:rowOff>99695</xdr:rowOff>
    </xdr:to>
    <xdr:cxnSp macro="">
      <xdr:nvCxnSpPr>
        <xdr:cNvPr id="100" name="直線コネクタ 99"/>
        <xdr:cNvCxnSpPr/>
      </xdr:nvCxnSpPr>
      <xdr:spPr>
        <a:xfrm>
          <a:off x="2527300" y="651981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113665</xdr:rowOff>
    </xdr:from>
    <xdr:to>
      <xdr:col>7</xdr:col>
      <xdr:colOff>187325</xdr:colOff>
      <xdr:row>34</xdr:row>
      <xdr:rowOff>43815</xdr:rowOff>
    </xdr:to>
    <xdr:sp macro="" textlink="">
      <xdr:nvSpPr>
        <xdr:cNvPr id="101" name="楕円 100"/>
        <xdr:cNvSpPr/>
      </xdr:nvSpPr>
      <xdr:spPr>
        <a:xfrm>
          <a:off x="1714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90442</xdr:rowOff>
    </xdr:from>
    <xdr:to>
      <xdr:col>11</xdr:col>
      <xdr:colOff>136525</xdr:colOff>
      <xdr:row>33</xdr:row>
      <xdr:rowOff>164465</xdr:rowOff>
    </xdr:to>
    <xdr:cxnSp macro="">
      <xdr:nvCxnSpPr>
        <xdr:cNvPr id="102" name="直線コネクタ 101"/>
        <xdr:cNvCxnSpPr/>
      </xdr:nvCxnSpPr>
      <xdr:spPr>
        <a:xfrm flipV="1">
          <a:off x="1765300" y="6519817"/>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163212</xdr:rowOff>
    </xdr:from>
    <xdr:ext cx="405111" cy="259045"/>
    <xdr:sp macro="" textlink="">
      <xdr:nvSpPr>
        <xdr:cNvPr id="107" name="n_1mainValue有形固定資産減価償却率"/>
        <xdr:cNvSpPr txBox="1"/>
      </xdr:nvSpPr>
      <xdr:spPr>
        <a:xfrm>
          <a:off x="3836044" y="659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141622</xdr:rowOff>
    </xdr:from>
    <xdr:ext cx="405111" cy="259045"/>
    <xdr:sp macro="" textlink="">
      <xdr:nvSpPr>
        <xdr:cNvPr id="108" name="n_2mainValue有形固定資産減価償却率"/>
        <xdr:cNvSpPr txBox="1"/>
      </xdr:nvSpPr>
      <xdr:spPr>
        <a:xfrm>
          <a:off x="3086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132369</xdr:rowOff>
    </xdr:from>
    <xdr:ext cx="405111" cy="259045"/>
    <xdr:sp macro="" textlink="">
      <xdr:nvSpPr>
        <xdr:cNvPr id="109" name="n_3mainValue有形固定資産減価償却率"/>
        <xdr:cNvSpPr txBox="1"/>
      </xdr:nvSpPr>
      <xdr:spPr>
        <a:xfrm>
          <a:off x="23247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34942</xdr:rowOff>
    </xdr:from>
    <xdr:ext cx="405111" cy="259045"/>
    <xdr:sp macro="" textlink="">
      <xdr:nvSpPr>
        <xdr:cNvPr id="110" name="n_4mainValue有形固定資産減価償却率"/>
        <xdr:cNvSpPr txBox="1"/>
      </xdr:nvSpPr>
      <xdr:spPr>
        <a:xfrm>
          <a:off x="15627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は財政力の低い自治体であり、地方債の借り入れについては抑制を図ってきた。全国平均や熊本県平均より低い値となっているが、老朽化施設の長寿命化対策、防災、情報通信関連事業の実施などにより、地方債残高が増加したことにより、</a:t>
          </a:r>
          <a:r>
            <a:rPr kumimoji="1" lang="en-US" altLang="ja-JP" sz="1100">
              <a:latin typeface="ＭＳ Ｐゴシック" panose="020B0600070205080204" pitchFamily="50" charset="-128"/>
              <a:ea typeface="ＭＳ Ｐゴシック" panose="020B0600070205080204" pitchFamily="50" charset="-128"/>
            </a:rPr>
            <a:t>R04</a:t>
          </a:r>
          <a:r>
            <a:rPr kumimoji="1" lang="ja-JP" altLang="en-US" sz="1100">
              <a:latin typeface="ＭＳ Ｐゴシック" panose="020B0600070205080204" pitchFamily="50" charset="-128"/>
              <a:ea typeface="ＭＳ Ｐゴシック" panose="020B0600070205080204" pitchFamily="50" charset="-128"/>
            </a:rPr>
            <a:t>年度は前年度や類似団体と比較し、値が高くなったと考える。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4" name="債務償還比率平均値テキスト"/>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115062</xdr:rowOff>
    </xdr:from>
    <xdr:to>
      <xdr:col>76</xdr:col>
      <xdr:colOff>73025</xdr:colOff>
      <xdr:row>30</xdr:row>
      <xdr:rowOff>45212</xdr:rowOff>
    </xdr:to>
    <xdr:sp macro="" textlink="">
      <xdr:nvSpPr>
        <xdr:cNvPr id="155" name="楕円 154"/>
        <xdr:cNvSpPr/>
      </xdr:nvSpPr>
      <xdr:spPr>
        <a:xfrm>
          <a:off x="14744700" y="58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93489</xdr:rowOff>
    </xdr:from>
    <xdr:ext cx="469744" cy="259045"/>
    <xdr:sp macro="" textlink="">
      <xdr:nvSpPr>
        <xdr:cNvPr id="156" name="債務償還比率該当値テキスト"/>
        <xdr:cNvSpPr txBox="1"/>
      </xdr:nvSpPr>
      <xdr:spPr>
        <a:xfrm>
          <a:off x="14846300" y="583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80328</xdr:rowOff>
    </xdr:from>
    <xdr:to>
      <xdr:col>72</xdr:col>
      <xdr:colOff>123825</xdr:colOff>
      <xdr:row>29</xdr:row>
      <xdr:rowOff>10478</xdr:rowOff>
    </xdr:to>
    <xdr:sp macro="" textlink="">
      <xdr:nvSpPr>
        <xdr:cNvPr id="157" name="楕円 156"/>
        <xdr:cNvSpPr/>
      </xdr:nvSpPr>
      <xdr:spPr>
        <a:xfrm>
          <a:off x="14033500" y="565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131128</xdr:rowOff>
    </xdr:from>
    <xdr:to>
      <xdr:col>76</xdr:col>
      <xdr:colOff>22225</xdr:colOff>
      <xdr:row>29</xdr:row>
      <xdr:rowOff>165862</xdr:rowOff>
    </xdr:to>
    <xdr:cxnSp macro="">
      <xdr:nvCxnSpPr>
        <xdr:cNvPr id="158" name="直線コネクタ 157"/>
        <xdr:cNvCxnSpPr/>
      </xdr:nvCxnSpPr>
      <xdr:spPr>
        <a:xfrm>
          <a:off x="14084300" y="5703253"/>
          <a:ext cx="711200" cy="20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55340</xdr:rowOff>
    </xdr:from>
    <xdr:to>
      <xdr:col>68</xdr:col>
      <xdr:colOff>123825</xdr:colOff>
      <xdr:row>30</xdr:row>
      <xdr:rowOff>156940</xdr:rowOff>
    </xdr:to>
    <xdr:sp macro="" textlink="">
      <xdr:nvSpPr>
        <xdr:cNvPr id="159" name="楕円 158"/>
        <xdr:cNvSpPr/>
      </xdr:nvSpPr>
      <xdr:spPr>
        <a:xfrm>
          <a:off x="13271500" y="59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131128</xdr:rowOff>
    </xdr:from>
    <xdr:to>
      <xdr:col>72</xdr:col>
      <xdr:colOff>73025</xdr:colOff>
      <xdr:row>30</xdr:row>
      <xdr:rowOff>106140</xdr:rowOff>
    </xdr:to>
    <xdr:cxnSp macro="">
      <xdr:nvCxnSpPr>
        <xdr:cNvPr id="160" name="直線コネクタ 159"/>
        <xdr:cNvCxnSpPr/>
      </xdr:nvCxnSpPr>
      <xdr:spPr>
        <a:xfrm flipV="1">
          <a:off x="13322300" y="5703253"/>
          <a:ext cx="762000" cy="3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55351</xdr:rowOff>
    </xdr:from>
    <xdr:to>
      <xdr:col>64</xdr:col>
      <xdr:colOff>123825</xdr:colOff>
      <xdr:row>31</xdr:row>
      <xdr:rowOff>156951</xdr:rowOff>
    </xdr:to>
    <xdr:sp macro="" textlink="">
      <xdr:nvSpPr>
        <xdr:cNvPr id="161" name="楕円 160"/>
        <xdr:cNvSpPr/>
      </xdr:nvSpPr>
      <xdr:spPr>
        <a:xfrm>
          <a:off x="12509500" y="61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106140</xdr:rowOff>
    </xdr:from>
    <xdr:to>
      <xdr:col>68</xdr:col>
      <xdr:colOff>73025</xdr:colOff>
      <xdr:row>31</xdr:row>
      <xdr:rowOff>106151</xdr:rowOff>
    </xdr:to>
    <xdr:cxnSp macro="">
      <xdr:nvCxnSpPr>
        <xdr:cNvPr id="162" name="直線コネクタ 161"/>
        <xdr:cNvCxnSpPr/>
      </xdr:nvCxnSpPr>
      <xdr:spPr>
        <a:xfrm flipV="1">
          <a:off x="12560300" y="6021165"/>
          <a:ext cx="762000" cy="17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119401</xdr:rowOff>
    </xdr:from>
    <xdr:to>
      <xdr:col>60</xdr:col>
      <xdr:colOff>123825</xdr:colOff>
      <xdr:row>32</xdr:row>
      <xdr:rowOff>49551</xdr:rowOff>
    </xdr:to>
    <xdr:sp macro="" textlink="">
      <xdr:nvSpPr>
        <xdr:cNvPr id="163" name="楕円 162"/>
        <xdr:cNvSpPr/>
      </xdr:nvSpPr>
      <xdr:spPr>
        <a:xfrm>
          <a:off x="11747500" y="62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106151</xdr:rowOff>
    </xdr:from>
    <xdr:to>
      <xdr:col>64</xdr:col>
      <xdr:colOff>73025</xdr:colOff>
      <xdr:row>31</xdr:row>
      <xdr:rowOff>170201</xdr:rowOff>
    </xdr:to>
    <xdr:cxnSp macro="">
      <xdr:nvCxnSpPr>
        <xdr:cNvPr id="164" name="直線コネクタ 163"/>
        <xdr:cNvCxnSpPr/>
      </xdr:nvCxnSpPr>
      <xdr:spPr>
        <a:xfrm flipV="1">
          <a:off x="11798300" y="6192626"/>
          <a:ext cx="762000" cy="6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65" name="n_1aveValue債務償還比率"/>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6" name="n_2aveValue債務償還比率"/>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7" name="n_3aveValue債務償還比率"/>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8" name="n_4aveValue債務償還比率"/>
        <xdr:cNvSpPr txBox="1"/>
      </xdr:nvSpPr>
      <xdr:spPr>
        <a:xfrm>
          <a:off x="11563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1605</xdr:rowOff>
    </xdr:from>
    <xdr:ext cx="469744" cy="259045"/>
    <xdr:sp macro="" textlink="">
      <xdr:nvSpPr>
        <xdr:cNvPr id="169" name="n_1mainValue債務償還比率"/>
        <xdr:cNvSpPr txBox="1"/>
      </xdr:nvSpPr>
      <xdr:spPr>
        <a:xfrm>
          <a:off x="13836727" y="574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148067</xdr:rowOff>
    </xdr:from>
    <xdr:ext cx="469744" cy="259045"/>
    <xdr:sp macro="" textlink="">
      <xdr:nvSpPr>
        <xdr:cNvPr id="170" name="n_2mainValue債務償還比率"/>
        <xdr:cNvSpPr txBox="1"/>
      </xdr:nvSpPr>
      <xdr:spPr>
        <a:xfrm>
          <a:off x="13087427" y="606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148078</xdr:rowOff>
    </xdr:from>
    <xdr:ext cx="469744" cy="259045"/>
    <xdr:sp macro="" textlink="">
      <xdr:nvSpPr>
        <xdr:cNvPr id="171" name="n_3mainValue債務償還比率"/>
        <xdr:cNvSpPr txBox="1"/>
      </xdr:nvSpPr>
      <xdr:spPr>
        <a:xfrm>
          <a:off x="12325427" y="623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40678</xdr:rowOff>
    </xdr:from>
    <xdr:ext cx="469744" cy="259045"/>
    <xdr:sp macro="" textlink="">
      <xdr:nvSpPr>
        <xdr:cNvPr id="172" name="n_4mainValue債務償還比率"/>
        <xdr:cNvSpPr txBox="1"/>
      </xdr:nvSpPr>
      <xdr:spPr>
        <a:xfrm>
          <a:off x="11563427" y="6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3,608
3,604
48.37
5,217,065
4,651,055
299,654
2,121,193
3,293,381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82550</xdr:rowOff>
    </xdr:from>
    <xdr:to>
      <xdr:col>24</xdr:col>
      <xdr:colOff>114300</xdr:colOff>
      <xdr:row>41</xdr:row>
      <xdr:rowOff>12700</xdr:rowOff>
    </xdr:to>
    <xdr:sp macro="" textlink="">
      <xdr:nvSpPr>
        <xdr:cNvPr id="74" name="楕円 73"/>
        <xdr:cNvSpPr/>
      </xdr:nvSpPr>
      <xdr:spPr>
        <a:xfrm>
          <a:off x="4584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60977</xdr:rowOff>
    </xdr:from>
    <xdr:ext cx="405111" cy="259045"/>
    <xdr:sp macro="" textlink="">
      <xdr:nvSpPr>
        <xdr:cNvPr id="75" name="【道路】&#10;有形固定資産減価償却率該当値テキスト"/>
        <xdr:cNvSpPr txBox="1"/>
      </xdr:nvSpPr>
      <xdr:spPr>
        <a:xfrm>
          <a:off x="4673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53159</xdr:rowOff>
    </xdr:from>
    <xdr:to>
      <xdr:col>20</xdr:col>
      <xdr:colOff>38100</xdr:colOff>
      <xdr:row>40</xdr:row>
      <xdr:rowOff>154759</xdr:rowOff>
    </xdr:to>
    <xdr:sp macro="" textlink="">
      <xdr:nvSpPr>
        <xdr:cNvPr id="76" name="楕円 75"/>
        <xdr:cNvSpPr/>
      </xdr:nvSpPr>
      <xdr:spPr>
        <a:xfrm>
          <a:off x="3746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103959</xdr:rowOff>
    </xdr:from>
    <xdr:to>
      <xdr:col>24</xdr:col>
      <xdr:colOff>63500</xdr:colOff>
      <xdr:row>40</xdr:row>
      <xdr:rowOff>133350</xdr:rowOff>
    </xdr:to>
    <xdr:cxnSp macro="">
      <xdr:nvCxnSpPr>
        <xdr:cNvPr id="77" name="直線コネクタ 76"/>
        <xdr:cNvCxnSpPr/>
      </xdr:nvCxnSpPr>
      <xdr:spPr>
        <a:xfrm>
          <a:off x="3797300" y="696195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23767</xdr:rowOff>
    </xdr:from>
    <xdr:to>
      <xdr:col>15</xdr:col>
      <xdr:colOff>101600</xdr:colOff>
      <xdr:row>40</xdr:row>
      <xdr:rowOff>125367</xdr:rowOff>
    </xdr:to>
    <xdr:sp macro="" textlink="">
      <xdr:nvSpPr>
        <xdr:cNvPr id="78" name="楕円 77"/>
        <xdr:cNvSpPr/>
      </xdr:nvSpPr>
      <xdr:spPr>
        <a:xfrm>
          <a:off x="2857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74567</xdr:rowOff>
    </xdr:from>
    <xdr:to>
      <xdr:col>19</xdr:col>
      <xdr:colOff>177800</xdr:colOff>
      <xdr:row>40</xdr:row>
      <xdr:rowOff>103959</xdr:rowOff>
    </xdr:to>
    <xdr:cxnSp macro="">
      <xdr:nvCxnSpPr>
        <xdr:cNvPr id="79" name="直線コネクタ 78"/>
        <xdr:cNvCxnSpPr/>
      </xdr:nvCxnSpPr>
      <xdr:spPr>
        <a:xfrm>
          <a:off x="2908300" y="693256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9072</xdr:rowOff>
    </xdr:from>
    <xdr:to>
      <xdr:col>10</xdr:col>
      <xdr:colOff>165100</xdr:colOff>
      <xdr:row>40</xdr:row>
      <xdr:rowOff>110672</xdr:rowOff>
    </xdr:to>
    <xdr:sp macro="" textlink="">
      <xdr:nvSpPr>
        <xdr:cNvPr id="80" name="楕円 79"/>
        <xdr:cNvSpPr/>
      </xdr:nvSpPr>
      <xdr:spPr>
        <a:xfrm>
          <a:off x="1968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59872</xdr:rowOff>
    </xdr:from>
    <xdr:to>
      <xdr:col>15</xdr:col>
      <xdr:colOff>50800</xdr:colOff>
      <xdr:row>40</xdr:row>
      <xdr:rowOff>74567</xdr:rowOff>
    </xdr:to>
    <xdr:cxnSp macro="">
      <xdr:nvCxnSpPr>
        <xdr:cNvPr id="81" name="直線コネクタ 80"/>
        <xdr:cNvCxnSpPr/>
      </xdr:nvCxnSpPr>
      <xdr:spPr>
        <a:xfrm>
          <a:off x="2019300" y="691787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20501</xdr:rowOff>
    </xdr:from>
    <xdr:to>
      <xdr:col>6</xdr:col>
      <xdr:colOff>38100</xdr:colOff>
      <xdr:row>40</xdr:row>
      <xdr:rowOff>122101</xdr:rowOff>
    </xdr:to>
    <xdr:sp macro="" textlink="">
      <xdr:nvSpPr>
        <xdr:cNvPr id="82" name="楕円 81"/>
        <xdr:cNvSpPr/>
      </xdr:nvSpPr>
      <xdr:spPr>
        <a:xfrm>
          <a:off x="1079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59872</xdr:rowOff>
    </xdr:from>
    <xdr:to>
      <xdr:col>10</xdr:col>
      <xdr:colOff>114300</xdr:colOff>
      <xdr:row>40</xdr:row>
      <xdr:rowOff>71301</xdr:rowOff>
    </xdr:to>
    <xdr:cxnSp macro="">
      <xdr:nvCxnSpPr>
        <xdr:cNvPr id="83" name="直線コネクタ 82"/>
        <xdr:cNvCxnSpPr/>
      </xdr:nvCxnSpPr>
      <xdr:spPr>
        <a:xfrm flipV="1">
          <a:off x="1130300" y="69178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145886</xdr:rowOff>
    </xdr:from>
    <xdr:ext cx="405111" cy="259045"/>
    <xdr:sp macro="" textlink="">
      <xdr:nvSpPr>
        <xdr:cNvPr id="88" name="n_1mainValue【道路】&#10;有形固定資産減価償却率"/>
        <xdr:cNvSpPr txBox="1"/>
      </xdr:nvSpPr>
      <xdr:spPr>
        <a:xfrm>
          <a:off x="35820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116494</xdr:rowOff>
    </xdr:from>
    <xdr:ext cx="405111" cy="259045"/>
    <xdr:sp macro="" textlink="">
      <xdr:nvSpPr>
        <xdr:cNvPr id="89" name="n_2mainValue【道路】&#10;有形固定資産減価償却率"/>
        <xdr:cNvSpPr txBox="1"/>
      </xdr:nvSpPr>
      <xdr:spPr>
        <a:xfrm>
          <a:off x="2705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101799</xdr:rowOff>
    </xdr:from>
    <xdr:ext cx="405111" cy="259045"/>
    <xdr:sp macro="" textlink="">
      <xdr:nvSpPr>
        <xdr:cNvPr id="90" name="n_3mainValue【道路】&#10;有形固定資産減価償却率"/>
        <xdr:cNvSpPr txBox="1"/>
      </xdr:nvSpPr>
      <xdr:spPr>
        <a:xfrm>
          <a:off x="1816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113228</xdr:rowOff>
    </xdr:from>
    <xdr:ext cx="405111" cy="259045"/>
    <xdr:sp macro="" textlink="">
      <xdr:nvSpPr>
        <xdr:cNvPr id="91" name="n_4mainValue【道路】&#10;有形固定資産減価償却率"/>
        <xdr:cNvSpPr txBox="1"/>
      </xdr:nvSpPr>
      <xdr:spPr>
        <a:xfrm>
          <a:off x="927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74288</xdr:rowOff>
    </xdr:from>
    <xdr:to>
      <xdr:col>55</xdr:col>
      <xdr:colOff>50800</xdr:colOff>
      <xdr:row>42</xdr:row>
      <xdr:rowOff>4438</xdr:rowOff>
    </xdr:to>
    <xdr:sp macro="" textlink="">
      <xdr:nvSpPr>
        <xdr:cNvPr id="131" name="楕円 130"/>
        <xdr:cNvSpPr/>
      </xdr:nvSpPr>
      <xdr:spPr>
        <a:xfrm>
          <a:off x="10426700" y="710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160665</xdr:rowOff>
    </xdr:from>
    <xdr:ext cx="534377" cy="259045"/>
    <xdr:sp macro="" textlink="">
      <xdr:nvSpPr>
        <xdr:cNvPr id="132" name="【道路】&#10;一人当たり延長該当値テキスト"/>
        <xdr:cNvSpPr txBox="1"/>
      </xdr:nvSpPr>
      <xdr:spPr>
        <a:xfrm>
          <a:off x="10515600" y="701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75980</xdr:rowOff>
    </xdr:from>
    <xdr:to>
      <xdr:col>50</xdr:col>
      <xdr:colOff>165100</xdr:colOff>
      <xdr:row>42</xdr:row>
      <xdr:rowOff>6130</xdr:rowOff>
    </xdr:to>
    <xdr:sp macro="" textlink="">
      <xdr:nvSpPr>
        <xdr:cNvPr id="133" name="楕円 132"/>
        <xdr:cNvSpPr/>
      </xdr:nvSpPr>
      <xdr:spPr>
        <a:xfrm>
          <a:off x="9588500" y="71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125088</xdr:rowOff>
    </xdr:from>
    <xdr:to>
      <xdr:col>55</xdr:col>
      <xdr:colOff>0</xdr:colOff>
      <xdr:row>41</xdr:row>
      <xdr:rowOff>126780</xdr:rowOff>
    </xdr:to>
    <xdr:cxnSp macro="">
      <xdr:nvCxnSpPr>
        <xdr:cNvPr id="134" name="直線コネクタ 133"/>
        <xdr:cNvCxnSpPr/>
      </xdr:nvCxnSpPr>
      <xdr:spPr>
        <a:xfrm flipV="1">
          <a:off x="9639300" y="7154538"/>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78336</xdr:rowOff>
    </xdr:from>
    <xdr:to>
      <xdr:col>46</xdr:col>
      <xdr:colOff>38100</xdr:colOff>
      <xdr:row>42</xdr:row>
      <xdr:rowOff>8486</xdr:rowOff>
    </xdr:to>
    <xdr:sp macro="" textlink="">
      <xdr:nvSpPr>
        <xdr:cNvPr id="135" name="楕円 134"/>
        <xdr:cNvSpPr/>
      </xdr:nvSpPr>
      <xdr:spPr>
        <a:xfrm>
          <a:off x="8699500" y="71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126780</xdr:rowOff>
    </xdr:from>
    <xdr:to>
      <xdr:col>50</xdr:col>
      <xdr:colOff>114300</xdr:colOff>
      <xdr:row>41</xdr:row>
      <xdr:rowOff>129136</xdr:rowOff>
    </xdr:to>
    <xdr:cxnSp macro="">
      <xdr:nvCxnSpPr>
        <xdr:cNvPr id="136" name="直線コネクタ 135"/>
        <xdr:cNvCxnSpPr/>
      </xdr:nvCxnSpPr>
      <xdr:spPr>
        <a:xfrm flipV="1">
          <a:off x="8750300" y="7156230"/>
          <a:ext cx="889000" cy="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79531</xdr:rowOff>
    </xdr:from>
    <xdr:to>
      <xdr:col>41</xdr:col>
      <xdr:colOff>101600</xdr:colOff>
      <xdr:row>42</xdr:row>
      <xdr:rowOff>9681</xdr:rowOff>
    </xdr:to>
    <xdr:sp macro="" textlink="">
      <xdr:nvSpPr>
        <xdr:cNvPr id="137" name="楕円 136"/>
        <xdr:cNvSpPr/>
      </xdr:nvSpPr>
      <xdr:spPr>
        <a:xfrm>
          <a:off x="7810500" y="710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129136</xdr:rowOff>
    </xdr:from>
    <xdr:to>
      <xdr:col>45</xdr:col>
      <xdr:colOff>177800</xdr:colOff>
      <xdr:row>41</xdr:row>
      <xdr:rowOff>130331</xdr:rowOff>
    </xdr:to>
    <xdr:cxnSp macro="">
      <xdr:nvCxnSpPr>
        <xdr:cNvPr id="138" name="直線コネクタ 137"/>
        <xdr:cNvCxnSpPr/>
      </xdr:nvCxnSpPr>
      <xdr:spPr>
        <a:xfrm flipV="1">
          <a:off x="7861300" y="7158586"/>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158562</xdr:rowOff>
    </xdr:from>
    <xdr:to>
      <xdr:col>36</xdr:col>
      <xdr:colOff>165100</xdr:colOff>
      <xdr:row>42</xdr:row>
      <xdr:rowOff>88712</xdr:rowOff>
    </xdr:to>
    <xdr:sp macro="" textlink="">
      <xdr:nvSpPr>
        <xdr:cNvPr id="139" name="楕円 138"/>
        <xdr:cNvSpPr/>
      </xdr:nvSpPr>
      <xdr:spPr>
        <a:xfrm>
          <a:off x="6921500" y="718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130331</xdr:rowOff>
    </xdr:from>
    <xdr:to>
      <xdr:col>41</xdr:col>
      <xdr:colOff>50800</xdr:colOff>
      <xdr:row>42</xdr:row>
      <xdr:rowOff>37912</xdr:rowOff>
    </xdr:to>
    <xdr:cxnSp macro="">
      <xdr:nvCxnSpPr>
        <xdr:cNvPr id="140" name="直線コネクタ 139"/>
        <xdr:cNvCxnSpPr/>
      </xdr:nvCxnSpPr>
      <xdr:spPr>
        <a:xfrm flipV="1">
          <a:off x="6972300" y="7159781"/>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168707</xdr:rowOff>
    </xdr:from>
    <xdr:ext cx="534377" cy="259045"/>
    <xdr:sp macro="" textlink="">
      <xdr:nvSpPr>
        <xdr:cNvPr id="145" name="n_1mainValue【道路】&#10;一人当たり延長"/>
        <xdr:cNvSpPr txBox="1"/>
      </xdr:nvSpPr>
      <xdr:spPr>
        <a:xfrm>
          <a:off x="9359411" y="71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171063</xdr:rowOff>
    </xdr:from>
    <xdr:ext cx="534377" cy="259045"/>
    <xdr:sp macro="" textlink="">
      <xdr:nvSpPr>
        <xdr:cNvPr id="146" name="n_2mainValue【道路】&#10;一人当たり延長"/>
        <xdr:cNvSpPr txBox="1"/>
      </xdr:nvSpPr>
      <xdr:spPr>
        <a:xfrm>
          <a:off x="8483111" y="72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808</xdr:rowOff>
    </xdr:from>
    <xdr:ext cx="534377" cy="259045"/>
    <xdr:sp macro="" textlink="">
      <xdr:nvSpPr>
        <xdr:cNvPr id="147" name="n_3mainValue【道路】&#10;一人当たり延長"/>
        <xdr:cNvSpPr txBox="1"/>
      </xdr:nvSpPr>
      <xdr:spPr>
        <a:xfrm>
          <a:off x="7594111" y="720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79839</xdr:rowOff>
    </xdr:from>
    <xdr:ext cx="469744" cy="259045"/>
    <xdr:sp macro="" textlink="">
      <xdr:nvSpPr>
        <xdr:cNvPr id="148" name="n_4mainValue【道路】&#10;一人当たり延長"/>
        <xdr:cNvSpPr txBox="1"/>
      </xdr:nvSpPr>
      <xdr:spPr>
        <a:xfrm>
          <a:off x="6737427" y="728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90" name="楕円 189"/>
        <xdr:cNvSpPr/>
      </xdr:nvSpPr>
      <xdr:spPr>
        <a:xfrm>
          <a:off x="45847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35396</xdr:rowOff>
    </xdr:from>
    <xdr:ext cx="405111" cy="259045"/>
    <xdr:sp macro="" textlink="">
      <xdr:nvSpPr>
        <xdr:cNvPr id="191" name="【橋りょう・トンネル】&#10;有形固定資産減価償却率該当値テキスト"/>
        <xdr:cNvSpPr txBox="1"/>
      </xdr:nvSpPr>
      <xdr:spPr>
        <a:xfrm>
          <a:off x="4673600"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92" name="楕円 191"/>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107769</xdr:rowOff>
    </xdr:to>
    <xdr:cxnSp macro="">
      <xdr:nvCxnSpPr>
        <xdr:cNvPr id="193" name="直線コネクタ 192"/>
        <xdr:cNvCxnSpPr/>
      </xdr:nvCxnSpPr>
      <xdr:spPr>
        <a:xfrm>
          <a:off x="3797300" y="1054172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4" name="楕円 193"/>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83276</xdr:rowOff>
    </xdr:to>
    <xdr:cxnSp macro="">
      <xdr:nvCxnSpPr>
        <xdr:cNvPr id="195" name="直線コネクタ 194"/>
        <xdr:cNvCxnSpPr/>
      </xdr:nvCxnSpPr>
      <xdr:spPr>
        <a:xfrm>
          <a:off x="2908300" y="105253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169635</xdr:rowOff>
    </xdr:from>
    <xdr:to>
      <xdr:col>10</xdr:col>
      <xdr:colOff>165100</xdr:colOff>
      <xdr:row>61</xdr:row>
      <xdr:rowOff>99785</xdr:rowOff>
    </xdr:to>
    <xdr:sp macro="" textlink="">
      <xdr:nvSpPr>
        <xdr:cNvPr id="196" name="楕円 195"/>
        <xdr:cNvSpPr/>
      </xdr:nvSpPr>
      <xdr:spPr>
        <a:xfrm>
          <a:off x="1968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48985</xdr:rowOff>
    </xdr:from>
    <xdr:to>
      <xdr:col>15</xdr:col>
      <xdr:colOff>50800</xdr:colOff>
      <xdr:row>61</xdr:row>
      <xdr:rowOff>66947</xdr:rowOff>
    </xdr:to>
    <xdr:cxnSp macro="">
      <xdr:nvCxnSpPr>
        <xdr:cNvPr id="197" name="直線コネクタ 196"/>
        <xdr:cNvCxnSpPr/>
      </xdr:nvCxnSpPr>
      <xdr:spPr>
        <a:xfrm>
          <a:off x="2019300" y="1050743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8" name="楕円 197"/>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48985</xdr:rowOff>
    </xdr:from>
    <xdr:to>
      <xdr:col>10</xdr:col>
      <xdr:colOff>114300</xdr:colOff>
      <xdr:row>61</xdr:row>
      <xdr:rowOff>68580</xdr:rowOff>
    </xdr:to>
    <xdr:cxnSp macro="">
      <xdr:nvCxnSpPr>
        <xdr:cNvPr id="199" name="直線コネクタ 198"/>
        <xdr:cNvCxnSpPr/>
      </xdr:nvCxnSpPr>
      <xdr:spPr>
        <a:xfrm flipV="1">
          <a:off x="1130300" y="1050743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125203</xdr:rowOff>
    </xdr:from>
    <xdr:ext cx="405111" cy="259045"/>
    <xdr:sp macro="" textlink="">
      <xdr:nvSpPr>
        <xdr:cNvPr id="204" name="n_1mainValue【橋りょう・トンネ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5" name="n_2mainValue【橋りょう・トンネル】&#10;有形固定資産減価償却率"/>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90912</xdr:rowOff>
    </xdr:from>
    <xdr:ext cx="405111" cy="259045"/>
    <xdr:sp macro="" textlink="">
      <xdr:nvSpPr>
        <xdr:cNvPr id="206" name="n_3mainValue【橋りょう・トンネル】&#10;有形固定資産減価償却率"/>
        <xdr:cNvSpPr txBox="1"/>
      </xdr:nvSpPr>
      <xdr:spPr>
        <a:xfrm>
          <a:off x="1816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7" name="n_4mainValue【橋りょう・トンネル】&#10;有形固定資産減価償却率"/>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119583</xdr:rowOff>
    </xdr:from>
    <xdr:to>
      <xdr:col>55</xdr:col>
      <xdr:colOff>50800</xdr:colOff>
      <xdr:row>63</xdr:row>
      <xdr:rowOff>49733</xdr:rowOff>
    </xdr:to>
    <xdr:sp macro="" textlink="">
      <xdr:nvSpPr>
        <xdr:cNvPr id="245" name="楕円 244"/>
        <xdr:cNvSpPr/>
      </xdr:nvSpPr>
      <xdr:spPr>
        <a:xfrm>
          <a:off x="10426700" y="1074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98010</xdr:rowOff>
    </xdr:from>
    <xdr:ext cx="599010" cy="259045"/>
    <xdr:sp macro="" textlink="">
      <xdr:nvSpPr>
        <xdr:cNvPr id="246" name="【橋りょう・トンネル】&#10;一人当たり有形固定資産（償却資産）額該当値テキスト"/>
        <xdr:cNvSpPr txBox="1"/>
      </xdr:nvSpPr>
      <xdr:spPr>
        <a:xfrm>
          <a:off x="10515600" y="1072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124009</xdr:rowOff>
    </xdr:from>
    <xdr:to>
      <xdr:col>50</xdr:col>
      <xdr:colOff>165100</xdr:colOff>
      <xdr:row>63</xdr:row>
      <xdr:rowOff>54159</xdr:rowOff>
    </xdr:to>
    <xdr:sp macro="" textlink="">
      <xdr:nvSpPr>
        <xdr:cNvPr id="247" name="楕円 246"/>
        <xdr:cNvSpPr/>
      </xdr:nvSpPr>
      <xdr:spPr>
        <a:xfrm>
          <a:off x="9588500" y="1075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170383</xdr:rowOff>
    </xdr:from>
    <xdr:to>
      <xdr:col>55</xdr:col>
      <xdr:colOff>0</xdr:colOff>
      <xdr:row>63</xdr:row>
      <xdr:rowOff>3359</xdr:rowOff>
    </xdr:to>
    <xdr:cxnSp macro="">
      <xdr:nvCxnSpPr>
        <xdr:cNvPr id="248" name="直線コネクタ 247"/>
        <xdr:cNvCxnSpPr/>
      </xdr:nvCxnSpPr>
      <xdr:spPr>
        <a:xfrm flipV="1">
          <a:off x="9639300" y="10800283"/>
          <a:ext cx="8382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127598</xdr:rowOff>
    </xdr:from>
    <xdr:to>
      <xdr:col>46</xdr:col>
      <xdr:colOff>38100</xdr:colOff>
      <xdr:row>63</xdr:row>
      <xdr:rowOff>57748</xdr:rowOff>
    </xdr:to>
    <xdr:sp macro="" textlink="">
      <xdr:nvSpPr>
        <xdr:cNvPr id="249" name="楕円 248"/>
        <xdr:cNvSpPr/>
      </xdr:nvSpPr>
      <xdr:spPr>
        <a:xfrm>
          <a:off x="8699500" y="107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3359</xdr:rowOff>
    </xdr:from>
    <xdr:to>
      <xdr:col>50</xdr:col>
      <xdr:colOff>114300</xdr:colOff>
      <xdr:row>63</xdr:row>
      <xdr:rowOff>6948</xdr:rowOff>
    </xdr:to>
    <xdr:cxnSp macro="">
      <xdr:nvCxnSpPr>
        <xdr:cNvPr id="250" name="直線コネクタ 249"/>
        <xdr:cNvCxnSpPr/>
      </xdr:nvCxnSpPr>
      <xdr:spPr>
        <a:xfrm flipV="1">
          <a:off x="8750300" y="10804709"/>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131014</xdr:rowOff>
    </xdr:from>
    <xdr:to>
      <xdr:col>41</xdr:col>
      <xdr:colOff>101600</xdr:colOff>
      <xdr:row>63</xdr:row>
      <xdr:rowOff>61164</xdr:rowOff>
    </xdr:to>
    <xdr:sp macro="" textlink="">
      <xdr:nvSpPr>
        <xdr:cNvPr id="251" name="楕円 250"/>
        <xdr:cNvSpPr/>
      </xdr:nvSpPr>
      <xdr:spPr>
        <a:xfrm>
          <a:off x="7810500" y="107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6948</xdr:rowOff>
    </xdr:from>
    <xdr:to>
      <xdr:col>45</xdr:col>
      <xdr:colOff>177800</xdr:colOff>
      <xdr:row>63</xdr:row>
      <xdr:rowOff>10364</xdr:rowOff>
    </xdr:to>
    <xdr:cxnSp macro="">
      <xdr:nvCxnSpPr>
        <xdr:cNvPr id="252" name="直線コネクタ 251"/>
        <xdr:cNvCxnSpPr/>
      </xdr:nvCxnSpPr>
      <xdr:spPr>
        <a:xfrm flipV="1">
          <a:off x="7861300" y="10808298"/>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143439</xdr:rowOff>
    </xdr:from>
    <xdr:to>
      <xdr:col>36</xdr:col>
      <xdr:colOff>165100</xdr:colOff>
      <xdr:row>63</xdr:row>
      <xdr:rowOff>73589</xdr:rowOff>
    </xdr:to>
    <xdr:sp macro="" textlink="">
      <xdr:nvSpPr>
        <xdr:cNvPr id="253" name="楕円 252"/>
        <xdr:cNvSpPr/>
      </xdr:nvSpPr>
      <xdr:spPr>
        <a:xfrm>
          <a:off x="6921500" y="1077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10364</xdr:rowOff>
    </xdr:from>
    <xdr:to>
      <xdr:col>41</xdr:col>
      <xdr:colOff>50800</xdr:colOff>
      <xdr:row>63</xdr:row>
      <xdr:rowOff>22789</xdr:rowOff>
    </xdr:to>
    <xdr:cxnSp macro="">
      <xdr:nvCxnSpPr>
        <xdr:cNvPr id="254" name="直線コネクタ 253"/>
        <xdr:cNvCxnSpPr/>
      </xdr:nvCxnSpPr>
      <xdr:spPr>
        <a:xfrm flipV="1">
          <a:off x="6972300" y="10811714"/>
          <a:ext cx="889000" cy="1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45286</xdr:rowOff>
    </xdr:from>
    <xdr:ext cx="599010" cy="259045"/>
    <xdr:sp macro="" textlink="">
      <xdr:nvSpPr>
        <xdr:cNvPr id="259" name="n_1mainValue【橋りょう・トンネル】&#10;一人当たり有形固定資産（償却資産）額"/>
        <xdr:cNvSpPr txBox="1"/>
      </xdr:nvSpPr>
      <xdr:spPr>
        <a:xfrm>
          <a:off x="9327095" y="1084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48875</xdr:rowOff>
    </xdr:from>
    <xdr:ext cx="599010" cy="259045"/>
    <xdr:sp macro="" textlink="">
      <xdr:nvSpPr>
        <xdr:cNvPr id="260" name="n_2mainValue【橋りょう・トンネル】&#10;一人当たり有形固定資産（償却資産）額"/>
        <xdr:cNvSpPr txBox="1"/>
      </xdr:nvSpPr>
      <xdr:spPr>
        <a:xfrm>
          <a:off x="8450795" y="1085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52291</xdr:rowOff>
    </xdr:from>
    <xdr:ext cx="599010" cy="259045"/>
    <xdr:sp macro="" textlink="">
      <xdr:nvSpPr>
        <xdr:cNvPr id="261" name="n_3mainValue【橋りょう・トンネル】&#10;一人当たり有形固定資産（償却資産）額"/>
        <xdr:cNvSpPr txBox="1"/>
      </xdr:nvSpPr>
      <xdr:spPr>
        <a:xfrm>
          <a:off x="7561795" y="1085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64716</xdr:rowOff>
    </xdr:from>
    <xdr:ext cx="599010" cy="259045"/>
    <xdr:sp macro="" textlink="">
      <xdr:nvSpPr>
        <xdr:cNvPr id="262" name="n_4mainValue【橋りょう・トンネル】&#10;一人当たり有形固定資産（償却資産）額"/>
        <xdr:cNvSpPr txBox="1"/>
      </xdr:nvSpPr>
      <xdr:spPr>
        <a:xfrm>
          <a:off x="6672795" y="1086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57513</xdr:rowOff>
    </xdr:from>
    <xdr:to>
      <xdr:col>24</xdr:col>
      <xdr:colOff>114300</xdr:colOff>
      <xdr:row>85</xdr:row>
      <xdr:rowOff>159113</xdr:rowOff>
    </xdr:to>
    <xdr:sp macro="" textlink="">
      <xdr:nvSpPr>
        <xdr:cNvPr id="304" name="楕円 303"/>
        <xdr:cNvSpPr/>
      </xdr:nvSpPr>
      <xdr:spPr>
        <a:xfrm>
          <a:off x="4584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35940</xdr:rowOff>
    </xdr:from>
    <xdr:ext cx="405111" cy="259045"/>
    <xdr:sp macro="" textlink="">
      <xdr:nvSpPr>
        <xdr:cNvPr id="305" name="【公営住宅】&#10;有形固定資産減価償却率該当値テキスト"/>
        <xdr:cNvSpPr txBox="1"/>
      </xdr:nvSpPr>
      <xdr:spPr>
        <a:xfrm>
          <a:off x="4673600"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39551</xdr:rowOff>
    </xdr:from>
    <xdr:to>
      <xdr:col>20</xdr:col>
      <xdr:colOff>38100</xdr:colOff>
      <xdr:row>85</xdr:row>
      <xdr:rowOff>141151</xdr:rowOff>
    </xdr:to>
    <xdr:sp macro="" textlink="">
      <xdr:nvSpPr>
        <xdr:cNvPr id="306" name="楕円 305"/>
        <xdr:cNvSpPr/>
      </xdr:nvSpPr>
      <xdr:spPr>
        <a:xfrm>
          <a:off x="3746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90351</xdr:rowOff>
    </xdr:from>
    <xdr:to>
      <xdr:col>24</xdr:col>
      <xdr:colOff>63500</xdr:colOff>
      <xdr:row>85</xdr:row>
      <xdr:rowOff>108313</xdr:rowOff>
    </xdr:to>
    <xdr:cxnSp macro="">
      <xdr:nvCxnSpPr>
        <xdr:cNvPr id="307" name="直線コネクタ 306"/>
        <xdr:cNvCxnSpPr/>
      </xdr:nvCxnSpPr>
      <xdr:spPr>
        <a:xfrm>
          <a:off x="3797300" y="1466360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15058</xdr:rowOff>
    </xdr:from>
    <xdr:to>
      <xdr:col>15</xdr:col>
      <xdr:colOff>101600</xdr:colOff>
      <xdr:row>85</xdr:row>
      <xdr:rowOff>116658</xdr:rowOff>
    </xdr:to>
    <xdr:sp macro="" textlink="">
      <xdr:nvSpPr>
        <xdr:cNvPr id="308" name="楕円 307"/>
        <xdr:cNvSpPr/>
      </xdr:nvSpPr>
      <xdr:spPr>
        <a:xfrm>
          <a:off x="2857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65858</xdr:rowOff>
    </xdr:from>
    <xdr:to>
      <xdr:col>19</xdr:col>
      <xdr:colOff>177800</xdr:colOff>
      <xdr:row>85</xdr:row>
      <xdr:rowOff>90351</xdr:rowOff>
    </xdr:to>
    <xdr:cxnSp macro="">
      <xdr:nvCxnSpPr>
        <xdr:cNvPr id="309" name="直線コネクタ 308"/>
        <xdr:cNvCxnSpPr/>
      </xdr:nvCxnSpPr>
      <xdr:spPr>
        <a:xfrm>
          <a:off x="2908300" y="1463910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13426</xdr:rowOff>
    </xdr:from>
    <xdr:to>
      <xdr:col>10</xdr:col>
      <xdr:colOff>165100</xdr:colOff>
      <xdr:row>85</xdr:row>
      <xdr:rowOff>115026</xdr:rowOff>
    </xdr:to>
    <xdr:sp macro="" textlink="">
      <xdr:nvSpPr>
        <xdr:cNvPr id="310" name="楕円 309"/>
        <xdr:cNvSpPr/>
      </xdr:nvSpPr>
      <xdr:spPr>
        <a:xfrm>
          <a:off x="1968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64226</xdr:rowOff>
    </xdr:from>
    <xdr:to>
      <xdr:col>15</xdr:col>
      <xdr:colOff>50800</xdr:colOff>
      <xdr:row>85</xdr:row>
      <xdr:rowOff>65858</xdr:rowOff>
    </xdr:to>
    <xdr:cxnSp macro="">
      <xdr:nvCxnSpPr>
        <xdr:cNvPr id="311" name="直線コネクタ 310"/>
        <xdr:cNvCxnSpPr/>
      </xdr:nvCxnSpPr>
      <xdr:spPr>
        <a:xfrm>
          <a:off x="2019300" y="146374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65677</xdr:rowOff>
    </xdr:from>
    <xdr:to>
      <xdr:col>6</xdr:col>
      <xdr:colOff>38100</xdr:colOff>
      <xdr:row>85</xdr:row>
      <xdr:rowOff>167277</xdr:rowOff>
    </xdr:to>
    <xdr:sp macro="" textlink="">
      <xdr:nvSpPr>
        <xdr:cNvPr id="312" name="楕円 311"/>
        <xdr:cNvSpPr/>
      </xdr:nvSpPr>
      <xdr:spPr>
        <a:xfrm>
          <a:off x="1079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64226</xdr:rowOff>
    </xdr:from>
    <xdr:to>
      <xdr:col>10</xdr:col>
      <xdr:colOff>114300</xdr:colOff>
      <xdr:row>85</xdr:row>
      <xdr:rowOff>116477</xdr:rowOff>
    </xdr:to>
    <xdr:cxnSp macro="">
      <xdr:nvCxnSpPr>
        <xdr:cNvPr id="313" name="直線コネクタ 312"/>
        <xdr:cNvCxnSpPr/>
      </xdr:nvCxnSpPr>
      <xdr:spPr>
        <a:xfrm flipV="1">
          <a:off x="1130300" y="1463747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132278</xdr:rowOff>
    </xdr:from>
    <xdr:ext cx="405111" cy="259045"/>
    <xdr:sp macro="" textlink="">
      <xdr:nvSpPr>
        <xdr:cNvPr id="318" name="n_1mainValue【公営住宅】&#10;有形固定資産減価償却率"/>
        <xdr:cNvSpPr txBox="1"/>
      </xdr:nvSpPr>
      <xdr:spPr>
        <a:xfrm>
          <a:off x="35820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107785</xdr:rowOff>
    </xdr:from>
    <xdr:ext cx="405111" cy="259045"/>
    <xdr:sp macro="" textlink="">
      <xdr:nvSpPr>
        <xdr:cNvPr id="319" name="n_2mainValue【公営住宅】&#10;有形固定資産減価償却率"/>
        <xdr:cNvSpPr txBox="1"/>
      </xdr:nvSpPr>
      <xdr:spPr>
        <a:xfrm>
          <a:off x="2705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106153</xdr:rowOff>
    </xdr:from>
    <xdr:ext cx="405111" cy="259045"/>
    <xdr:sp macro="" textlink="">
      <xdr:nvSpPr>
        <xdr:cNvPr id="320" name="n_3mainValue【公営住宅】&#10;有形固定資産減価償却率"/>
        <xdr:cNvSpPr txBox="1"/>
      </xdr:nvSpPr>
      <xdr:spPr>
        <a:xfrm>
          <a:off x="1816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158404</xdr:rowOff>
    </xdr:from>
    <xdr:ext cx="405111" cy="259045"/>
    <xdr:sp macro="" textlink="">
      <xdr:nvSpPr>
        <xdr:cNvPr id="321" name="n_4mainValue【公営住宅】&#10;有形固定資産減価償却率"/>
        <xdr:cNvSpPr txBox="1"/>
      </xdr:nvSpPr>
      <xdr:spPr>
        <a:xfrm>
          <a:off x="927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7657</xdr:rowOff>
    </xdr:from>
    <xdr:to>
      <xdr:col>55</xdr:col>
      <xdr:colOff>50800</xdr:colOff>
      <xdr:row>85</xdr:row>
      <xdr:rowOff>109257</xdr:rowOff>
    </xdr:to>
    <xdr:sp macro="" textlink="">
      <xdr:nvSpPr>
        <xdr:cNvPr id="363" name="楕円 362"/>
        <xdr:cNvSpPr/>
      </xdr:nvSpPr>
      <xdr:spPr>
        <a:xfrm>
          <a:off x="10426700" y="1458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157534</xdr:rowOff>
    </xdr:from>
    <xdr:ext cx="469744" cy="259045"/>
    <xdr:sp macro="" textlink="">
      <xdr:nvSpPr>
        <xdr:cNvPr id="364" name="【公営住宅】&#10;一人当たり面積該当値テキスト"/>
        <xdr:cNvSpPr txBox="1"/>
      </xdr:nvSpPr>
      <xdr:spPr>
        <a:xfrm>
          <a:off x="10515600" y="1455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5262</xdr:rowOff>
    </xdr:from>
    <xdr:to>
      <xdr:col>50</xdr:col>
      <xdr:colOff>165100</xdr:colOff>
      <xdr:row>85</xdr:row>
      <xdr:rowOff>106862</xdr:rowOff>
    </xdr:to>
    <xdr:sp macro="" textlink="">
      <xdr:nvSpPr>
        <xdr:cNvPr id="365" name="楕円 364"/>
        <xdr:cNvSpPr/>
      </xdr:nvSpPr>
      <xdr:spPr>
        <a:xfrm>
          <a:off x="9588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56062</xdr:rowOff>
    </xdr:from>
    <xdr:to>
      <xdr:col>55</xdr:col>
      <xdr:colOff>0</xdr:colOff>
      <xdr:row>85</xdr:row>
      <xdr:rowOff>58457</xdr:rowOff>
    </xdr:to>
    <xdr:cxnSp macro="">
      <xdr:nvCxnSpPr>
        <xdr:cNvPr id="366" name="直線コネクタ 365"/>
        <xdr:cNvCxnSpPr/>
      </xdr:nvCxnSpPr>
      <xdr:spPr>
        <a:xfrm>
          <a:off x="9639300" y="14629312"/>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7874</xdr:rowOff>
    </xdr:from>
    <xdr:to>
      <xdr:col>46</xdr:col>
      <xdr:colOff>38100</xdr:colOff>
      <xdr:row>85</xdr:row>
      <xdr:rowOff>109474</xdr:rowOff>
    </xdr:to>
    <xdr:sp macro="" textlink="">
      <xdr:nvSpPr>
        <xdr:cNvPr id="367" name="楕円 366"/>
        <xdr:cNvSpPr/>
      </xdr:nvSpPr>
      <xdr:spPr>
        <a:xfrm>
          <a:off x="8699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56062</xdr:rowOff>
    </xdr:from>
    <xdr:to>
      <xdr:col>50</xdr:col>
      <xdr:colOff>114300</xdr:colOff>
      <xdr:row>85</xdr:row>
      <xdr:rowOff>58674</xdr:rowOff>
    </xdr:to>
    <xdr:cxnSp macro="">
      <xdr:nvCxnSpPr>
        <xdr:cNvPr id="368" name="直線コネクタ 367"/>
        <xdr:cNvCxnSpPr/>
      </xdr:nvCxnSpPr>
      <xdr:spPr>
        <a:xfrm flipV="1">
          <a:off x="8750300" y="14629312"/>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12010</xdr:rowOff>
    </xdr:from>
    <xdr:to>
      <xdr:col>41</xdr:col>
      <xdr:colOff>101600</xdr:colOff>
      <xdr:row>85</xdr:row>
      <xdr:rowOff>113610</xdr:rowOff>
    </xdr:to>
    <xdr:sp macro="" textlink="">
      <xdr:nvSpPr>
        <xdr:cNvPr id="369" name="楕円 368"/>
        <xdr:cNvSpPr/>
      </xdr:nvSpPr>
      <xdr:spPr>
        <a:xfrm>
          <a:off x="7810500" y="145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58674</xdr:rowOff>
    </xdr:from>
    <xdr:to>
      <xdr:col>45</xdr:col>
      <xdr:colOff>177800</xdr:colOff>
      <xdr:row>85</xdr:row>
      <xdr:rowOff>62810</xdr:rowOff>
    </xdr:to>
    <xdr:cxnSp macro="">
      <xdr:nvCxnSpPr>
        <xdr:cNvPr id="370" name="直線コネクタ 369"/>
        <xdr:cNvCxnSpPr/>
      </xdr:nvCxnSpPr>
      <xdr:spPr>
        <a:xfrm flipV="1">
          <a:off x="7861300" y="14631924"/>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27141</xdr:rowOff>
    </xdr:from>
    <xdr:to>
      <xdr:col>36</xdr:col>
      <xdr:colOff>165100</xdr:colOff>
      <xdr:row>85</xdr:row>
      <xdr:rowOff>128741</xdr:rowOff>
    </xdr:to>
    <xdr:sp macro="" textlink="">
      <xdr:nvSpPr>
        <xdr:cNvPr id="371" name="楕円 370"/>
        <xdr:cNvSpPr/>
      </xdr:nvSpPr>
      <xdr:spPr>
        <a:xfrm>
          <a:off x="6921500" y="146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62810</xdr:rowOff>
    </xdr:from>
    <xdr:to>
      <xdr:col>41</xdr:col>
      <xdr:colOff>50800</xdr:colOff>
      <xdr:row>85</xdr:row>
      <xdr:rowOff>77941</xdr:rowOff>
    </xdr:to>
    <xdr:cxnSp macro="">
      <xdr:nvCxnSpPr>
        <xdr:cNvPr id="372" name="直線コネクタ 371"/>
        <xdr:cNvCxnSpPr/>
      </xdr:nvCxnSpPr>
      <xdr:spPr>
        <a:xfrm flipV="1">
          <a:off x="6972300" y="14636060"/>
          <a:ext cx="8890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97989</xdr:rowOff>
    </xdr:from>
    <xdr:ext cx="469744" cy="259045"/>
    <xdr:sp macro="" textlink="">
      <xdr:nvSpPr>
        <xdr:cNvPr id="377" name="n_1mainValue【公営住宅】&#10;一人当たり面積"/>
        <xdr:cNvSpPr txBox="1"/>
      </xdr:nvSpPr>
      <xdr:spPr>
        <a:xfrm>
          <a:off x="93917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100601</xdr:rowOff>
    </xdr:from>
    <xdr:ext cx="469744" cy="259045"/>
    <xdr:sp macro="" textlink="">
      <xdr:nvSpPr>
        <xdr:cNvPr id="378" name="n_2mainValue【公営住宅】&#10;一人当たり面積"/>
        <xdr:cNvSpPr txBox="1"/>
      </xdr:nvSpPr>
      <xdr:spPr>
        <a:xfrm>
          <a:off x="8515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104737</xdr:rowOff>
    </xdr:from>
    <xdr:ext cx="469744" cy="259045"/>
    <xdr:sp macro="" textlink="">
      <xdr:nvSpPr>
        <xdr:cNvPr id="379" name="n_3mainValue【公営住宅】&#10;一人当たり面積"/>
        <xdr:cNvSpPr txBox="1"/>
      </xdr:nvSpPr>
      <xdr:spPr>
        <a:xfrm>
          <a:off x="7626427" y="1467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119868</xdr:rowOff>
    </xdr:from>
    <xdr:ext cx="469744" cy="259045"/>
    <xdr:sp macro="" textlink="">
      <xdr:nvSpPr>
        <xdr:cNvPr id="380" name="n_4mainValue【公営住宅】&#10;一人当たり面積"/>
        <xdr:cNvSpPr txBox="1"/>
      </xdr:nvSpPr>
      <xdr:spPr>
        <a:xfrm>
          <a:off x="6737427" y="1469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437" name="直線コネクタ 436"/>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38"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39" name="直線コネクタ 438"/>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440" name="【学校施設】&#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441" name="直線コネクタ 440"/>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442" name="【学校施設】&#10;有形固定資産減価償却率平均値テキスト"/>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43" name="フローチャート: 判断 442"/>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4" name="フローチャート: 判断 44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5" name="フローチャート: 判断 444"/>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446" name="フローチャート: 判断 445"/>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447" name="フローチャート: 判断 446"/>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453" name="楕円 452"/>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454" name="【学校施設】&#10;有形固定資産減価償却率該当値テキスト"/>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xdr:rowOff>
    </xdr:from>
    <xdr:to>
      <xdr:col>81</xdr:col>
      <xdr:colOff>101600</xdr:colOff>
      <xdr:row>61</xdr:row>
      <xdr:rowOff>111760</xdr:rowOff>
    </xdr:to>
    <xdr:sp macro="" textlink="">
      <xdr:nvSpPr>
        <xdr:cNvPr id="455" name="楕円 454"/>
        <xdr:cNvSpPr/>
      </xdr:nvSpPr>
      <xdr:spPr>
        <a:xfrm>
          <a:off x="15430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60960</xdr:rowOff>
    </xdr:from>
    <xdr:to>
      <xdr:col>85</xdr:col>
      <xdr:colOff>127000</xdr:colOff>
      <xdr:row>61</xdr:row>
      <xdr:rowOff>102870</xdr:rowOff>
    </xdr:to>
    <xdr:cxnSp macro="">
      <xdr:nvCxnSpPr>
        <xdr:cNvPr id="456" name="直線コネクタ 455"/>
        <xdr:cNvCxnSpPr/>
      </xdr:nvCxnSpPr>
      <xdr:spPr>
        <a:xfrm>
          <a:off x="15481300" y="105194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73025</xdr:rowOff>
    </xdr:from>
    <xdr:to>
      <xdr:col>76</xdr:col>
      <xdr:colOff>165100</xdr:colOff>
      <xdr:row>62</xdr:row>
      <xdr:rowOff>3175</xdr:rowOff>
    </xdr:to>
    <xdr:sp macro="" textlink="">
      <xdr:nvSpPr>
        <xdr:cNvPr id="457" name="楕円 456"/>
        <xdr:cNvSpPr/>
      </xdr:nvSpPr>
      <xdr:spPr>
        <a:xfrm>
          <a:off x="14541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60960</xdr:rowOff>
    </xdr:from>
    <xdr:to>
      <xdr:col>81</xdr:col>
      <xdr:colOff>50800</xdr:colOff>
      <xdr:row>61</xdr:row>
      <xdr:rowOff>123825</xdr:rowOff>
    </xdr:to>
    <xdr:cxnSp macro="">
      <xdr:nvCxnSpPr>
        <xdr:cNvPr id="458" name="直線コネクタ 457"/>
        <xdr:cNvCxnSpPr/>
      </xdr:nvCxnSpPr>
      <xdr:spPr>
        <a:xfrm flipV="1">
          <a:off x="14592300" y="105194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137795</xdr:rowOff>
    </xdr:from>
    <xdr:to>
      <xdr:col>72</xdr:col>
      <xdr:colOff>38100</xdr:colOff>
      <xdr:row>62</xdr:row>
      <xdr:rowOff>67945</xdr:rowOff>
    </xdr:to>
    <xdr:sp macro="" textlink="">
      <xdr:nvSpPr>
        <xdr:cNvPr id="459" name="楕円 458"/>
        <xdr:cNvSpPr/>
      </xdr:nvSpPr>
      <xdr:spPr>
        <a:xfrm>
          <a:off x="13652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123825</xdr:rowOff>
    </xdr:from>
    <xdr:to>
      <xdr:col>76</xdr:col>
      <xdr:colOff>114300</xdr:colOff>
      <xdr:row>62</xdr:row>
      <xdr:rowOff>17145</xdr:rowOff>
    </xdr:to>
    <xdr:cxnSp macro="">
      <xdr:nvCxnSpPr>
        <xdr:cNvPr id="460" name="直線コネクタ 459"/>
        <xdr:cNvCxnSpPr/>
      </xdr:nvCxnSpPr>
      <xdr:spPr>
        <a:xfrm flipV="1">
          <a:off x="13703300" y="105822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160655</xdr:rowOff>
    </xdr:from>
    <xdr:to>
      <xdr:col>67</xdr:col>
      <xdr:colOff>101600</xdr:colOff>
      <xdr:row>62</xdr:row>
      <xdr:rowOff>90805</xdr:rowOff>
    </xdr:to>
    <xdr:sp macro="" textlink="">
      <xdr:nvSpPr>
        <xdr:cNvPr id="461" name="楕円 460"/>
        <xdr:cNvSpPr/>
      </xdr:nvSpPr>
      <xdr:spPr>
        <a:xfrm>
          <a:off x="12763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17145</xdr:rowOff>
    </xdr:from>
    <xdr:to>
      <xdr:col>71</xdr:col>
      <xdr:colOff>177800</xdr:colOff>
      <xdr:row>62</xdr:row>
      <xdr:rowOff>40005</xdr:rowOff>
    </xdr:to>
    <xdr:cxnSp macro="">
      <xdr:nvCxnSpPr>
        <xdr:cNvPr id="462" name="直線コネクタ 461"/>
        <xdr:cNvCxnSpPr/>
      </xdr:nvCxnSpPr>
      <xdr:spPr>
        <a:xfrm flipV="1">
          <a:off x="12814300" y="106470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63"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64"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465" name="n_3aveValue【学校施設】&#10;有形固定資産減価償却率"/>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466"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102887</xdr:rowOff>
    </xdr:from>
    <xdr:ext cx="405111" cy="259045"/>
    <xdr:sp macro="" textlink="">
      <xdr:nvSpPr>
        <xdr:cNvPr id="467" name="n_1mainValue【学校施設】&#10;有形固定資産減価償却率"/>
        <xdr:cNvSpPr txBox="1"/>
      </xdr:nvSpPr>
      <xdr:spPr>
        <a:xfrm>
          <a:off x="152660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165752</xdr:rowOff>
    </xdr:from>
    <xdr:ext cx="405111" cy="259045"/>
    <xdr:sp macro="" textlink="">
      <xdr:nvSpPr>
        <xdr:cNvPr id="468" name="n_2mainValue【学校施設】&#10;有形固定資産減価償却率"/>
        <xdr:cNvSpPr txBox="1"/>
      </xdr:nvSpPr>
      <xdr:spPr>
        <a:xfrm>
          <a:off x="14389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59072</xdr:rowOff>
    </xdr:from>
    <xdr:ext cx="405111" cy="259045"/>
    <xdr:sp macro="" textlink="">
      <xdr:nvSpPr>
        <xdr:cNvPr id="469" name="n_3mainValue【学校施設】&#10;有形固定資産減価償却率"/>
        <xdr:cNvSpPr txBox="1"/>
      </xdr:nvSpPr>
      <xdr:spPr>
        <a:xfrm>
          <a:off x="13500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81932</xdr:rowOff>
    </xdr:from>
    <xdr:ext cx="405111" cy="259045"/>
    <xdr:sp macro="" textlink="">
      <xdr:nvSpPr>
        <xdr:cNvPr id="470" name="n_4mainValue【学校施設】&#10;有形固定資産減価償却率"/>
        <xdr:cNvSpPr txBox="1"/>
      </xdr:nvSpPr>
      <xdr:spPr>
        <a:xfrm>
          <a:off x="12611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492" name="直線コネクタ 491"/>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493" name="【学校施設】&#10;一人当たり面積最小値テキスト"/>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494" name="直線コネクタ 493"/>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495" name="【学校施設】&#10;一人当たり面積最大値テキスト"/>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496" name="直線コネクタ 495"/>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497" name="【学校施設】&#10;一人当たり面積平均値テキスト"/>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498" name="フローチャート: 判断 497"/>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499" name="フローチャート: 判断 498"/>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00" name="フローチャート: 判断 499"/>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01" name="フローチャート: 判断 500"/>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502" name="フローチャート: 判断 501"/>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153980</xdr:rowOff>
    </xdr:from>
    <xdr:to>
      <xdr:col>116</xdr:col>
      <xdr:colOff>114300</xdr:colOff>
      <xdr:row>63</xdr:row>
      <xdr:rowOff>84130</xdr:rowOff>
    </xdr:to>
    <xdr:sp macro="" textlink="">
      <xdr:nvSpPr>
        <xdr:cNvPr id="508" name="楕円 507"/>
        <xdr:cNvSpPr/>
      </xdr:nvSpPr>
      <xdr:spPr>
        <a:xfrm>
          <a:off x="22110700" y="1078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68907</xdr:rowOff>
    </xdr:from>
    <xdr:ext cx="469744" cy="259045"/>
    <xdr:sp macro="" textlink="">
      <xdr:nvSpPr>
        <xdr:cNvPr id="509" name="【学校施設】&#10;一人当たり面積該当値テキスト"/>
        <xdr:cNvSpPr txBox="1"/>
      </xdr:nvSpPr>
      <xdr:spPr>
        <a:xfrm>
          <a:off x="22199600" y="1069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157546</xdr:rowOff>
    </xdr:from>
    <xdr:to>
      <xdr:col>112</xdr:col>
      <xdr:colOff>38100</xdr:colOff>
      <xdr:row>63</xdr:row>
      <xdr:rowOff>87696</xdr:rowOff>
    </xdr:to>
    <xdr:sp macro="" textlink="">
      <xdr:nvSpPr>
        <xdr:cNvPr id="510" name="楕円 509"/>
        <xdr:cNvSpPr/>
      </xdr:nvSpPr>
      <xdr:spPr>
        <a:xfrm>
          <a:off x="21272500" y="107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33330</xdr:rowOff>
    </xdr:from>
    <xdr:to>
      <xdr:col>116</xdr:col>
      <xdr:colOff>63500</xdr:colOff>
      <xdr:row>63</xdr:row>
      <xdr:rowOff>36896</xdr:rowOff>
    </xdr:to>
    <xdr:cxnSp macro="">
      <xdr:nvCxnSpPr>
        <xdr:cNvPr id="511" name="直線コネクタ 510"/>
        <xdr:cNvCxnSpPr/>
      </xdr:nvCxnSpPr>
      <xdr:spPr>
        <a:xfrm flipV="1">
          <a:off x="21323300" y="10834680"/>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159283</xdr:rowOff>
    </xdr:from>
    <xdr:to>
      <xdr:col>107</xdr:col>
      <xdr:colOff>101600</xdr:colOff>
      <xdr:row>63</xdr:row>
      <xdr:rowOff>89433</xdr:rowOff>
    </xdr:to>
    <xdr:sp macro="" textlink="">
      <xdr:nvSpPr>
        <xdr:cNvPr id="512" name="楕円 511"/>
        <xdr:cNvSpPr/>
      </xdr:nvSpPr>
      <xdr:spPr>
        <a:xfrm>
          <a:off x="20383500" y="107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36896</xdr:rowOff>
    </xdr:from>
    <xdr:to>
      <xdr:col>111</xdr:col>
      <xdr:colOff>177800</xdr:colOff>
      <xdr:row>63</xdr:row>
      <xdr:rowOff>38633</xdr:rowOff>
    </xdr:to>
    <xdr:cxnSp macro="">
      <xdr:nvCxnSpPr>
        <xdr:cNvPr id="513" name="直線コネクタ 512"/>
        <xdr:cNvCxnSpPr/>
      </xdr:nvCxnSpPr>
      <xdr:spPr>
        <a:xfrm flipV="1">
          <a:off x="20434300" y="10838246"/>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161295</xdr:rowOff>
    </xdr:from>
    <xdr:to>
      <xdr:col>102</xdr:col>
      <xdr:colOff>165100</xdr:colOff>
      <xdr:row>63</xdr:row>
      <xdr:rowOff>91445</xdr:rowOff>
    </xdr:to>
    <xdr:sp macro="" textlink="">
      <xdr:nvSpPr>
        <xdr:cNvPr id="514" name="楕円 513"/>
        <xdr:cNvSpPr/>
      </xdr:nvSpPr>
      <xdr:spPr>
        <a:xfrm>
          <a:off x="19494500" y="107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38633</xdr:rowOff>
    </xdr:from>
    <xdr:to>
      <xdr:col>107</xdr:col>
      <xdr:colOff>50800</xdr:colOff>
      <xdr:row>63</xdr:row>
      <xdr:rowOff>40645</xdr:rowOff>
    </xdr:to>
    <xdr:cxnSp macro="">
      <xdr:nvCxnSpPr>
        <xdr:cNvPr id="515" name="直線コネクタ 514"/>
        <xdr:cNvCxnSpPr/>
      </xdr:nvCxnSpPr>
      <xdr:spPr>
        <a:xfrm flipV="1">
          <a:off x="19545300" y="1083998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166507</xdr:rowOff>
    </xdr:from>
    <xdr:to>
      <xdr:col>98</xdr:col>
      <xdr:colOff>38100</xdr:colOff>
      <xdr:row>63</xdr:row>
      <xdr:rowOff>96657</xdr:rowOff>
    </xdr:to>
    <xdr:sp macro="" textlink="">
      <xdr:nvSpPr>
        <xdr:cNvPr id="516" name="楕円 515"/>
        <xdr:cNvSpPr/>
      </xdr:nvSpPr>
      <xdr:spPr>
        <a:xfrm>
          <a:off x="18605500" y="107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40645</xdr:rowOff>
    </xdr:from>
    <xdr:to>
      <xdr:col>102</xdr:col>
      <xdr:colOff>114300</xdr:colOff>
      <xdr:row>63</xdr:row>
      <xdr:rowOff>45857</xdr:rowOff>
    </xdr:to>
    <xdr:cxnSp macro="">
      <xdr:nvCxnSpPr>
        <xdr:cNvPr id="517" name="直線コネクタ 516"/>
        <xdr:cNvCxnSpPr/>
      </xdr:nvCxnSpPr>
      <xdr:spPr>
        <a:xfrm flipV="1">
          <a:off x="18656300" y="10841995"/>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518" name="n_1aveValue【学校施設】&#10;一人当たり面積"/>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519" name="n_2aveValue【学校施設】&#10;一人当たり面積"/>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520" name="n_3aveValue【学校施設】&#10;一人当たり面積"/>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521" name="n_4aveValue【学校施設】&#10;一人当たり面積"/>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78823</xdr:rowOff>
    </xdr:from>
    <xdr:ext cx="469744" cy="259045"/>
    <xdr:sp macro="" textlink="">
      <xdr:nvSpPr>
        <xdr:cNvPr id="522" name="n_1mainValue【学校施設】&#10;一人当たり面積"/>
        <xdr:cNvSpPr txBox="1"/>
      </xdr:nvSpPr>
      <xdr:spPr>
        <a:xfrm>
          <a:off x="21075727" y="1088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80560</xdr:rowOff>
    </xdr:from>
    <xdr:ext cx="469744" cy="259045"/>
    <xdr:sp macro="" textlink="">
      <xdr:nvSpPr>
        <xdr:cNvPr id="523" name="n_2mainValue【学校施設】&#10;一人当たり面積"/>
        <xdr:cNvSpPr txBox="1"/>
      </xdr:nvSpPr>
      <xdr:spPr>
        <a:xfrm>
          <a:off x="20199427" y="1088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82572</xdr:rowOff>
    </xdr:from>
    <xdr:ext cx="469744" cy="259045"/>
    <xdr:sp macro="" textlink="">
      <xdr:nvSpPr>
        <xdr:cNvPr id="524" name="n_3mainValue【学校施設】&#10;一人当たり面積"/>
        <xdr:cNvSpPr txBox="1"/>
      </xdr:nvSpPr>
      <xdr:spPr>
        <a:xfrm>
          <a:off x="19310427" y="1088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87784</xdr:rowOff>
    </xdr:from>
    <xdr:ext cx="469744" cy="259045"/>
    <xdr:sp macro="" textlink="">
      <xdr:nvSpPr>
        <xdr:cNvPr id="525" name="n_4mainValue【学校施設】&#10;一人当たり面積"/>
        <xdr:cNvSpPr txBox="1"/>
      </xdr:nvSpPr>
      <xdr:spPr>
        <a:xfrm>
          <a:off x="18421427" y="1088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6" name="テキスト ボックス 5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9" name="直線コネクタ 5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1" name="直線コネクタ 5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3" name="直線コネクタ 5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3827</xdr:rowOff>
    </xdr:from>
    <xdr:ext cx="405111" cy="259045"/>
    <xdr:sp macro="" textlink="">
      <xdr:nvSpPr>
        <xdr:cNvPr id="554" name="【児童館】&#10;有形固定資産減価償却率平均値テキスト"/>
        <xdr:cNvSpPr txBox="1"/>
      </xdr:nvSpPr>
      <xdr:spPr>
        <a:xfrm>
          <a:off x="16357600" y="1389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555" name="フローチャート: 判断 554"/>
        <xdr:cNvSpPr/>
      </xdr:nvSpPr>
      <xdr:spPr>
        <a:xfrm>
          <a:off x="162687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556" name="フローチャート: 判断 555"/>
        <xdr:cNvSpPr/>
      </xdr:nvSpPr>
      <xdr:spPr>
        <a:xfrm>
          <a:off x="15430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557" name="フローチャート: 判断 556"/>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558" name="フローチャート: 判断 557"/>
        <xdr:cNvSpPr/>
      </xdr:nvSpPr>
      <xdr:spPr>
        <a:xfrm>
          <a:off x="13652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559" name="フローチャート: 判断 558"/>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565" name="楕円 564"/>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566" name="【児童館】&#10;有形固定資産減価償却率該当値テキスト"/>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567" name="楕円 566"/>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568" name="直線コネクタ 567"/>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116839</xdr:rowOff>
    </xdr:from>
    <xdr:to>
      <xdr:col>76</xdr:col>
      <xdr:colOff>165100</xdr:colOff>
      <xdr:row>85</xdr:row>
      <xdr:rowOff>46989</xdr:rowOff>
    </xdr:to>
    <xdr:sp macro="" textlink="">
      <xdr:nvSpPr>
        <xdr:cNvPr id="569" name="楕円 568"/>
        <xdr:cNvSpPr/>
      </xdr:nvSpPr>
      <xdr:spPr>
        <a:xfrm>
          <a:off x="14541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167639</xdr:rowOff>
    </xdr:from>
    <xdr:to>
      <xdr:col>81</xdr:col>
      <xdr:colOff>50800</xdr:colOff>
      <xdr:row>85</xdr:row>
      <xdr:rowOff>31750</xdr:rowOff>
    </xdr:to>
    <xdr:cxnSp macro="">
      <xdr:nvCxnSpPr>
        <xdr:cNvPr id="570" name="直線コネクタ 569"/>
        <xdr:cNvCxnSpPr/>
      </xdr:nvCxnSpPr>
      <xdr:spPr>
        <a:xfrm>
          <a:off x="14592300" y="1456943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68580</xdr:rowOff>
    </xdr:from>
    <xdr:to>
      <xdr:col>72</xdr:col>
      <xdr:colOff>38100</xdr:colOff>
      <xdr:row>84</xdr:row>
      <xdr:rowOff>170180</xdr:rowOff>
    </xdr:to>
    <xdr:sp macro="" textlink="">
      <xdr:nvSpPr>
        <xdr:cNvPr id="571" name="楕円 570"/>
        <xdr:cNvSpPr/>
      </xdr:nvSpPr>
      <xdr:spPr>
        <a:xfrm>
          <a:off x="13652500" y="1447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119380</xdr:rowOff>
    </xdr:from>
    <xdr:to>
      <xdr:col>76</xdr:col>
      <xdr:colOff>114300</xdr:colOff>
      <xdr:row>84</xdr:row>
      <xdr:rowOff>167639</xdr:rowOff>
    </xdr:to>
    <xdr:cxnSp macro="">
      <xdr:nvCxnSpPr>
        <xdr:cNvPr id="572" name="直線コネクタ 571"/>
        <xdr:cNvCxnSpPr/>
      </xdr:nvCxnSpPr>
      <xdr:spPr>
        <a:xfrm>
          <a:off x="13703300" y="145211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123207</xdr:rowOff>
    </xdr:from>
    <xdr:ext cx="405111" cy="259045"/>
    <xdr:sp macro="" textlink="">
      <xdr:nvSpPr>
        <xdr:cNvPr id="573" name="n_1aveValue【児童館】&#10;有形固定資産減価償却率"/>
        <xdr:cNvSpPr txBox="1"/>
      </xdr:nvSpPr>
      <xdr:spPr>
        <a:xfrm>
          <a:off x="15266044"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574" name="n_2aveValue【児童館】&#10;有形固定資産減価償却率"/>
        <xdr:cNvSpPr txBox="1"/>
      </xdr:nvSpPr>
      <xdr:spPr>
        <a:xfrm>
          <a:off x="143897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154957</xdr:rowOff>
    </xdr:from>
    <xdr:ext cx="405111" cy="259045"/>
    <xdr:sp macro="" textlink="">
      <xdr:nvSpPr>
        <xdr:cNvPr id="575" name="n_3aveValue【児童館】&#10;有形固定資産減価償却率"/>
        <xdr:cNvSpPr txBox="1"/>
      </xdr:nvSpPr>
      <xdr:spPr>
        <a:xfrm>
          <a:off x="13500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576" name="n_4aveValue【児童館】&#10;有形固定資産減価償却率"/>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577" name="n_1mainValue【児童館】&#10;有形固定資産減価償却率"/>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38116</xdr:rowOff>
    </xdr:from>
    <xdr:ext cx="405111" cy="259045"/>
    <xdr:sp macro="" textlink="">
      <xdr:nvSpPr>
        <xdr:cNvPr id="578" name="n_2mainValue【児童館】&#10;有形固定資産減価償却率"/>
        <xdr:cNvSpPr txBox="1"/>
      </xdr:nvSpPr>
      <xdr:spPr>
        <a:xfrm>
          <a:off x="14389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161307</xdr:rowOff>
    </xdr:from>
    <xdr:ext cx="405111" cy="259045"/>
    <xdr:sp macro="" textlink="">
      <xdr:nvSpPr>
        <xdr:cNvPr id="579" name="n_3mainValue【児童館】&#10;有形固定資産減価償却率"/>
        <xdr:cNvSpPr txBox="1"/>
      </xdr:nvSpPr>
      <xdr:spPr>
        <a:xfrm>
          <a:off x="13500744" y="1456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601" name="直線コネクタ 600"/>
        <xdr:cNvCxnSpPr/>
      </xdr:nvCxnSpPr>
      <xdr:spPr>
        <a:xfrm flipV="1">
          <a:off x="22160864" y="13454635"/>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602" name="【児童館】&#10;一人当たり面積最小値テキスト"/>
        <xdr:cNvSpPr txBox="1"/>
      </xdr:nvSpPr>
      <xdr:spPr>
        <a:xfrm>
          <a:off x="221996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603" name="直線コネクタ 602"/>
        <xdr:cNvCxnSpPr/>
      </xdr:nvCxnSpPr>
      <xdr:spPr>
        <a:xfrm>
          <a:off x="22072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604" name="【児童館】&#10;一人当たり面積最大値テキスト"/>
        <xdr:cNvSpPr txBox="1"/>
      </xdr:nvSpPr>
      <xdr:spPr>
        <a:xfrm>
          <a:off x="22199600" y="132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605" name="直線コネクタ 604"/>
        <xdr:cNvCxnSpPr/>
      </xdr:nvCxnSpPr>
      <xdr:spPr>
        <a:xfrm>
          <a:off x="22072600" y="134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151909</xdr:rowOff>
    </xdr:from>
    <xdr:ext cx="469744" cy="259045"/>
    <xdr:sp macro="" textlink="">
      <xdr:nvSpPr>
        <xdr:cNvPr id="606" name="【児童館】&#10;一人当たり面積平均値テキスト"/>
        <xdr:cNvSpPr txBox="1"/>
      </xdr:nvSpPr>
      <xdr:spPr>
        <a:xfrm>
          <a:off x="22199600" y="14210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607" name="フローチャート: 判断 606"/>
        <xdr:cNvSpPr/>
      </xdr:nvSpPr>
      <xdr:spPr>
        <a:xfrm>
          <a:off x="22110700" y="1435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608" name="フローチャート: 判断 607"/>
        <xdr:cNvSpPr/>
      </xdr:nvSpPr>
      <xdr:spPr>
        <a:xfrm>
          <a:off x="21272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09" name="フローチャート: 判断 608"/>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0" name="フローチャート: 判断 609"/>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611" name="フローチャート: 判断 610"/>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142748</xdr:rowOff>
    </xdr:from>
    <xdr:to>
      <xdr:col>116</xdr:col>
      <xdr:colOff>114300</xdr:colOff>
      <xdr:row>85</xdr:row>
      <xdr:rowOff>72898</xdr:rowOff>
    </xdr:to>
    <xdr:sp macro="" textlink="">
      <xdr:nvSpPr>
        <xdr:cNvPr id="617" name="楕円 616"/>
        <xdr:cNvSpPr/>
      </xdr:nvSpPr>
      <xdr:spPr>
        <a:xfrm>
          <a:off x="22110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57675</xdr:rowOff>
    </xdr:from>
    <xdr:ext cx="469744" cy="259045"/>
    <xdr:sp macro="" textlink="">
      <xdr:nvSpPr>
        <xdr:cNvPr id="618" name="【児童館】&#10;一人当たり面積該当値テキスト"/>
        <xdr:cNvSpPr txBox="1"/>
      </xdr:nvSpPr>
      <xdr:spPr>
        <a:xfrm>
          <a:off x="22199600" y="1445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19" name="楕円 618"/>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22098</xdr:rowOff>
    </xdr:from>
    <xdr:to>
      <xdr:col>116</xdr:col>
      <xdr:colOff>63500</xdr:colOff>
      <xdr:row>85</xdr:row>
      <xdr:rowOff>26670</xdr:rowOff>
    </xdr:to>
    <xdr:cxnSp macro="">
      <xdr:nvCxnSpPr>
        <xdr:cNvPr id="620" name="直線コネクタ 619"/>
        <xdr:cNvCxnSpPr/>
      </xdr:nvCxnSpPr>
      <xdr:spPr>
        <a:xfrm flipV="1">
          <a:off x="21323300" y="14595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149606</xdr:rowOff>
    </xdr:from>
    <xdr:to>
      <xdr:col>107</xdr:col>
      <xdr:colOff>101600</xdr:colOff>
      <xdr:row>85</xdr:row>
      <xdr:rowOff>79756</xdr:rowOff>
    </xdr:to>
    <xdr:sp macro="" textlink="">
      <xdr:nvSpPr>
        <xdr:cNvPr id="621" name="楕円 620"/>
        <xdr:cNvSpPr/>
      </xdr:nvSpPr>
      <xdr:spPr>
        <a:xfrm>
          <a:off x="20383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28956</xdr:rowOff>
    </xdr:to>
    <xdr:cxnSp macro="">
      <xdr:nvCxnSpPr>
        <xdr:cNvPr id="622" name="直線コネクタ 621"/>
        <xdr:cNvCxnSpPr/>
      </xdr:nvCxnSpPr>
      <xdr:spPr>
        <a:xfrm flipV="1">
          <a:off x="20434300" y="1459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154178</xdr:rowOff>
    </xdr:from>
    <xdr:to>
      <xdr:col>102</xdr:col>
      <xdr:colOff>165100</xdr:colOff>
      <xdr:row>85</xdr:row>
      <xdr:rowOff>84328</xdr:rowOff>
    </xdr:to>
    <xdr:sp macro="" textlink="">
      <xdr:nvSpPr>
        <xdr:cNvPr id="623" name="楕円 622"/>
        <xdr:cNvSpPr/>
      </xdr:nvSpPr>
      <xdr:spPr>
        <a:xfrm>
          <a:off x="19494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28956</xdr:rowOff>
    </xdr:from>
    <xdr:to>
      <xdr:col>107</xdr:col>
      <xdr:colOff>50800</xdr:colOff>
      <xdr:row>85</xdr:row>
      <xdr:rowOff>33528</xdr:rowOff>
    </xdr:to>
    <xdr:cxnSp macro="">
      <xdr:nvCxnSpPr>
        <xdr:cNvPr id="624" name="直線コネクタ 623"/>
        <xdr:cNvCxnSpPr/>
      </xdr:nvCxnSpPr>
      <xdr:spPr>
        <a:xfrm flipV="1">
          <a:off x="19545300" y="1460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103140</xdr:rowOff>
    </xdr:from>
    <xdr:ext cx="469744" cy="259045"/>
    <xdr:sp macro="" textlink="">
      <xdr:nvSpPr>
        <xdr:cNvPr id="625" name="n_1aveValue【児童館】&#10;一人当たり面積"/>
        <xdr:cNvSpPr txBox="1"/>
      </xdr:nvSpPr>
      <xdr:spPr>
        <a:xfrm>
          <a:off x="21075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26" name="n_2aveValue【児童館】&#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27" name="n_3aveValue【児童館】&#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628" name="n_4aveValue【児童館】&#10;一人当たり面積"/>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29"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70883</xdr:rowOff>
    </xdr:from>
    <xdr:ext cx="469744" cy="259045"/>
    <xdr:sp macro="" textlink="">
      <xdr:nvSpPr>
        <xdr:cNvPr id="630" name="n_2mainValue【児童館】&#10;一人当たり面積"/>
        <xdr:cNvSpPr txBox="1"/>
      </xdr:nvSpPr>
      <xdr:spPr>
        <a:xfrm>
          <a:off x="20199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75455</xdr:rowOff>
    </xdr:from>
    <xdr:ext cx="469744" cy="259045"/>
    <xdr:sp macro="" textlink="">
      <xdr:nvSpPr>
        <xdr:cNvPr id="631" name="n_3mainValue【児童館】&#10;一人当たり面積"/>
        <xdr:cNvSpPr txBox="1"/>
      </xdr:nvSpPr>
      <xdr:spPr>
        <a:xfrm>
          <a:off x="19310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57" name="直線コネクタ 656"/>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9" name="直線コネクタ 6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0" name="【公民館】&#10;有形固定資産減価償却率最大値テキスト"/>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1" name="直線コネクタ 660"/>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62" name="【公民館】&#10;有形固定資産減価償却率平均値テキスト"/>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63" name="フローチャート: 判断 662"/>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64" name="フローチャート: 判断 663"/>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65" name="フローチャート: 判断 664"/>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66" name="フローチャート: 判断 665"/>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67" name="フローチャート: 判断 666"/>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142966</xdr:rowOff>
    </xdr:from>
    <xdr:to>
      <xdr:col>85</xdr:col>
      <xdr:colOff>177800</xdr:colOff>
      <xdr:row>109</xdr:row>
      <xdr:rowOff>73116</xdr:rowOff>
    </xdr:to>
    <xdr:sp macro="" textlink="">
      <xdr:nvSpPr>
        <xdr:cNvPr id="673" name="楕円 672"/>
        <xdr:cNvSpPr/>
      </xdr:nvSpPr>
      <xdr:spPr>
        <a:xfrm>
          <a:off x="162687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57893</xdr:rowOff>
    </xdr:from>
    <xdr:ext cx="405111" cy="259045"/>
    <xdr:sp macro="" textlink="">
      <xdr:nvSpPr>
        <xdr:cNvPr id="674" name="【公民館】&#10;有形固定資産減価償却率該当値テキスト"/>
        <xdr:cNvSpPr txBox="1"/>
      </xdr:nvSpPr>
      <xdr:spPr>
        <a:xfrm>
          <a:off x="16357600" y="1857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141332</xdr:rowOff>
    </xdr:from>
    <xdr:to>
      <xdr:col>81</xdr:col>
      <xdr:colOff>101600</xdr:colOff>
      <xdr:row>109</xdr:row>
      <xdr:rowOff>71482</xdr:rowOff>
    </xdr:to>
    <xdr:sp macro="" textlink="">
      <xdr:nvSpPr>
        <xdr:cNvPr id="675" name="楕円 674"/>
        <xdr:cNvSpPr/>
      </xdr:nvSpPr>
      <xdr:spPr>
        <a:xfrm>
          <a:off x="15430500" y="186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20682</xdr:rowOff>
    </xdr:from>
    <xdr:to>
      <xdr:col>85</xdr:col>
      <xdr:colOff>127000</xdr:colOff>
      <xdr:row>109</xdr:row>
      <xdr:rowOff>22316</xdr:rowOff>
    </xdr:to>
    <xdr:cxnSp macro="">
      <xdr:nvCxnSpPr>
        <xdr:cNvPr id="676" name="直線コネクタ 675"/>
        <xdr:cNvCxnSpPr/>
      </xdr:nvCxnSpPr>
      <xdr:spPr>
        <a:xfrm>
          <a:off x="15481300" y="1870873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139700</xdr:rowOff>
    </xdr:from>
    <xdr:to>
      <xdr:col>76</xdr:col>
      <xdr:colOff>165100</xdr:colOff>
      <xdr:row>109</xdr:row>
      <xdr:rowOff>69850</xdr:rowOff>
    </xdr:to>
    <xdr:sp macro="" textlink="">
      <xdr:nvSpPr>
        <xdr:cNvPr id="677" name="楕円 676"/>
        <xdr:cNvSpPr/>
      </xdr:nvSpPr>
      <xdr:spPr>
        <a:xfrm>
          <a:off x="14541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19050</xdr:rowOff>
    </xdr:from>
    <xdr:to>
      <xdr:col>81</xdr:col>
      <xdr:colOff>50800</xdr:colOff>
      <xdr:row>109</xdr:row>
      <xdr:rowOff>20682</xdr:rowOff>
    </xdr:to>
    <xdr:cxnSp macro="">
      <xdr:nvCxnSpPr>
        <xdr:cNvPr id="678" name="直線コネクタ 677"/>
        <xdr:cNvCxnSpPr/>
      </xdr:nvCxnSpPr>
      <xdr:spPr>
        <a:xfrm>
          <a:off x="14592300" y="187071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139700</xdr:rowOff>
    </xdr:from>
    <xdr:to>
      <xdr:col>72</xdr:col>
      <xdr:colOff>38100</xdr:colOff>
      <xdr:row>109</xdr:row>
      <xdr:rowOff>69850</xdr:rowOff>
    </xdr:to>
    <xdr:sp macro="" textlink="">
      <xdr:nvSpPr>
        <xdr:cNvPr id="679" name="楕円 678"/>
        <xdr:cNvSpPr/>
      </xdr:nvSpPr>
      <xdr:spPr>
        <a:xfrm>
          <a:off x="13652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19050</xdr:rowOff>
    </xdr:from>
    <xdr:to>
      <xdr:col>76</xdr:col>
      <xdr:colOff>114300</xdr:colOff>
      <xdr:row>109</xdr:row>
      <xdr:rowOff>19050</xdr:rowOff>
    </xdr:to>
    <xdr:cxnSp macro="">
      <xdr:nvCxnSpPr>
        <xdr:cNvPr id="680" name="直線コネクタ 679"/>
        <xdr:cNvCxnSpPr/>
      </xdr:nvCxnSpPr>
      <xdr:spPr>
        <a:xfrm>
          <a:off x="13703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38463</xdr:rowOff>
    </xdr:from>
    <xdr:to>
      <xdr:col>67</xdr:col>
      <xdr:colOff>101600</xdr:colOff>
      <xdr:row>108</xdr:row>
      <xdr:rowOff>140063</xdr:rowOff>
    </xdr:to>
    <xdr:sp macro="" textlink="">
      <xdr:nvSpPr>
        <xdr:cNvPr id="681" name="楕円 680"/>
        <xdr:cNvSpPr/>
      </xdr:nvSpPr>
      <xdr:spPr>
        <a:xfrm>
          <a:off x="1276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89263</xdr:rowOff>
    </xdr:from>
    <xdr:to>
      <xdr:col>71</xdr:col>
      <xdr:colOff>177800</xdr:colOff>
      <xdr:row>109</xdr:row>
      <xdr:rowOff>19050</xdr:rowOff>
    </xdr:to>
    <xdr:cxnSp macro="">
      <xdr:nvCxnSpPr>
        <xdr:cNvPr id="682" name="直線コネクタ 681"/>
        <xdr:cNvCxnSpPr/>
      </xdr:nvCxnSpPr>
      <xdr:spPr>
        <a:xfrm>
          <a:off x="12814300" y="1860586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83" name="n_1aveValue【公民館】&#10;有形固定資産減価償却率"/>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84" name="n_2aveValue【公民館】&#10;有形固定資産減価償却率"/>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85" name="n_3aveValue【公民館】&#10;有形固定資産減価償却率"/>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86" name="n_4aveValue【公民館】&#10;有形固定資産減価償却率"/>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62609</xdr:rowOff>
    </xdr:from>
    <xdr:ext cx="405111" cy="259045"/>
    <xdr:sp macro="" textlink="">
      <xdr:nvSpPr>
        <xdr:cNvPr id="687" name="n_1mainValue【公民館】&#10;有形固定資産減価償却率"/>
        <xdr:cNvSpPr txBox="1"/>
      </xdr:nvSpPr>
      <xdr:spPr>
        <a:xfrm>
          <a:off x="15266044" y="1875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60977</xdr:rowOff>
    </xdr:from>
    <xdr:ext cx="405111" cy="259045"/>
    <xdr:sp macro="" textlink="">
      <xdr:nvSpPr>
        <xdr:cNvPr id="688" name="n_2mainValue【公民館】&#10;有形固定資産減価償却率"/>
        <xdr:cNvSpPr txBox="1"/>
      </xdr:nvSpPr>
      <xdr:spPr>
        <a:xfrm>
          <a:off x="14389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60977</xdr:rowOff>
    </xdr:from>
    <xdr:ext cx="405111" cy="259045"/>
    <xdr:sp macro="" textlink="">
      <xdr:nvSpPr>
        <xdr:cNvPr id="689" name="n_3mainValue【公民館】&#10;有形固定資産減価償却率"/>
        <xdr:cNvSpPr txBox="1"/>
      </xdr:nvSpPr>
      <xdr:spPr>
        <a:xfrm>
          <a:off x="13500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131190</xdr:rowOff>
    </xdr:from>
    <xdr:ext cx="405111" cy="259045"/>
    <xdr:sp macro="" textlink="">
      <xdr:nvSpPr>
        <xdr:cNvPr id="690" name="n_4mainValue【公民館】&#10;有形固定資産減価償却率"/>
        <xdr:cNvSpPr txBox="1"/>
      </xdr:nvSpPr>
      <xdr:spPr>
        <a:xfrm>
          <a:off x="12611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6" name="テキスト ボックス 705"/>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08" name="テキスト ボックス 707"/>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0" name="テキスト ボックス 709"/>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2" name="テキスト ボックス 71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14" name="直線コネクタ 713"/>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15" name="【公民館】&#10;一人当たり面積最小値テキスト"/>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16" name="直線コネクタ 715"/>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17" name="【公民館】&#10;一人当たり面積最大値テキスト"/>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18" name="直線コネクタ 717"/>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19" name="【公民館】&#10;一人当たり面積平均値テキスト"/>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0" name="フローチャート: 判断 719"/>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1" name="フローチャート: 判断 720"/>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22" name="フローチャート: 判断 721"/>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23" name="フローチャート: 判断 722"/>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24" name="フローチャート: 判断 723"/>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90856</xdr:rowOff>
    </xdr:from>
    <xdr:to>
      <xdr:col>116</xdr:col>
      <xdr:colOff>114300</xdr:colOff>
      <xdr:row>109</xdr:row>
      <xdr:rowOff>21006</xdr:rowOff>
    </xdr:to>
    <xdr:sp macro="" textlink="">
      <xdr:nvSpPr>
        <xdr:cNvPr id="730" name="楕円 729"/>
        <xdr:cNvSpPr/>
      </xdr:nvSpPr>
      <xdr:spPr>
        <a:xfrm>
          <a:off x="22110700" y="186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5783</xdr:rowOff>
    </xdr:from>
    <xdr:ext cx="469744" cy="259045"/>
    <xdr:sp macro="" textlink="">
      <xdr:nvSpPr>
        <xdr:cNvPr id="731" name="【公民館】&#10;一人当たり面積該当値テキスト"/>
        <xdr:cNvSpPr txBox="1"/>
      </xdr:nvSpPr>
      <xdr:spPr>
        <a:xfrm>
          <a:off x="22199600" y="185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91084</xdr:rowOff>
    </xdr:from>
    <xdr:to>
      <xdr:col>112</xdr:col>
      <xdr:colOff>38100</xdr:colOff>
      <xdr:row>109</xdr:row>
      <xdr:rowOff>21234</xdr:rowOff>
    </xdr:to>
    <xdr:sp macro="" textlink="">
      <xdr:nvSpPr>
        <xdr:cNvPr id="732" name="楕円 731"/>
        <xdr:cNvSpPr/>
      </xdr:nvSpPr>
      <xdr:spPr>
        <a:xfrm>
          <a:off x="21272500" y="186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141656</xdr:rowOff>
    </xdr:from>
    <xdr:to>
      <xdr:col>116</xdr:col>
      <xdr:colOff>63500</xdr:colOff>
      <xdr:row>108</xdr:row>
      <xdr:rowOff>141884</xdr:rowOff>
    </xdr:to>
    <xdr:cxnSp macro="">
      <xdr:nvCxnSpPr>
        <xdr:cNvPr id="733" name="直線コネクタ 732"/>
        <xdr:cNvCxnSpPr/>
      </xdr:nvCxnSpPr>
      <xdr:spPr>
        <a:xfrm flipV="1">
          <a:off x="21323300" y="1865825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91236</xdr:rowOff>
    </xdr:from>
    <xdr:to>
      <xdr:col>107</xdr:col>
      <xdr:colOff>101600</xdr:colOff>
      <xdr:row>109</xdr:row>
      <xdr:rowOff>21386</xdr:rowOff>
    </xdr:to>
    <xdr:sp macro="" textlink="">
      <xdr:nvSpPr>
        <xdr:cNvPr id="734" name="楕円 733"/>
        <xdr:cNvSpPr/>
      </xdr:nvSpPr>
      <xdr:spPr>
        <a:xfrm>
          <a:off x="20383500" y="186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141884</xdr:rowOff>
    </xdr:from>
    <xdr:to>
      <xdr:col>111</xdr:col>
      <xdr:colOff>177800</xdr:colOff>
      <xdr:row>108</xdr:row>
      <xdr:rowOff>142036</xdr:rowOff>
    </xdr:to>
    <xdr:cxnSp macro="">
      <xdr:nvCxnSpPr>
        <xdr:cNvPr id="735" name="直線コネクタ 734"/>
        <xdr:cNvCxnSpPr/>
      </xdr:nvCxnSpPr>
      <xdr:spPr>
        <a:xfrm flipV="1">
          <a:off x="20434300" y="1865848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91390</xdr:rowOff>
    </xdr:from>
    <xdr:to>
      <xdr:col>102</xdr:col>
      <xdr:colOff>165100</xdr:colOff>
      <xdr:row>109</xdr:row>
      <xdr:rowOff>21540</xdr:rowOff>
    </xdr:to>
    <xdr:sp macro="" textlink="">
      <xdr:nvSpPr>
        <xdr:cNvPr id="736" name="楕円 735"/>
        <xdr:cNvSpPr/>
      </xdr:nvSpPr>
      <xdr:spPr>
        <a:xfrm>
          <a:off x="19494500" y="186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142036</xdr:rowOff>
    </xdr:from>
    <xdr:to>
      <xdr:col>107</xdr:col>
      <xdr:colOff>50800</xdr:colOff>
      <xdr:row>108</xdr:row>
      <xdr:rowOff>142190</xdr:rowOff>
    </xdr:to>
    <xdr:cxnSp macro="">
      <xdr:nvCxnSpPr>
        <xdr:cNvPr id="737" name="直線コネクタ 736"/>
        <xdr:cNvCxnSpPr/>
      </xdr:nvCxnSpPr>
      <xdr:spPr>
        <a:xfrm flipV="1">
          <a:off x="19545300" y="18658636"/>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90627</xdr:rowOff>
    </xdr:from>
    <xdr:to>
      <xdr:col>98</xdr:col>
      <xdr:colOff>38100</xdr:colOff>
      <xdr:row>109</xdr:row>
      <xdr:rowOff>20777</xdr:rowOff>
    </xdr:to>
    <xdr:sp macro="" textlink="">
      <xdr:nvSpPr>
        <xdr:cNvPr id="738" name="楕円 737"/>
        <xdr:cNvSpPr/>
      </xdr:nvSpPr>
      <xdr:spPr>
        <a:xfrm>
          <a:off x="18605500" y="186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141427</xdr:rowOff>
    </xdr:from>
    <xdr:to>
      <xdr:col>102</xdr:col>
      <xdr:colOff>114300</xdr:colOff>
      <xdr:row>108</xdr:row>
      <xdr:rowOff>142190</xdr:rowOff>
    </xdr:to>
    <xdr:cxnSp macro="">
      <xdr:nvCxnSpPr>
        <xdr:cNvPr id="739" name="直線コネクタ 738"/>
        <xdr:cNvCxnSpPr/>
      </xdr:nvCxnSpPr>
      <xdr:spPr>
        <a:xfrm>
          <a:off x="18656300" y="1865802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0" name="n_1aveValue【公民館】&#10;一人当たり面積"/>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41" name="n_2aveValue【公民館】&#10;一人当たり面積"/>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742" name="n_3aveValue【公民館】&#10;一人当たり面積"/>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743" name="n_4aveValue【公民館】&#10;一人当たり面積"/>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12361</xdr:rowOff>
    </xdr:from>
    <xdr:ext cx="469744" cy="259045"/>
    <xdr:sp macro="" textlink="">
      <xdr:nvSpPr>
        <xdr:cNvPr id="744" name="n_1mainValue【公民館】&#10;一人当たり面積"/>
        <xdr:cNvSpPr txBox="1"/>
      </xdr:nvSpPr>
      <xdr:spPr>
        <a:xfrm>
          <a:off x="21075727" y="187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12513</xdr:rowOff>
    </xdr:from>
    <xdr:ext cx="469744" cy="259045"/>
    <xdr:sp macro="" textlink="">
      <xdr:nvSpPr>
        <xdr:cNvPr id="745" name="n_2mainValue【公民館】&#10;一人当たり面積"/>
        <xdr:cNvSpPr txBox="1"/>
      </xdr:nvSpPr>
      <xdr:spPr>
        <a:xfrm>
          <a:off x="20199427" y="1870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12667</xdr:rowOff>
    </xdr:from>
    <xdr:ext cx="469744" cy="259045"/>
    <xdr:sp macro="" textlink="">
      <xdr:nvSpPr>
        <xdr:cNvPr id="746" name="n_3mainValue【公民館】&#10;一人当たり面積"/>
        <xdr:cNvSpPr txBox="1"/>
      </xdr:nvSpPr>
      <xdr:spPr>
        <a:xfrm>
          <a:off x="19310427" y="187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11904</xdr:rowOff>
    </xdr:from>
    <xdr:ext cx="469744" cy="259045"/>
    <xdr:sp macro="" textlink="">
      <xdr:nvSpPr>
        <xdr:cNvPr id="747" name="n_4mainValue【公民館】&#10;一人当たり面積"/>
        <xdr:cNvSpPr txBox="1"/>
      </xdr:nvSpPr>
      <xdr:spPr>
        <a:xfrm>
          <a:off x="18421427" y="186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類似団体と比較して特に有形固定資産減価償却率が高くなっているのは、公営住宅、保健センター、庁舎である。住宅については長寿命化計画を</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作成した。同計画に基づき、将来の世帯数の減少にあわせて、公営住宅の戸数の適正な管理及び長寿命化を図っていく。庁舎については令和５～６年度で、屋根防水等工事を計画し、長寿命化を図っているが、庁舎自体の築年数も古いため、方向性について今後さらに検討していく必要がある。保健センターについては、定期的な点検及び必要な修繕を行いながら長寿命化を図っていく。各施設の長寿命化及び更新のための財源が必要となることから、地方債残高の減少と基金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3,608
3,604
48.37
5,217,065
4,651,055
299,654
2,121,193
3,293,381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13987</xdr:rowOff>
    </xdr:from>
    <xdr:ext cx="405111" cy="259045"/>
    <xdr:sp macro="" textlink="">
      <xdr:nvSpPr>
        <xdr:cNvPr id="61" name="【図書館】&#10;有形固定資産減価償却率平均値テキスト"/>
        <xdr:cNvSpPr txBox="1"/>
      </xdr:nvSpPr>
      <xdr:spPr>
        <a:xfrm>
          <a:off x="4673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xdr:cNvSpPr/>
      </xdr:nvSpPr>
      <xdr:spPr>
        <a:xfrm>
          <a:off x="1079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72" name="楕円 71"/>
        <xdr:cNvSpPr/>
      </xdr:nvSpPr>
      <xdr:spPr>
        <a:xfrm>
          <a:off x="4584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101617</xdr:rowOff>
    </xdr:from>
    <xdr:ext cx="405111" cy="259045"/>
    <xdr:sp macro="" textlink="">
      <xdr:nvSpPr>
        <xdr:cNvPr id="73" name="【図書館】&#10;有形固定資産減価償却率該当値テキスト"/>
        <xdr:cNvSpPr txBox="1"/>
      </xdr:nvSpPr>
      <xdr:spPr>
        <a:xfrm>
          <a:off x="4673600"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4" name="楕円 73"/>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129540</xdr:rowOff>
    </xdr:to>
    <xdr:cxnSp macro="">
      <xdr:nvCxnSpPr>
        <xdr:cNvPr id="75" name="直線コネクタ 74"/>
        <xdr:cNvCxnSpPr/>
      </xdr:nvCxnSpPr>
      <xdr:spPr>
        <a:xfrm>
          <a:off x="3797300" y="6248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143510</xdr:rowOff>
    </xdr:from>
    <xdr:to>
      <xdr:col>15</xdr:col>
      <xdr:colOff>101600</xdr:colOff>
      <xdr:row>36</xdr:row>
      <xdr:rowOff>73660</xdr:rowOff>
    </xdr:to>
    <xdr:sp macro="" textlink="">
      <xdr:nvSpPr>
        <xdr:cNvPr id="76" name="楕円 75"/>
        <xdr:cNvSpPr/>
      </xdr:nvSpPr>
      <xdr:spPr>
        <a:xfrm>
          <a:off x="2857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22860</xdr:rowOff>
    </xdr:from>
    <xdr:to>
      <xdr:col>19</xdr:col>
      <xdr:colOff>177800</xdr:colOff>
      <xdr:row>36</xdr:row>
      <xdr:rowOff>76200</xdr:rowOff>
    </xdr:to>
    <xdr:cxnSp macro="">
      <xdr:nvCxnSpPr>
        <xdr:cNvPr id="77" name="直線コネクタ 76"/>
        <xdr:cNvCxnSpPr/>
      </xdr:nvCxnSpPr>
      <xdr:spPr>
        <a:xfrm>
          <a:off x="2908300" y="6195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90170</xdr:rowOff>
    </xdr:from>
    <xdr:to>
      <xdr:col>10</xdr:col>
      <xdr:colOff>165100</xdr:colOff>
      <xdr:row>36</xdr:row>
      <xdr:rowOff>20320</xdr:rowOff>
    </xdr:to>
    <xdr:sp macro="" textlink="">
      <xdr:nvSpPr>
        <xdr:cNvPr id="78" name="楕円 77"/>
        <xdr:cNvSpPr/>
      </xdr:nvSpPr>
      <xdr:spPr>
        <a:xfrm>
          <a:off x="1968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140970</xdr:rowOff>
    </xdr:from>
    <xdr:to>
      <xdr:col>15</xdr:col>
      <xdr:colOff>50800</xdr:colOff>
      <xdr:row>36</xdr:row>
      <xdr:rowOff>22860</xdr:rowOff>
    </xdr:to>
    <xdr:cxnSp macro="">
      <xdr:nvCxnSpPr>
        <xdr:cNvPr id="79" name="直線コネクタ 78"/>
        <xdr:cNvCxnSpPr/>
      </xdr:nvCxnSpPr>
      <xdr:spPr>
        <a:xfrm>
          <a:off x="2019300" y="6141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113030</xdr:rowOff>
    </xdr:from>
    <xdr:to>
      <xdr:col>6</xdr:col>
      <xdr:colOff>38100</xdr:colOff>
      <xdr:row>34</xdr:row>
      <xdr:rowOff>43180</xdr:rowOff>
    </xdr:to>
    <xdr:sp macro="" textlink="">
      <xdr:nvSpPr>
        <xdr:cNvPr id="80" name="楕円 79"/>
        <xdr:cNvSpPr/>
      </xdr:nvSpPr>
      <xdr:spPr>
        <a:xfrm>
          <a:off x="1079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163830</xdr:rowOff>
    </xdr:from>
    <xdr:to>
      <xdr:col>10</xdr:col>
      <xdr:colOff>114300</xdr:colOff>
      <xdr:row>35</xdr:row>
      <xdr:rowOff>140970</xdr:rowOff>
    </xdr:to>
    <xdr:cxnSp macro="">
      <xdr:nvCxnSpPr>
        <xdr:cNvPr id="81" name="直線コネクタ 80"/>
        <xdr:cNvCxnSpPr/>
      </xdr:nvCxnSpPr>
      <xdr:spPr>
        <a:xfrm>
          <a:off x="1130300" y="58216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96537</xdr:rowOff>
    </xdr:from>
    <xdr:ext cx="405111" cy="259045"/>
    <xdr:sp macro="" textlink="">
      <xdr:nvSpPr>
        <xdr:cNvPr id="82" name="n_1aveValue【図書館】&#10;有形固定資産減価償却率"/>
        <xdr:cNvSpPr txBox="1"/>
      </xdr:nvSpPr>
      <xdr:spPr>
        <a:xfrm>
          <a:off x="3582044" y="644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11447</xdr:rowOff>
    </xdr:from>
    <xdr:ext cx="405111" cy="259045"/>
    <xdr:sp macro="" textlink="">
      <xdr:nvSpPr>
        <xdr:cNvPr id="83" name="n_2aveValue【図書館】&#10;有形固定資産減価償却率"/>
        <xdr:cNvSpPr txBox="1"/>
      </xdr:nvSpPr>
      <xdr:spPr>
        <a:xfrm>
          <a:off x="2705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4" name="n_3aveValue【図書館】&#10;有形固定資産減価償却率"/>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119397</xdr:rowOff>
    </xdr:from>
    <xdr:ext cx="405111" cy="259045"/>
    <xdr:sp macro="" textlink="">
      <xdr:nvSpPr>
        <xdr:cNvPr id="85" name="n_4aveValue【図書館】&#10;有形固定資産減価償却率"/>
        <xdr:cNvSpPr txBox="1"/>
      </xdr:nvSpPr>
      <xdr:spPr>
        <a:xfrm>
          <a:off x="927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6"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90187</xdr:rowOff>
    </xdr:from>
    <xdr:ext cx="405111" cy="259045"/>
    <xdr:sp macro="" textlink="">
      <xdr:nvSpPr>
        <xdr:cNvPr id="87" name="n_2mainValue【図書館】&#10;有形固定資産減価償却率"/>
        <xdr:cNvSpPr txBox="1"/>
      </xdr:nvSpPr>
      <xdr:spPr>
        <a:xfrm>
          <a:off x="2705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36847</xdr:rowOff>
    </xdr:from>
    <xdr:ext cx="405111" cy="259045"/>
    <xdr:sp macro="" textlink="">
      <xdr:nvSpPr>
        <xdr:cNvPr id="88" name="n_3mainValue【図書館】&#10;有形固定資産減価償却率"/>
        <xdr:cNvSpPr txBox="1"/>
      </xdr:nvSpPr>
      <xdr:spPr>
        <a:xfrm>
          <a:off x="1816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59707</xdr:rowOff>
    </xdr:from>
    <xdr:ext cx="340478" cy="259045"/>
    <xdr:sp macro="" textlink="">
      <xdr:nvSpPr>
        <xdr:cNvPr id="89" name="n_4mainValue【図書館】&#10;有形固定資産減価償却率"/>
        <xdr:cNvSpPr txBox="1"/>
      </xdr:nvSpPr>
      <xdr:spPr>
        <a:xfrm>
          <a:off x="960061" y="5546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11" name="直線コネクタ 110"/>
        <xdr:cNvCxnSpPr/>
      </xdr:nvCxnSpPr>
      <xdr:spPr>
        <a:xfrm flipV="1">
          <a:off x="10476865" y="573862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4" name="【図書館】&#10;一人当たり面積最大値テキスト"/>
        <xdr:cNvSpPr txBox="1"/>
      </xdr:nvSpPr>
      <xdr:spPr>
        <a:xfrm>
          <a:off x="10515600" y="55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5" name="直線コネクタ 114"/>
        <xdr:cNvCxnSpPr/>
      </xdr:nvCxnSpPr>
      <xdr:spPr>
        <a:xfrm>
          <a:off x="10388600" y="573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114571</xdr:rowOff>
    </xdr:from>
    <xdr:ext cx="469744" cy="259045"/>
    <xdr:sp macro="" textlink="">
      <xdr:nvSpPr>
        <xdr:cNvPr id="116" name="【図書館】&#10;一人当たり面積平均値テキスト"/>
        <xdr:cNvSpPr txBox="1"/>
      </xdr:nvSpPr>
      <xdr:spPr>
        <a:xfrm>
          <a:off x="10515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7" name="フローチャート: 判断 116"/>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8" name="フローチャート: 判断 117"/>
        <xdr:cNvSpPr/>
      </xdr:nvSpPr>
      <xdr:spPr>
        <a:xfrm>
          <a:off x="958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9" name="フローチャート: 判断 118"/>
        <xdr:cNvSpPr/>
      </xdr:nvSpPr>
      <xdr:spPr>
        <a:xfrm>
          <a:off x="8699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21" name="フローチャート: 判断 120"/>
        <xdr:cNvSpPr/>
      </xdr:nvSpPr>
      <xdr:spPr>
        <a:xfrm>
          <a:off x="6921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43688</xdr:rowOff>
    </xdr:from>
    <xdr:to>
      <xdr:col>55</xdr:col>
      <xdr:colOff>50800</xdr:colOff>
      <xdr:row>41</xdr:row>
      <xdr:rowOff>145288</xdr:rowOff>
    </xdr:to>
    <xdr:sp macro="" textlink="">
      <xdr:nvSpPr>
        <xdr:cNvPr id="127" name="楕円 126"/>
        <xdr:cNvSpPr/>
      </xdr:nvSpPr>
      <xdr:spPr>
        <a:xfrm>
          <a:off x="104267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130065</xdr:rowOff>
    </xdr:from>
    <xdr:ext cx="469744" cy="259045"/>
    <xdr:sp macro="" textlink="">
      <xdr:nvSpPr>
        <xdr:cNvPr id="128" name="【図書館】&#10;一人当たり面積該当値テキスト"/>
        <xdr:cNvSpPr txBox="1"/>
      </xdr:nvSpPr>
      <xdr:spPr>
        <a:xfrm>
          <a:off x="10515600" y="698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45974</xdr:rowOff>
    </xdr:from>
    <xdr:to>
      <xdr:col>50</xdr:col>
      <xdr:colOff>165100</xdr:colOff>
      <xdr:row>41</xdr:row>
      <xdr:rowOff>147574</xdr:rowOff>
    </xdr:to>
    <xdr:sp macro="" textlink="">
      <xdr:nvSpPr>
        <xdr:cNvPr id="129" name="楕円 128"/>
        <xdr:cNvSpPr/>
      </xdr:nvSpPr>
      <xdr:spPr>
        <a:xfrm>
          <a:off x="9588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94488</xdr:rowOff>
    </xdr:from>
    <xdr:to>
      <xdr:col>55</xdr:col>
      <xdr:colOff>0</xdr:colOff>
      <xdr:row>41</xdr:row>
      <xdr:rowOff>96774</xdr:rowOff>
    </xdr:to>
    <xdr:cxnSp macro="">
      <xdr:nvCxnSpPr>
        <xdr:cNvPr id="130" name="直線コネクタ 129"/>
        <xdr:cNvCxnSpPr/>
      </xdr:nvCxnSpPr>
      <xdr:spPr>
        <a:xfrm flipV="1">
          <a:off x="9639300" y="712393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45974</xdr:rowOff>
    </xdr:from>
    <xdr:to>
      <xdr:col>46</xdr:col>
      <xdr:colOff>38100</xdr:colOff>
      <xdr:row>41</xdr:row>
      <xdr:rowOff>147574</xdr:rowOff>
    </xdr:to>
    <xdr:sp macro="" textlink="">
      <xdr:nvSpPr>
        <xdr:cNvPr id="131" name="楕円 130"/>
        <xdr:cNvSpPr/>
      </xdr:nvSpPr>
      <xdr:spPr>
        <a:xfrm>
          <a:off x="8699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96774</xdr:rowOff>
    </xdr:from>
    <xdr:to>
      <xdr:col>50</xdr:col>
      <xdr:colOff>114300</xdr:colOff>
      <xdr:row>41</xdr:row>
      <xdr:rowOff>96774</xdr:rowOff>
    </xdr:to>
    <xdr:cxnSp macro="">
      <xdr:nvCxnSpPr>
        <xdr:cNvPr id="132" name="直線コネクタ 131"/>
        <xdr:cNvCxnSpPr/>
      </xdr:nvCxnSpPr>
      <xdr:spPr>
        <a:xfrm>
          <a:off x="8750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45974</xdr:rowOff>
    </xdr:from>
    <xdr:to>
      <xdr:col>41</xdr:col>
      <xdr:colOff>101600</xdr:colOff>
      <xdr:row>41</xdr:row>
      <xdr:rowOff>147574</xdr:rowOff>
    </xdr:to>
    <xdr:sp macro="" textlink="">
      <xdr:nvSpPr>
        <xdr:cNvPr id="133" name="楕円 132"/>
        <xdr:cNvSpPr/>
      </xdr:nvSpPr>
      <xdr:spPr>
        <a:xfrm>
          <a:off x="7810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96774</xdr:rowOff>
    </xdr:from>
    <xdr:to>
      <xdr:col>45</xdr:col>
      <xdr:colOff>177800</xdr:colOff>
      <xdr:row>41</xdr:row>
      <xdr:rowOff>96774</xdr:rowOff>
    </xdr:to>
    <xdr:cxnSp macro="">
      <xdr:nvCxnSpPr>
        <xdr:cNvPr id="134" name="直線コネクタ 133"/>
        <xdr:cNvCxnSpPr/>
      </xdr:nvCxnSpPr>
      <xdr:spPr>
        <a:xfrm>
          <a:off x="7861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68834</xdr:rowOff>
    </xdr:from>
    <xdr:to>
      <xdr:col>36</xdr:col>
      <xdr:colOff>165100</xdr:colOff>
      <xdr:row>41</xdr:row>
      <xdr:rowOff>170434</xdr:rowOff>
    </xdr:to>
    <xdr:sp macro="" textlink="">
      <xdr:nvSpPr>
        <xdr:cNvPr id="135" name="楕円 134"/>
        <xdr:cNvSpPr/>
      </xdr:nvSpPr>
      <xdr:spPr>
        <a:xfrm>
          <a:off x="69215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96774</xdr:rowOff>
    </xdr:from>
    <xdr:to>
      <xdr:col>41</xdr:col>
      <xdr:colOff>50800</xdr:colOff>
      <xdr:row>41</xdr:row>
      <xdr:rowOff>119634</xdr:rowOff>
    </xdr:to>
    <xdr:cxnSp macro="">
      <xdr:nvCxnSpPr>
        <xdr:cNvPr id="136" name="直線コネクタ 135"/>
        <xdr:cNvCxnSpPr/>
      </xdr:nvCxnSpPr>
      <xdr:spPr>
        <a:xfrm flipV="1">
          <a:off x="6972300" y="7126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79519</xdr:rowOff>
    </xdr:from>
    <xdr:ext cx="469744" cy="259045"/>
    <xdr:sp macro="" textlink="">
      <xdr:nvSpPr>
        <xdr:cNvPr id="137" name="n_1aveValue【図書館】&#10;一人当たり面積"/>
        <xdr:cNvSpPr txBox="1"/>
      </xdr:nvSpPr>
      <xdr:spPr>
        <a:xfrm>
          <a:off x="93917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42943</xdr:rowOff>
    </xdr:from>
    <xdr:ext cx="469744" cy="259045"/>
    <xdr:sp macro="" textlink="">
      <xdr:nvSpPr>
        <xdr:cNvPr id="138" name="n_2aveValue【図書館】&#10;一人当たり面積"/>
        <xdr:cNvSpPr txBox="1"/>
      </xdr:nvSpPr>
      <xdr:spPr>
        <a:xfrm>
          <a:off x="8515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9" name="n_3aveValue【図書館】&#10;一人当たり面積"/>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13225</xdr:rowOff>
    </xdr:from>
    <xdr:ext cx="469744" cy="259045"/>
    <xdr:sp macro="" textlink="">
      <xdr:nvSpPr>
        <xdr:cNvPr id="140" name="n_4aveValue【図書館】&#10;一人当たり面積"/>
        <xdr:cNvSpPr txBox="1"/>
      </xdr:nvSpPr>
      <xdr:spPr>
        <a:xfrm>
          <a:off x="6737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138701</xdr:rowOff>
    </xdr:from>
    <xdr:ext cx="469744" cy="259045"/>
    <xdr:sp macro="" textlink="">
      <xdr:nvSpPr>
        <xdr:cNvPr id="141" name="n_1mainValue【図書館】&#10;一人当たり面積"/>
        <xdr:cNvSpPr txBox="1"/>
      </xdr:nvSpPr>
      <xdr:spPr>
        <a:xfrm>
          <a:off x="93917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138701</xdr:rowOff>
    </xdr:from>
    <xdr:ext cx="469744" cy="259045"/>
    <xdr:sp macro="" textlink="">
      <xdr:nvSpPr>
        <xdr:cNvPr id="142" name="n_2mainValue【図書館】&#10;一人当たり面積"/>
        <xdr:cNvSpPr txBox="1"/>
      </xdr:nvSpPr>
      <xdr:spPr>
        <a:xfrm>
          <a:off x="8515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138701</xdr:rowOff>
    </xdr:from>
    <xdr:ext cx="469744" cy="259045"/>
    <xdr:sp macro="" textlink="">
      <xdr:nvSpPr>
        <xdr:cNvPr id="143" name="n_3mainValue【図書館】&#10;一人当たり面積"/>
        <xdr:cNvSpPr txBox="1"/>
      </xdr:nvSpPr>
      <xdr:spPr>
        <a:xfrm>
          <a:off x="7626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161561</xdr:rowOff>
    </xdr:from>
    <xdr:ext cx="469744" cy="259045"/>
    <xdr:sp macro="" textlink="">
      <xdr:nvSpPr>
        <xdr:cNvPr id="144" name="n_4mainValue【図書館】&#10;一人当たり面積"/>
        <xdr:cNvSpPr txBox="1"/>
      </xdr:nvSpPr>
      <xdr:spPr>
        <a:xfrm>
          <a:off x="6737427" y="719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72"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174" name="【体育館・プール】&#10;有形固定資産減価償却率平均値テキスト"/>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78" name="フローチャート: 判断 177"/>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79" name="フローチャート: 判断 178"/>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85" name="楕円 184"/>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186" name="【体育館・プール】&#10;有形固定資産減価償却率該当値テキスト"/>
        <xdr:cNvSpPr txBox="1"/>
      </xdr:nvSpPr>
      <xdr:spPr>
        <a:xfrm>
          <a:off x="4673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147320</xdr:rowOff>
    </xdr:from>
    <xdr:to>
      <xdr:col>20</xdr:col>
      <xdr:colOff>38100</xdr:colOff>
      <xdr:row>61</xdr:row>
      <xdr:rowOff>77470</xdr:rowOff>
    </xdr:to>
    <xdr:sp macro="" textlink="">
      <xdr:nvSpPr>
        <xdr:cNvPr id="187" name="楕円 186"/>
        <xdr:cNvSpPr/>
      </xdr:nvSpPr>
      <xdr:spPr>
        <a:xfrm>
          <a:off x="3746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53340</xdr:rowOff>
    </xdr:to>
    <xdr:cxnSp macro="">
      <xdr:nvCxnSpPr>
        <xdr:cNvPr id="188" name="直線コネクタ 187"/>
        <xdr:cNvCxnSpPr/>
      </xdr:nvCxnSpPr>
      <xdr:spPr>
        <a:xfrm>
          <a:off x="3797300" y="104851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89" name="楕円 188"/>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26670</xdr:rowOff>
    </xdr:to>
    <xdr:cxnSp macro="">
      <xdr:nvCxnSpPr>
        <xdr:cNvPr id="190" name="直線コネクタ 189"/>
        <xdr:cNvCxnSpPr/>
      </xdr:nvCxnSpPr>
      <xdr:spPr>
        <a:xfrm>
          <a:off x="2908300" y="104355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48260</xdr:rowOff>
    </xdr:from>
    <xdr:to>
      <xdr:col>10</xdr:col>
      <xdr:colOff>165100</xdr:colOff>
      <xdr:row>60</xdr:row>
      <xdr:rowOff>149860</xdr:rowOff>
    </xdr:to>
    <xdr:sp macro="" textlink="">
      <xdr:nvSpPr>
        <xdr:cNvPr id="191" name="楕円 190"/>
        <xdr:cNvSpPr/>
      </xdr:nvSpPr>
      <xdr:spPr>
        <a:xfrm>
          <a:off x="196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99060</xdr:rowOff>
    </xdr:from>
    <xdr:to>
      <xdr:col>15</xdr:col>
      <xdr:colOff>50800</xdr:colOff>
      <xdr:row>60</xdr:row>
      <xdr:rowOff>148590</xdr:rowOff>
    </xdr:to>
    <xdr:cxnSp macro="">
      <xdr:nvCxnSpPr>
        <xdr:cNvPr id="192" name="直線コネクタ 191"/>
        <xdr:cNvCxnSpPr/>
      </xdr:nvCxnSpPr>
      <xdr:spPr>
        <a:xfrm>
          <a:off x="2019300" y="103860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3" name="楕円 192"/>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99060</xdr:rowOff>
    </xdr:from>
    <xdr:to>
      <xdr:col>10</xdr:col>
      <xdr:colOff>114300</xdr:colOff>
      <xdr:row>60</xdr:row>
      <xdr:rowOff>125730</xdr:rowOff>
    </xdr:to>
    <xdr:cxnSp macro="">
      <xdr:nvCxnSpPr>
        <xdr:cNvPr id="194" name="直線コネクタ 193"/>
        <xdr:cNvCxnSpPr/>
      </xdr:nvCxnSpPr>
      <xdr:spPr>
        <a:xfrm flipV="1">
          <a:off x="1130300" y="10386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195" name="n_1aveValue【体育館・プール】&#10;有形固定資産減価償却率"/>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96" name="n_2aveValue【体育館・プール】&#10;有形固定資産減価償却率"/>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97" name="n_3aveValue【体育館・プール】&#10;有形固定資産減価償却率"/>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98" name="n_4aveValue【体育館・プール】&#10;有形固定資産減価償却率"/>
        <xdr:cNvSpPr txBox="1"/>
      </xdr:nvSpPr>
      <xdr:spPr>
        <a:xfrm>
          <a:off x="927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68597</xdr:rowOff>
    </xdr:from>
    <xdr:ext cx="405111" cy="259045"/>
    <xdr:sp macro="" textlink="">
      <xdr:nvSpPr>
        <xdr:cNvPr id="199" name="n_1mainValue【体育館・プール】&#10;有形固定資産減価償却率"/>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0" name="n_2mainValue【体育館・プール】&#10;有形固定資産減価償却率"/>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166387</xdr:rowOff>
    </xdr:from>
    <xdr:ext cx="405111" cy="259045"/>
    <xdr:sp macro="" textlink="">
      <xdr:nvSpPr>
        <xdr:cNvPr id="201" name="n_3mainValue【体育館・プール】&#10;有形固定資産減価償却率"/>
        <xdr:cNvSpPr txBox="1"/>
      </xdr:nvSpPr>
      <xdr:spPr>
        <a:xfrm>
          <a:off x="1816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21607</xdr:rowOff>
    </xdr:from>
    <xdr:ext cx="405111" cy="259045"/>
    <xdr:sp macro="" textlink="">
      <xdr:nvSpPr>
        <xdr:cNvPr id="202" name="n_4mainValue【体育館・プール】&#10;有形固定資産減価償却率"/>
        <xdr:cNvSpPr txBox="1"/>
      </xdr:nvSpPr>
      <xdr:spPr>
        <a:xfrm>
          <a:off x="927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8" name="直線コネクタ 227"/>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9" name="【体育館・プール】&#10;一人当たり面積最小値テキスト"/>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30" name="直線コネクタ 229"/>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31" name="【体育館・プール】&#10;一人当たり面積最大値テキスト"/>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32" name="直線コネクタ 231"/>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233" name="【体育館・プール】&#10;一人当たり面積平均値テキスト"/>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34" name="フローチャート: 判断 233"/>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35" name="フローチャート: 判断 234"/>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6" name="フローチャート: 判断 235"/>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37" name="フローチャート: 判断 236"/>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238" name="フローチャート: 判断 237"/>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26598</xdr:rowOff>
    </xdr:from>
    <xdr:to>
      <xdr:col>55</xdr:col>
      <xdr:colOff>50800</xdr:colOff>
      <xdr:row>63</xdr:row>
      <xdr:rowOff>128198</xdr:rowOff>
    </xdr:to>
    <xdr:sp macro="" textlink="">
      <xdr:nvSpPr>
        <xdr:cNvPr id="244" name="楕円 243"/>
        <xdr:cNvSpPr/>
      </xdr:nvSpPr>
      <xdr:spPr>
        <a:xfrm>
          <a:off x="10426700" y="108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5025</xdr:rowOff>
    </xdr:from>
    <xdr:ext cx="469744" cy="259045"/>
    <xdr:sp macro="" textlink="">
      <xdr:nvSpPr>
        <xdr:cNvPr id="245" name="【体育館・プール】&#10;一人当たり面積該当値テキスト"/>
        <xdr:cNvSpPr txBox="1"/>
      </xdr:nvSpPr>
      <xdr:spPr>
        <a:xfrm>
          <a:off x="10515600" y="1080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32149</xdr:rowOff>
    </xdr:from>
    <xdr:to>
      <xdr:col>50</xdr:col>
      <xdr:colOff>165100</xdr:colOff>
      <xdr:row>63</xdr:row>
      <xdr:rowOff>133749</xdr:rowOff>
    </xdr:to>
    <xdr:sp macro="" textlink="">
      <xdr:nvSpPr>
        <xdr:cNvPr id="246" name="楕円 245"/>
        <xdr:cNvSpPr/>
      </xdr:nvSpPr>
      <xdr:spPr>
        <a:xfrm>
          <a:off x="9588500" y="108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77398</xdr:rowOff>
    </xdr:from>
    <xdr:to>
      <xdr:col>55</xdr:col>
      <xdr:colOff>0</xdr:colOff>
      <xdr:row>63</xdr:row>
      <xdr:rowOff>82949</xdr:rowOff>
    </xdr:to>
    <xdr:cxnSp macro="">
      <xdr:nvCxnSpPr>
        <xdr:cNvPr id="247" name="直線コネクタ 246"/>
        <xdr:cNvCxnSpPr/>
      </xdr:nvCxnSpPr>
      <xdr:spPr>
        <a:xfrm flipV="1">
          <a:off x="9639300" y="10878748"/>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35089</xdr:rowOff>
    </xdr:from>
    <xdr:to>
      <xdr:col>46</xdr:col>
      <xdr:colOff>38100</xdr:colOff>
      <xdr:row>63</xdr:row>
      <xdr:rowOff>136689</xdr:rowOff>
    </xdr:to>
    <xdr:sp macro="" textlink="">
      <xdr:nvSpPr>
        <xdr:cNvPr id="248" name="楕円 247"/>
        <xdr:cNvSpPr/>
      </xdr:nvSpPr>
      <xdr:spPr>
        <a:xfrm>
          <a:off x="8699500" y="108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82949</xdr:rowOff>
    </xdr:from>
    <xdr:to>
      <xdr:col>50</xdr:col>
      <xdr:colOff>114300</xdr:colOff>
      <xdr:row>63</xdr:row>
      <xdr:rowOff>85889</xdr:rowOff>
    </xdr:to>
    <xdr:cxnSp macro="">
      <xdr:nvCxnSpPr>
        <xdr:cNvPr id="249" name="直線コネクタ 248"/>
        <xdr:cNvCxnSpPr/>
      </xdr:nvCxnSpPr>
      <xdr:spPr>
        <a:xfrm flipV="1">
          <a:off x="8750300" y="10884299"/>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38354</xdr:rowOff>
    </xdr:from>
    <xdr:to>
      <xdr:col>41</xdr:col>
      <xdr:colOff>101600</xdr:colOff>
      <xdr:row>63</xdr:row>
      <xdr:rowOff>139954</xdr:rowOff>
    </xdr:to>
    <xdr:sp macro="" textlink="">
      <xdr:nvSpPr>
        <xdr:cNvPr id="250" name="楕円 249"/>
        <xdr:cNvSpPr/>
      </xdr:nvSpPr>
      <xdr:spPr>
        <a:xfrm>
          <a:off x="7810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85889</xdr:rowOff>
    </xdr:from>
    <xdr:to>
      <xdr:col>45</xdr:col>
      <xdr:colOff>177800</xdr:colOff>
      <xdr:row>63</xdr:row>
      <xdr:rowOff>89154</xdr:rowOff>
    </xdr:to>
    <xdr:cxnSp macro="">
      <xdr:nvCxnSpPr>
        <xdr:cNvPr id="251" name="直線コネクタ 250"/>
        <xdr:cNvCxnSpPr/>
      </xdr:nvCxnSpPr>
      <xdr:spPr>
        <a:xfrm flipV="1">
          <a:off x="7861300" y="1088723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46192</xdr:rowOff>
    </xdr:from>
    <xdr:to>
      <xdr:col>36</xdr:col>
      <xdr:colOff>165100</xdr:colOff>
      <xdr:row>63</xdr:row>
      <xdr:rowOff>147792</xdr:rowOff>
    </xdr:to>
    <xdr:sp macro="" textlink="">
      <xdr:nvSpPr>
        <xdr:cNvPr id="252" name="楕円 251"/>
        <xdr:cNvSpPr/>
      </xdr:nvSpPr>
      <xdr:spPr>
        <a:xfrm>
          <a:off x="6921500" y="108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89154</xdr:rowOff>
    </xdr:from>
    <xdr:to>
      <xdr:col>41</xdr:col>
      <xdr:colOff>50800</xdr:colOff>
      <xdr:row>63</xdr:row>
      <xdr:rowOff>96992</xdr:rowOff>
    </xdr:to>
    <xdr:cxnSp macro="">
      <xdr:nvCxnSpPr>
        <xdr:cNvPr id="253" name="直線コネクタ 252"/>
        <xdr:cNvCxnSpPr/>
      </xdr:nvCxnSpPr>
      <xdr:spPr>
        <a:xfrm flipV="1">
          <a:off x="6972300" y="10890504"/>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254" name="n_1aveValue【体育館・プール】&#10;一人当たり面積"/>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255" name="n_2aveValue【体育館・プール】&#10;一人当たり面積"/>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256" name="n_3aveValue【体育館・プール】&#10;一人当たり面積"/>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257" name="n_4aveValue【体育館・プール】&#10;一人当たり面積"/>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124876</xdr:rowOff>
    </xdr:from>
    <xdr:ext cx="469744" cy="259045"/>
    <xdr:sp macro="" textlink="">
      <xdr:nvSpPr>
        <xdr:cNvPr id="258" name="n_1mainValue【体育館・プール】&#10;一人当たり面積"/>
        <xdr:cNvSpPr txBox="1"/>
      </xdr:nvSpPr>
      <xdr:spPr>
        <a:xfrm>
          <a:off x="9391727" y="1092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127816</xdr:rowOff>
    </xdr:from>
    <xdr:ext cx="469744" cy="259045"/>
    <xdr:sp macro="" textlink="">
      <xdr:nvSpPr>
        <xdr:cNvPr id="259" name="n_2mainValue【体育館・プール】&#10;一人当たり面積"/>
        <xdr:cNvSpPr txBox="1"/>
      </xdr:nvSpPr>
      <xdr:spPr>
        <a:xfrm>
          <a:off x="8515427" y="1092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131081</xdr:rowOff>
    </xdr:from>
    <xdr:ext cx="469744" cy="259045"/>
    <xdr:sp macro="" textlink="">
      <xdr:nvSpPr>
        <xdr:cNvPr id="260" name="n_3mainValue【体育館・プール】&#10;一人当たり面積"/>
        <xdr:cNvSpPr txBox="1"/>
      </xdr:nvSpPr>
      <xdr:spPr>
        <a:xfrm>
          <a:off x="7626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138919</xdr:rowOff>
    </xdr:from>
    <xdr:ext cx="469744" cy="259045"/>
    <xdr:sp macro="" textlink="">
      <xdr:nvSpPr>
        <xdr:cNvPr id="261" name="n_4mainValue【体育館・プール】&#10;一人当たり面積"/>
        <xdr:cNvSpPr txBox="1"/>
      </xdr:nvSpPr>
      <xdr:spPr>
        <a:xfrm>
          <a:off x="6737427" y="109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287" name="直線コネクタ 286"/>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290" name="【福祉施設】&#10;有形固定資産減価償却率最大値テキスト"/>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291" name="直線コネクタ 290"/>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292" name="【福祉施設】&#10;有形固定資産減価償却率平均値テキスト"/>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3" name="フローチャート: 判断 292"/>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4" name="フローチャート: 判断 293"/>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96" name="フローチャート: 判断 295"/>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97" name="フローチャート: 判断 296"/>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303" name="楕円 302"/>
        <xdr:cNvSpPr/>
      </xdr:nvSpPr>
      <xdr:spPr>
        <a:xfrm>
          <a:off x="45847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37572</xdr:rowOff>
    </xdr:from>
    <xdr:ext cx="405111" cy="259045"/>
    <xdr:sp macro="" textlink="">
      <xdr:nvSpPr>
        <xdr:cNvPr id="304" name="【福祉施設】&#10;有形固定資産減価償却率該当値テキスト"/>
        <xdr:cNvSpPr txBox="1"/>
      </xdr:nvSpPr>
      <xdr:spPr>
        <a:xfrm>
          <a:off x="4673600"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29755</xdr:rowOff>
    </xdr:from>
    <xdr:to>
      <xdr:col>20</xdr:col>
      <xdr:colOff>38100</xdr:colOff>
      <xdr:row>83</xdr:row>
      <xdr:rowOff>131355</xdr:rowOff>
    </xdr:to>
    <xdr:sp macro="" textlink="">
      <xdr:nvSpPr>
        <xdr:cNvPr id="305" name="楕円 304"/>
        <xdr:cNvSpPr/>
      </xdr:nvSpPr>
      <xdr:spPr>
        <a:xfrm>
          <a:off x="3746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80555</xdr:rowOff>
    </xdr:from>
    <xdr:to>
      <xdr:col>24</xdr:col>
      <xdr:colOff>63500</xdr:colOff>
      <xdr:row>83</xdr:row>
      <xdr:rowOff>109945</xdr:rowOff>
    </xdr:to>
    <xdr:cxnSp macro="">
      <xdr:nvCxnSpPr>
        <xdr:cNvPr id="306" name="直線コネクタ 305"/>
        <xdr:cNvCxnSpPr/>
      </xdr:nvCxnSpPr>
      <xdr:spPr>
        <a:xfrm>
          <a:off x="3797300" y="1431090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xdr:rowOff>
    </xdr:from>
    <xdr:to>
      <xdr:col>15</xdr:col>
      <xdr:colOff>101600</xdr:colOff>
      <xdr:row>83</xdr:row>
      <xdr:rowOff>103595</xdr:rowOff>
    </xdr:to>
    <xdr:sp macro="" textlink="">
      <xdr:nvSpPr>
        <xdr:cNvPr id="307" name="楕円 306"/>
        <xdr:cNvSpPr/>
      </xdr:nvSpPr>
      <xdr:spPr>
        <a:xfrm>
          <a:off x="2857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52795</xdr:rowOff>
    </xdr:from>
    <xdr:to>
      <xdr:col>19</xdr:col>
      <xdr:colOff>177800</xdr:colOff>
      <xdr:row>83</xdr:row>
      <xdr:rowOff>80555</xdr:rowOff>
    </xdr:to>
    <xdr:cxnSp macro="">
      <xdr:nvCxnSpPr>
        <xdr:cNvPr id="308" name="直線コネクタ 307"/>
        <xdr:cNvCxnSpPr/>
      </xdr:nvCxnSpPr>
      <xdr:spPr>
        <a:xfrm>
          <a:off x="2908300" y="142831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145687</xdr:rowOff>
    </xdr:from>
    <xdr:to>
      <xdr:col>10</xdr:col>
      <xdr:colOff>165100</xdr:colOff>
      <xdr:row>83</xdr:row>
      <xdr:rowOff>75837</xdr:rowOff>
    </xdr:to>
    <xdr:sp macro="" textlink="">
      <xdr:nvSpPr>
        <xdr:cNvPr id="309" name="楕円 308"/>
        <xdr:cNvSpPr/>
      </xdr:nvSpPr>
      <xdr:spPr>
        <a:xfrm>
          <a:off x="1968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25037</xdr:rowOff>
    </xdr:from>
    <xdr:to>
      <xdr:col>15</xdr:col>
      <xdr:colOff>50800</xdr:colOff>
      <xdr:row>83</xdr:row>
      <xdr:rowOff>52795</xdr:rowOff>
    </xdr:to>
    <xdr:cxnSp macro="">
      <xdr:nvCxnSpPr>
        <xdr:cNvPr id="310" name="直線コネクタ 309"/>
        <xdr:cNvCxnSpPr/>
      </xdr:nvCxnSpPr>
      <xdr:spPr>
        <a:xfrm>
          <a:off x="2019300" y="142553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5262</xdr:rowOff>
    </xdr:from>
    <xdr:to>
      <xdr:col>6</xdr:col>
      <xdr:colOff>38100</xdr:colOff>
      <xdr:row>83</xdr:row>
      <xdr:rowOff>106862</xdr:rowOff>
    </xdr:to>
    <xdr:sp macro="" textlink="">
      <xdr:nvSpPr>
        <xdr:cNvPr id="311" name="楕円 310"/>
        <xdr:cNvSpPr/>
      </xdr:nvSpPr>
      <xdr:spPr>
        <a:xfrm>
          <a:off x="1079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25037</xdr:rowOff>
    </xdr:from>
    <xdr:to>
      <xdr:col>10</xdr:col>
      <xdr:colOff>114300</xdr:colOff>
      <xdr:row>83</xdr:row>
      <xdr:rowOff>56062</xdr:rowOff>
    </xdr:to>
    <xdr:cxnSp macro="">
      <xdr:nvCxnSpPr>
        <xdr:cNvPr id="312" name="直線コネクタ 311"/>
        <xdr:cNvCxnSpPr/>
      </xdr:nvCxnSpPr>
      <xdr:spPr>
        <a:xfrm flipV="1">
          <a:off x="1130300" y="142553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313" name="n_1aveValue【福祉施設】&#10;有形固定資産減価償却率"/>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14" name="n_2aveValue【福祉施設】&#10;有形固定資産減価償却率"/>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315"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316" name="n_4aveValue【福祉施設】&#10;有形固定資産減価償却率"/>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122482</xdr:rowOff>
    </xdr:from>
    <xdr:ext cx="405111" cy="259045"/>
    <xdr:sp macro="" textlink="">
      <xdr:nvSpPr>
        <xdr:cNvPr id="317" name="n_1mainValue【福祉施設】&#10;有形固定資産減価償却率"/>
        <xdr:cNvSpPr txBox="1"/>
      </xdr:nvSpPr>
      <xdr:spPr>
        <a:xfrm>
          <a:off x="35820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318" name="n_2mainValue【福祉施設】&#10;有形固定資産減価償却率"/>
        <xdr:cNvSpPr txBox="1"/>
      </xdr:nvSpPr>
      <xdr:spPr>
        <a:xfrm>
          <a:off x="2705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66964</xdr:rowOff>
    </xdr:from>
    <xdr:ext cx="405111" cy="259045"/>
    <xdr:sp macro="" textlink="">
      <xdr:nvSpPr>
        <xdr:cNvPr id="319" name="n_3mainValue【福祉施設】&#10;有形固定資産減価償却率"/>
        <xdr:cNvSpPr txBox="1"/>
      </xdr:nvSpPr>
      <xdr:spPr>
        <a:xfrm>
          <a:off x="18167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97989</xdr:rowOff>
    </xdr:from>
    <xdr:ext cx="405111" cy="259045"/>
    <xdr:sp macro="" textlink="">
      <xdr:nvSpPr>
        <xdr:cNvPr id="320" name="n_4mainValue【福祉施設】&#10;有形固定資産減価償却率"/>
        <xdr:cNvSpPr txBox="1"/>
      </xdr:nvSpPr>
      <xdr:spPr>
        <a:xfrm>
          <a:off x="927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344" name="直線コネクタ 343"/>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345" name="【福祉施設】&#10;一人当たり面積最小値テキスト"/>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346" name="直線コネクタ 345"/>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347" name="【福祉施設】&#10;一人当たり面積最大値テキスト"/>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348" name="直線コネクタ 347"/>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349" name="【福祉施設】&#10;一人当たり面積平均値テキスト"/>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350" name="フローチャート: 判断 349"/>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351" name="フローチャート: 判断 350"/>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352" name="フローチャート: 判断 351"/>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353" name="フローチャート: 判断 352"/>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354" name="フローチャート: 判断 353"/>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37973</xdr:rowOff>
    </xdr:from>
    <xdr:to>
      <xdr:col>55</xdr:col>
      <xdr:colOff>50800</xdr:colOff>
      <xdr:row>85</xdr:row>
      <xdr:rowOff>139573</xdr:rowOff>
    </xdr:to>
    <xdr:sp macro="" textlink="">
      <xdr:nvSpPr>
        <xdr:cNvPr id="360" name="楕円 359"/>
        <xdr:cNvSpPr/>
      </xdr:nvSpPr>
      <xdr:spPr>
        <a:xfrm>
          <a:off x="10426700" y="14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16400</xdr:rowOff>
    </xdr:from>
    <xdr:ext cx="469744" cy="259045"/>
    <xdr:sp macro="" textlink="">
      <xdr:nvSpPr>
        <xdr:cNvPr id="361" name="【福祉施設】&#10;一人当たり面積該当値テキスト"/>
        <xdr:cNvSpPr txBox="1"/>
      </xdr:nvSpPr>
      <xdr:spPr>
        <a:xfrm>
          <a:off x="10515600" y="145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42926</xdr:rowOff>
    </xdr:from>
    <xdr:to>
      <xdr:col>50</xdr:col>
      <xdr:colOff>165100</xdr:colOff>
      <xdr:row>85</xdr:row>
      <xdr:rowOff>144526</xdr:rowOff>
    </xdr:to>
    <xdr:sp macro="" textlink="">
      <xdr:nvSpPr>
        <xdr:cNvPr id="362" name="楕円 361"/>
        <xdr:cNvSpPr/>
      </xdr:nvSpPr>
      <xdr:spPr>
        <a:xfrm>
          <a:off x="9588500" y="146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88773</xdr:rowOff>
    </xdr:from>
    <xdr:to>
      <xdr:col>55</xdr:col>
      <xdr:colOff>0</xdr:colOff>
      <xdr:row>85</xdr:row>
      <xdr:rowOff>93726</xdr:rowOff>
    </xdr:to>
    <xdr:cxnSp macro="">
      <xdr:nvCxnSpPr>
        <xdr:cNvPr id="363" name="直線コネクタ 362"/>
        <xdr:cNvCxnSpPr/>
      </xdr:nvCxnSpPr>
      <xdr:spPr>
        <a:xfrm flipV="1">
          <a:off x="9639300" y="1466202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45593</xdr:rowOff>
    </xdr:from>
    <xdr:to>
      <xdr:col>46</xdr:col>
      <xdr:colOff>38100</xdr:colOff>
      <xdr:row>85</xdr:row>
      <xdr:rowOff>147193</xdr:rowOff>
    </xdr:to>
    <xdr:sp macro="" textlink="">
      <xdr:nvSpPr>
        <xdr:cNvPr id="364" name="楕円 363"/>
        <xdr:cNvSpPr/>
      </xdr:nvSpPr>
      <xdr:spPr>
        <a:xfrm>
          <a:off x="8699500" y="14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93726</xdr:rowOff>
    </xdr:from>
    <xdr:to>
      <xdr:col>50</xdr:col>
      <xdr:colOff>114300</xdr:colOff>
      <xdr:row>85</xdr:row>
      <xdr:rowOff>96393</xdr:rowOff>
    </xdr:to>
    <xdr:cxnSp macro="">
      <xdr:nvCxnSpPr>
        <xdr:cNvPr id="365" name="直線コネクタ 364"/>
        <xdr:cNvCxnSpPr/>
      </xdr:nvCxnSpPr>
      <xdr:spPr>
        <a:xfrm flipV="1">
          <a:off x="8750300" y="1466697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48261</xdr:rowOff>
    </xdr:from>
    <xdr:to>
      <xdr:col>41</xdr:col>
      <xdr:colOff>101600</xdr:colOff>
      <xdr:row>85</xdr:row>
      <xdr:rowOff>149861</xdr:rowOff>
    </xdr:to>
    <xdr:sp macro="" textlink="">
      <xdr:nvSpPr>
        <xdr:cNvPr id="366" name="楕円 365"/>
        <xdr:cNvSpPr/>
      </xdr:nvSpPr>
      <xdr:spPr>
        <a:xfrm>
          <a:off x="7810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96393</xdr:rowOff>
    </xdr:from>
    <xdr:to>
      <xdr:col>45</xdr:col>
      <xdr:colOff>177800</xdr:colOff>
      <xdr:row>85</xdr:row>
      <xdr:rowOff>99061</xdr:rowOff>
    </xdr:to>
    <xdr:cxnSp macro="">
      <xdr:nvCxnSpPr>
        <xdr:cNvPr id="367" name="直線コネクタ 366"/>
        <xdr:cNvCxnSpPr/>
      </xdr:nvCxnSpPr>
      <xdr:spPr>
        <a:xfrm flipV="1">
          <a:off x="7861300" y="14669643"/>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26924</xdr:rowOff>
    </xdr:from>
    <xdr:to>
      <xdr:col>36</xdr:col>
      <xdr:colOff>165100</xdr:colOff>
      <xdr:row>85</xdr:row>
      <xdr:rowOff>128524</xdr:rowOff>
    </xdr:to>
    <xdr:sp macro="" textlink="">
      <xdr:nvSpPr>
        <xdr:cNvPr id="368" name="楕円 367"/>
        <xdr:cNvSpPr/>
      </xdr:nvSpPr>
      <xdr:spPr>
        <a:xfrm>
          <a:off x="69215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77724</xdr:rowOff>
    </xdr:from>
    <xdr:to>
      <xdr:col>41</xdr:col>
      <xdr:colOff>50800</xdr:colOff>
      <xdr:row>85</xdr:row>
      <xdr:rowOff>99061</xdr:rowOff>
    </xdr:to>
    <xdr:cxnSp macro="">
      <xdr:nvCxnSpPr>
        <xdr:cNvPr id="369" name="直線コネクタ 368"/>
        <xdr:cNvCxnSpPr/>
      </xdr:nvCxnSpPr>
      <xdr:spPr>
        <a:xfrm>
          <a:off x="6972300" y="14650974"/>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370" name="n_1aveValue【福祉施設】&#10;一人当たり面積"/>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371" name="n_2aveValue【福祉施設】&#10;一人当たり面積"/>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372" name="n_3aveValue【福祉施設】&#10;一人当たり面積"/>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373" name="n_4aveValue【福祉施設】&#10;一人当たり面積"/>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135653</xdr:rowOff>
    </xdr:from>
    <xdr:ext cx="469744" cy="259045"/>
    <xdr:sp macro="" textlink="">
      <xdr:nvSpPr>
        <xdr:cNvPr id="374" name="n_1mainValue【福祉施設】&#10;一人当たり面積"/>
        <xdr:cNvSpPr txBox="1"/>
      </xdr:nvSpPr>
      <xdr:spPr>
        <a:xfrm>
          <a:off x="93917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138320</xdr:rowOff>
    </xdr:from>
    <xdr:ext cx="469744" cy="259045"/>
    <xdr:sp macro="" textlink="">
      <xdr:nvSpPr>
        <xdr:cNvPr id="375" name="n_2mainValue【福祉施設】&#10;一人当たり面積"/>
        <xdr:cNvSpPr txBox="1"/>
      </xdr:nvSpPr>
      <xdr:spPr>
        <a:xfrm>
          <a:off x="8515427" y="14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140988</xdr:rowOff>
    </xdr:from>
    <xdr:ext cx="469744" cy="259045"/>
    <xdr:sp macro="" textlink="">
      <xdr:nvSpPr>
        <xdr:cNvPr id="376" name="n_3mainValue【福祉施設】&#10;一人当たり面積"/>
        <xdr:cNvSpPr txBox="1"/>
      </xdr:nvSpPr>
      <xdr:spPr>
        <a:xfrm>
          <a:off x="7626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119651</xdr:rowOff>
    </xdr:from>
    <xdr:ext cx="469744" cy="259045"/>
    <xdr:sp macro="" textlink="">
      <xdr:nvSpPr>
        <xdr:cNvPr id="377" name="n_4mainValue【福祉施設】&#10;一人当たり面積"/>
        <xdr:cNvSpPr txBox="1"/>
      </xdr:nvSpPr>
      <xdr:spPr>
        <a:xfrm>
          <a:off x="6737427" y="146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19" name="直線コネクタ 418"/>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22" name="【一般廃棄物処理施設】&#10;有形固定資産減価償却率最大値テキスト"/>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23" name="直線コネクタ 422"/>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424" name="【一般廃棄物処理施設】&#10;有形固定資産減価償却率平均値テキスト"/>
        <xdr:cNvSpPr txBox="1"/>
      </xdr:nvSpPr>
      <xdr:spPr>
        <a:xfrm>
          <a:off x="16357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25" name="フローチャート: 判断 424"/>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26" name="フローチャート: 判断 425"/>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7" name="フローチャート: 判断 426"/>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28" name="フローチャート: 判断 427"/>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29" name="フローチャート: 判断 428"/>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35" name="楕円 434"/>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156046</xdr:rowOff>
    </xdr:from>
    <xdr:ext cx="405111" cy="259045"/>
    <xdr:sp macro="" textlink="">
      <xdr:nvSpPr>
        <xdr:cNvPr id="436" name="【一般廃棄物処理施設】&#10;有形固定資産減価償却率該当値テキスト"/>
        <xdr:cNvSpPr txBox="1"/>
      </xdr:nvSpPr>
      <xdr:spPr>
        <a:xfrm>
          <a:off x="16357600" y="632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89081</xdr:rowOff>
    </xdr:from>
    <xdr:to>
      <xdr:col>81</xdr:col>
      <xdr:colOff>101600</xdr:colOff>
      <xdr:row>38</xdr:row>
      <xdr:rowOff>19231</xdr:rowOff>
    </xdr:to>
    <xdr:sp macro="" textlink="">
      <xdr:nvSpPr>
        <xdr:cNvPr id="437" name="楕円 436"/>
        <xdr:cNvSpPr/>
      </xdr:nvSpPr>
      <xdr:spPr>
        <a:xfrm>
          <a:off x="15430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139881</xdr:rowOff>
    </xdr:from>
    <xdr:to>
      <xdr:col>85</xdr:col>
      <xdr:colOff>127000</xdr:colOff>
      <xdr:row>38</xdr:row>
      <xdr:rowOff>12519</xdr:rowOff>
    </xdr:to>
    <xdr:cxnSp macro="">
      <xdr:nvCxnSpPr>
        <xdr:cNvPr id="438" name="直線コネクタ 437"/>
        <xdr:cNvCxnSpPr/>
      </xdr:nvCxnSpPr>
      <xdr:spPr>
        <a:xfrm>
          <a:off x="15481300" y="64835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44994</xdr:rowOff>
    </xdr:from>
    <xdr:to>
      <xdr:col>76</xdr:col>
      <xdr:colOff>165100</xdr:colOff>
      <xdr:row>37</xdr:row>
      <xdr:rowOff>146594</xdr:rowOff>
    </xdr:to>
    <xdr:sp macro="" textlink="">
      <xdr:nvSpPr>
        <xdr:cNvPr id="439" name="楕円 438"/>
        <xdr:cNvSpPr/>
      </xdr:nvSpPr>
      <xdr:spPr>
        <a:xfrm>
          <a:off x="14541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95794</xdr:rowOff>
    </xdr:from>
    <xdr:to>
      <xdr:col>81</xdr:col>
      <xdr:colOff>50800</xdr:colOff>
      <xdr:row>37</xdr:row>
      <xdr:rowOff>139881</xdr:rowOff>
    </xdr:to>
    <xdr:cxnSp macro="">
      <xdr:nvCxnSpPr>
        <xdr:cNvPr id="440" name="直線コネクタ 439"/>
        <xdr:cNvCxnSpPr/>
      </xdr:nvCxnSpPr>
      <xdr:spPr>
        <a:xfrm>
          <a:off x="14592300" y="64394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xdr:rowOff>
    </xdr:from>
    <xdr:to>
      <xdr:col>72</xdr:col>
      <xdr:colOff>38100</xdr:colOff>
      <xdr:row>37</xdr:row>
      <xdr:rowOff>104140</xdr:rowOff>
    </xdr:to>
    <xdr:sp macro="" textlink="">
      <xdr:nvSpPr>
        <xdr:cNvPr id="441" name="楕円 440"/>
        <xdr:cNvSpPr/>
      </xdr:nvSpPr>
      <xdr:spPr>
        <a:xfrm>
          <a:off x="1365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53340</xdr:rowOff>
    </xdr:from>
    <xdr:to>
      <xdr:col>76</xdr:col>
      <xdr:colOff>114300</xdr:colOff>
      <xdr:row>37</xdr:row>
      <xdr:rowOff>95794</xdr:rowOff>
    </xdr:to>
    <xdr:cxnSp macro="">
      <xdr:nvCxnSpPr>
        <xdr:cNvPr id="442" name="直線コネクタ 441"/>
        <xdr:cNvCxnSpPr/>
      </xdr:nvCxnSpPr>
      <xdr:spPr>
        <a:xfrm>
          <a:off x="13703300" y="639699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111596</xdr:rowOff>
    </xdr:from>
    <xdr:ext cx="405111" cy="259045"/>
    <xdr:sp macro="" textlink="">
      <xdr:nvSpPr>
        <xdr:cNvPr id="443" name="n_1aveValue【一般廃棄物処理施設】&#10;有形固定資産減価償却率"/>
        <xdr:cNvSpPr txBox="1"/>
      </xdr:nvSpPr>
      <xdr:spPr>
        <a:xfrm>
          <a:off x="15266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444"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445" name="n_3aveValue【一般廃棄物処理施設】&#10;有形固定資産減価償却率"/>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46" name="n_4aveValue【一般廃棄物処理施設】&#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35758</xdr:rowOff>
    </xdr:from>
    <xdr:ext cx="405111" cy="259045"/>
    <xdr:sp macro="" textlink="">
      <xdr:nvSpPr>
        <xdr:cNvPr id="447" name="n_1mainValue【一般廃棄物処理施設】&#10;有形固定資産減価償却率"/>
        <xdr:cNvSpPr txBox="1"/>
      </xdr:nvSpPr>
      <xdr:spPr>
        <a:xfrm>
          <a:off x="152660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163121</xdr:rowOff>
    </xdr:from>
    <xdr:ext cx="405111" cy="259045"/>
    <xdr:sp macro="" textlink="">
      <xdr:nvSpPr>
        <xdr:cNvPr id="448" name="n_2mainValue【一般廃棄物処理施設】&#10;有形固定資産減価償却率"/>
        <xdr:cNvSpPr txBox="1"/>
      </xdr:nvSpPr>
      <xdr:spPr>
        <a:xfrm>
          <a:off x="14389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49" name="n_3mainValue【一般廃棄物処理施設】&#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1" name="テキスト ボックス 4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3" name="テキスト ボックス 4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5" name="テキスト ボックス 464"/>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7" name="テキスト ボックス 466"/>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9" name="テキスト ボックス 46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71" name="直線コネクタ 470"/>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72" name="【一般廃棄物処理施設】&#10;一人当たり有形固定資産（償却資産）額最小値テキスト"/>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73" name="直線コネクタ 472"/>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74" name="【一般廃棄物処理施設】&#10;一人当たり有形固定資産（償却資産）額最大値テキスト"/>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75" name="直線コネクタ 474"/>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476" name="【一般廃棄物処理施設】&#10;一人当たり有形固定資産（償却資産）額平均値テキスト"/>
        <xdr:cNvSpPr txBox="1"/>
      </xdr:nvSpPr>
      <xdr:spPr>
        <a:xfrm>
          <a:off x="22199600" y="679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77" name="フローチャート: 判断 476"/>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78" name="フローチャート: 判断 477"/>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79" name="フローチャート: 判断 478"/>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480" name="フローチャート: 判断 479"/>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481" name="フローチャート: 判断 480"/>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84774</xdr:rowOff>
    </xdr:from>
    <xdr:to>
      <xdr:col>116</xdr:col>
      <xdr:colOff>114300</xdr:colOff>
      <xdr:row>41</xdr:row>
      <xdr:rowOff>14924</xdr:rowOff>
    </xdr:to>
    <xdr:sp macro="" textlink="">
      <xdr:nvSpPr>
        <xdr:cNvPr id="487" name="楕円 486"/>
        <xdr:cNvSpPr/>
      </xdr:nvSpPr>
      <xdr:spPr>
        <a:xfrm>
          <a:off x="22110700" y="69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63201</xdr:rowOff>
    </xdr:from>
    <xdr:ext cx="599010" cy="259045"/>
    <xdr:sp macro="" textlink="">
      <xdr:nvSpPr>
        <xdr:cNvPr id="488" name="【一般廃棄物処理施設】&#10;一人当たり有形固定資産（償却資産）額該当値テキスト"/>
        <xdr:cNvSpPr txBox="1"/>
      </xdr:nvSpPr>
      <xdr:spPr>
        <a:xfrm>
          <a:off x="22199600" y="692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100465</xdr:rowOff>
    </xdr:from>
    <xdr:to>
      <xdr:col>112</xdr:col>
      <xdr:colOff>38100</xdr:colOff>
      <xdr:row>41</xdr:row>
      <xdr:rowOff>30615</xdr:rowOff>
    </xdr:to>
    <xdr:sp macro="" textlink="">
      <xdr:nvSpPr>
        <xdr:cNvPr id="489" name="楕円 488"/>
        <xdr:cNvSpPr/>
      </xdr:nvSpPr>
      <xdr:spPr>
        <a:xfrm>
          <a:off x="21272500" y="69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135574</xdr:rowOff>
    </xdr:from>
    <xdr:to>
      <xdr:col>116</xdr:col>
      <xdr:colOff>63500</xdr:colOff>
      <xdr:row>40</xdr:row>
      <xdr:rowOff>151265</xdr:rowOff>
    </xdr:to>
    <xdr:cxnSp macro="">
      <xdr:nvCxnSpPr>
        <xdr:cNvPr id="490" name="直線コネクタ 489"/>
        <xdr:cNvCxnSpPr/>
      </xdr:nvCxnSpPr>
      <xdr:spPr>
        <a:xfrm flipV="1">
          <a:off x="21323300" y="6993574"/>
          <a:ext cx="838200" cy="1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111802</xdr:rowOff>
    </xdr:from>
    <xdr:to>
      <xdr:col>107</xdr:col>
      <xdr:colOff>101600</xdr:colOff>
      <xdr:row>41</xdr:row>
      <xdr:rowOff>41952</xdr:rowOff>
    </xdr:to>
    <xdr:sp macro="" textlink="">
      <xdr:nvSpPr>
        <xdr:cNvPr id="491" name="楕円 490"/>
        <xdr:cNvSpPr/>
      </xdr:nvSpPr>
      <xdr:spPr>
        <a:xfrm>
          <a:off x="20383500" y="69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151265</xdr:rowOff>
    </xdr:from>
    <xdr:to>
      <xdr:col>111</xdr:col>
      <xdr:colOff>177800</xdr:colOff>
      <xdr:row>40</xdr:row>
      <xdr:rowOff>162602</xdr:rowOff>
    </xdr:to>
    <xdr:cxnSp macro="">
      <xdr:nvCxnSpPr>
        <xdr:cNvPr id="492" name="直線コネクタ 491"/>
        <xdr:cNvCxnSpPr/>
      </xdr:nvCxnSpPr>
      <xdr:spPr>
        <a:xfrm flipV="1">
          <a:off x="20434300" y="7009265"/>
          <a:ext cx="889000" cy="1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112355</xdr:rowOff>
    </xdr:from>
    <xdr:to>
      <xdr:col>102</xdr:col>
      <xdr:colOff>165100</xdr:colOff>
      <xdr:row>41</xdr:row>
      <xdr:rowOff>42505</xdr:rowOff>
    </xdr:to>
    <xdr:sp macro="" textlink="">
      <xdr:nvSpPr>
        <xdr:cNvPr id="493" name="楕円 492"/>
        <xdr:cNvSpPr/>
      </xdr:nvSpPr>
      <xdr:spPr>
        <a:xfrm>
          <a:off x="19494500" y="697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162602</xdr:rowOff>
    </xdr:from>
    <xdr:to>
      <xdr:col>107</xdr:col>
      <xdr:colOff>50800</xdr:colOff>
      <xdr:row>40</xdr:row>
      <xdr:rowOff>163155</xdr:rowOff>
    </xdr:to>
    <xdr:cxnSp macro="">
      <xdr:nvCxnSpPr>
        <xdr:cNvPr id="494" name="直線コネクタ 493"/>
        <xdr:cNvCxnSpPr/>
      </xdr:nvCxnSpPr>
      <xdr:spPr>
        <a:xfrm flipV="1">
          <a:off x="19545300" y="7020602"/>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495" name="n_1aveValue【一般廃棄物処理施設】&#10;一人当たり有形固定資産（償却資産）額"/>
        <xdr:cNvSpPr txBox="1"/>
      </xdr:nvSpPr>
      <xdr:spPr>
        <a:xfrm>
          <a:off x="2101109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496" name="n_2aveValue【一般廃棄物処理施設】&#10;一人当たり有形固定資産（償却資産）額"/>
        <xdr:cNvSpPr txBox="1"/>
      </xdr:nvSpPr>
      <xdr:spPr>
        <a:xfrm>
          <a:off x="20134795" y="67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497" name="n_3aveValue【一般廃棄物処理施設】&#10;一人当たり有形固定資産（償却資産）額"/>
        <xdr:cNvSpPr txBox="1"/>
      </xdr:nvSpPr>
      <xdr:spPr>
        <a:xfrm>
          <a:off x="19245795" y="67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98" name="n_4aveValue【一般廃棄物処理施設】&#10;一人当たり有形固定資産（償却資産）額"/>
        <xdr:cNvSpPr txBox="1"/>
      </xdr:nvSpPr>
      <xdr:spPr>
        <a:xfrm>
          <a:off x="18356795" y="67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21742</xdr:rowOff>
    </xdr:from>
    <xdr:ext cx="599010" cy="259045"/>
    <xdr:sp macro="" textlink="">
      <xdr:nvSpPr>
        <xdr:cNvPr id="499" name="n_1mainValue【一般廃棄物処理施設】&#10;一人当たり有形固定資産（償却資産）額"/>
        <xdr:cNvSpPr txBox="1"/>
      </xdr:nvSpPr>
      <xdr:spPr>
        <a:xfrm>
          <a:off x="21011095" y="705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33079</xdr:rowOff>
    </xdr:from>
    <xdr:ext cx="599010" cy="259045"/>
    <xdr:sp macro="" textlink="">
      <xdr:nvSpPr>
        <xdr:cNvPr id="500" name="n_2mainValue【一般廃棄物処理施設】&#10;一人当たり有形固定資産（償却資産）額"/>
        <xdr:cNvSpPr txBox="1"/>
      </xdr:nvSpPr>
      <xdr:spPr>
        <a:xfrm>
          <a:off x="20134795" y="706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33632</xdr:rowOff>
    </xdr:from>
    <xdr:ext cx="599010" cy="259045"/>
    <xdr:sp macro="" textlink="">
      <xdr:nvSpPr>
        <xdr:cNvPr id="501" name="n_3mainValue【一般廃棄物処理施設】&#10;一人当たり有形固定資産（償却資産）額"/>
        <xdr:cNvSpPr txBox="1"/>
      </xdr:nvSpPr>
      <xdr:spPr>
        <a:xfrm>
          <a:off x="19245795" y="70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27" name="直線コネクタ 526"/>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9" name="直線コネクタ 5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0"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1" name="直線コネクタ 530"/>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532" name="【保健センター・保健所】&#10;有形固定資産減価償却率平均値テキスト"/>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533" name="フローチャート: 判断 532"/>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34" name="フローチャート: 判断 533"/>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35" name="フローチャート: 判断 534"/>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36" name="フローチャート: 判断 535"/>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537" name="フローチャート: 判断 536"/>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24312</xdr:rowOff>
    </xdr:from>
    <xdr:to>
      <xdr:col>85</xdr:col>
      <xdr:colOff>177800</xdr:colOff>
      <xdr:row>63</xdr:row>
      <xdr:rowOff>125912</xdr:rowOff>
    </xdr:to>
    <xdr:sp macro="" textlink="">
      <xdr:nvSpPr>
        <xdr:cNvPr id="543" name="楕円 542"/>
        <xdr:cNvSpPr/>
      </xdr:nvSpPr>
      <xdr:spPr>
        <a:xfrm>
          <a:off x="162687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2739</xdr:rowOff>
    </xdr:from>
    <xdr:ext cx="405111" cy="259045"/>
    <xdr:sp macro="" textlink="">
      <xdr:nvSpPr>
        <xdr:cNvPr id="544" name="【保健センター・保健所】&#10;有形固定資産減価償却率該当値テキスト"/>
        <xdr:cNvSpPr txBox="1"/>
      </xdr:nvSpPr>
      <xdr:spPr>
        <a:xfrm>
          <a:off x="16357600"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122283</xdr:rowOff>
    </xdr:from>
    <xdr:to>
      <xdr:col>81</xdr:col>
      <xdr:colOff>101600</xdr:colOff>
      <xdr:row>63</xdr:row>
      <xdr:rowOff>52433</xdr:rowOff>
    </xdr:to>
    <xdr:sp macro="" textlink="">
      <xdr:nvSpPr>
        <xdr:cNvPr id="545" name="楕円 544"/>
        <xdr:cNvSpPr/>
      </xdr:nvSpPr>
      <xdr:spPr>
        <a:xfrm>
          <a:off x="15430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1633</xdr:rowOff>
    </xdr:from>
    <xdr:to>
      <xdr:col>85</xdr:col>
      <xdr:colOff>127000</xdr:colOff>
      <xdr:row>63</xdr:row>
      <xdr:rowOff>75112</xdr:rowOff>
    </xdr:to>
    <xdr:cxnSp macro="">
      <xdr:nvCxnSpPr>
        <xdr:cNvPr id="546" name="直線コネクタ 545"/>
        <xdr:cNvCxnSpPr/>
      </xdr:nvCxnSpPr>
      <xdr:spPr>
        <a:xfrm>
          <a:off x="15481300" y="10802983"/>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48804</xdr:rowOff>
    </xdr:from>
    <xdr:to>
      <xdr:col>76</xdr:col>
      <xdr:colOff>165100</xdr:colOff>
      <xdr:row>62</xdr:row>
      <xdr:rowOff>150404</xdr:rowOff>
    </xdr:to>
    <xdr:sp macro="" textlink="">
      <xdr:nvSpPr>
        <xdr:cNvPr id="547" name="楕円 546"/>
        <xdr:cNvSpPr/>
      </xdr:nvSpPr>
      <xdr:spPr>
        <a:xfrm>
          <a:off x="14541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99604</xdr:rowOff>
    </xdr:from>
    <xdr:to>
      <xdr:col>81</xdr:col>
      <xdr:colOff>50800</xdr:colOff>
      <xdr:row>63</xdr:row>
      <xdr:rowOff>1633</xdr:rowOff>
    </xdr:to>
    <xdr:cxnSp macro="">
      <xdr:nvCxnSpPr>
        <xdr:cNvPr id="548" name="直線コネクタ 547"/>
        <xdr:cNvCxnSpPr/>
      </xdr:nvCxnSpPr>
      <xdr:spPr>
        <a:xfrm>
          <a:off x="14592300" y="1072950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161472</xdr:rowOff>
    </xdr:from>
    <xdr:to>
      <xdr:col>72</xdr:col>
      <xdr:colOff>38100</xdr:colOff>
      <xdr:row>63</xdr:row>
      <xdr:rowOff>91622</xdr:rowOff>
    </xdr:to>
    <xdr:sp macro="" textlink="">
      <xdr:nvSpPr>
        <xdr:cNvPr id="549" name="楕円 548"/>
        <xdr:cNvSpPr/>
      </xdr:nvSpPr>
      <xdr:spPr>
        <a:xfrm>
          <a:off x="1365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99604</xdr:rowOff>
    </xdr:from>
    <xdr:to>
      <xdr:col>76</xdr:col>
      <xdr:colOff>114300</xdr:colOff>
      <xdr:row>63</xdr:row>
      <xdr:rowOff>40822</xdr:rowOff>
    </xdr:to>
    <xdr:cxnSp macro="">
      <xdr:nvCxnSpPr>
        <xdr:cNvPr id="550" name="直線コネクタ 549"/>
        <xdr:cNvCxnSpPr/>
      </xdr:nvCxnSpPr>
      <xdr:spPr>
        <a:xfrm flipV="1">
          <a:off x="13703300" y="10729504"/>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92891</xdr:rowOff>
    </xdr:from>
    <xdr:to>
      <xdr:col>67</xdr:col>
      <xdr:colOff>101600</xdr:colOff>
      <xdr:row>63</xdr:row>
      <xdr:rowOff>23041</xdr:rowOff>
    </xdr:to>
    <xdr:sp macro="" textlink="">
      <xdr:nvSpPr>
        <xdr:cNvPr id="551" name="楕円 550"/>
        <xdr:cNvSpPr/>
      </xdr:nvSpPr>
      <xdr:spPr>
        <a:xfrm>
          <a:off x="12763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143691</xdr:rowOff>
    </xdr:from>
    <xdr:to>
      <xdr:col>71</xdr:col>
      <xdr:colOff>177800</xdr:colOff>
      <xdr:row>63</xdr:row>
      <xdr:rowOff>40822</xdr:rowOff>
    </xdr:to>
    <xdr:cxnSp macro="">
      <xdr:nvCxnSpPr>
        <xdr:cNvPr id="552" name="直線コネクタ 551"/>
        <xdr:cNvCxnSpPr/>
      </xdr:nvCxnSpPr>
      <xdr:spPr>
        <a:xfrm>
          <a:off x="12814300" y="107735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553" name="n_1aveValue【保健センター・保健所】&#10;有形固定資産減価償却率"/>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54"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555" name="n_3ave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556" name="n_4aveValue【保健センター・保健所】&#10;有形固定資産減価償却率"/>
        <xdr:cNvSpPr txBox="1"/>
      </xdr:nvSpPr>
      <xdr:spPr>
        <a:xfrm>
          <a:off x="12611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43560</xdr:rowOff>
    </xdr:from>
    <xdr:ext cx="405111" cy="259045"/>
    <xdr:sp macro="" textlink="">
      <xdr:nvSpPr>
        <xdr:cNvPr id="557" name="n_1mainValue【保健センター・保健所】&#10;有形固定資産減価償却率"/>
        <xdr:cNvSpPr txBox="1"/>
      </xdr:nvSpPr>
      <xdr:spPr>
        <a:xfrm>
          <a:off x="152660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141531</xdr:rowOff>
    </xdr:from>
    <xdr:ext cx="405111" cy="259045"/>
    <xdr:sp macro="" textlink="">
      <xdr:nvSpPr>
        <xdr:cNvPr id="558" name="n_2mainValue【保健センター・保健所】&#10;有形固定資産減価償却率"/>
        <xdr:cNvSpPr txBox="1"/>
      </xdr:nvSpPr>
      <xdr:spPr>
        <a:xfrm>
          <a:off x="14389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82749</xdr:rowOff>
    </xdr:from>
    <xdr:ext cx="405111" cy="259045"/>
    <xdr:sp macro="" textlink="">
      <xdr:nvSpPr>
        <xdr:cNvPr id="559" name="n_3mainValue【保健センター・保健所】&#10;有形固定資産減価償却率"/>
        <xdr:cNvSpPr txBox="1"/>
      </xdr:nvSpPr>
      <xdr:spPr>
        <a:xfrm>
          <a:off x="13500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14168</xdr:rowOff>
    </xdr:from>
    <xdr:ext cx="405111" cy="259045"/>
    <xdr:sp macro="" textlink="">
      <xdr:nvSpPr>
        <xdr:cNvPr id="560" name="n_4mainValue【保健センター・保健所】&#10;有形固定資産減価償却率"/>
        <xdr:cNvSpPr txBox="1"/>
      </xdr:nvSpPr>
      <xdr:spPr>
        <a:xfrm>
          <a:off x="12611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1" name="直線コネクタ 57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2" name="テキスト ボックス 57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5" name="直線コネクタ 57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6" name="テキスト ボックス 57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580" name="直線コネクタ 579"/>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81"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82" name="直線コネクタ 581"/>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583" name="【保健センター・保健所】&#10;一人当たり面積最大値テキスト"/>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584" name="直線コネクタ 583"/>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585" name="【保健センター・保健所】&#10;一人当たり面積平均値テキスト"/>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586" name="フローチャート: 判断 585"/>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587" name="フローチャート: 判断 586"/>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588" name="フローチャート: 判断 587"/>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589" name="フローチャート: 判断 588"/>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90" name="フローチャート: 判断 589"/>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40069</xdr:rowOff>
    </xdr:from>
    <xdr:to>
      <xdr:col>116</xdr:col>
      <xdr:colOff>114300</xdr:colOff>
      <xdr:row>62</xdr:row>
      <xdr:rowOff>141669</xdr:rowOff>
    </xdr:to>
    <xdr:sp macro="" textlink="">
      <xdr:nvSpPr>
        <xdr:cNvPr id="596" name="楕円 595"/>
        <xdr:cNvSpPr/>
      </xdr:nvSpPr>
      <xdr:spPr>
        <a:xfrm>
          <a:off x="22110700" y="106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18496</xdr:rowOff>
    </xdr:from>
    <xdr:ext cx="469744" cy="259045"/>
    <xdr:sp macro="" textlink="">
      <xdr:nvSpPr>
        <xdr:cNvPr id="597" name="【保健センター・保健所】&#10;一人当たり面積該当値テキスト"/>
        <xdr:cNvSpPr txBox="1"/>
      </xdr:nvSpPr>
      <xdr:spPr>
        <a:xfrm>
          <a:off x="22199600" y="106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44069</xdr:rowOff>
    </xdr:from>
    <xdr:to>
      <xdr:col>112</xdr:col>
      <xdr:colOff>38100</xdr:colOff>
      <xdr:row>62</xdr:row>
      <xdr:rowOff>145669</xdr:rowOff>
    </xdr:to>
    <xdr:sp macro="" textlink="">
      <xdr:nvSpPr>
        <xdr:cNvPr id="598" name="楕円 597"/>
        <xdr:cNvSpPr/>
      </xdr:nvSpPr>
      <xdr:spPr>
        <a:xfrm>
          <a:off x="21272500" y="1067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90869</xdr:rowOff>
    </xdr:from>
    <xdr:to>
      <xdr:col>116</xdr:col>
      <xdr:colOff>63500</xdr:colOff>
      <xdr:row>62</xdr:row>
      <xdr:rowOff>94869</xdr:rowOff>
    </xdr:to>
    <xdr:cxnSp macro="">
      <xdr:nvCxnSpPr>
        <xdr:cNvPr id="599" name="直線コネクタ 598"/>
        <xdr:cNvCxnSpPr/>
      </xdr:nvCxnSpPr>
      <xdr:spPr>
        <a:xfrm flipV="1">
          <a:off x="21323300" y="10720769"/>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45783</xdr:rowOff>
    </xdr:from>
    <xdr:to>
      <xdr:col>107</xdr:col>
      <xdr:colOff>101600</xdr:colOff>
      <xdr:row>62</xdr:row>
      <xdr:rowOff>147383</xdr:rowOff>
    </xdr:to>
    <xdr:sp macro="" textlink="">
      <xdr:nvSpPr>
        <xdr:cNvPr id="600" name="楕円 599"/>
        <xdr:cNvSpPr/>
      </xdr:nvSpPr>
      <xdr:spPr>
        <a:xfrm>
          <a:off x="20383500" y="106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94869</xdr:rowOff>
    </xdr:from>
    <xdr:to>
      <xdr:col>111</xdr:col>
      <xdr:colOff>177800</xdr:colOff>
      <xdr:row>62</xdr:row>
      <xdr:rowOff>96583</xdr:rowOff>
    </xdr:to>
    <xdr:cxnSp macro="">
      <xdr:nvCxnSpPr>
        <xdr:cNvPr id="601" name="直線コネクタ 600"/>
        <xdr:cNvCxnSpPr/>
      </xdr:nvCxnSpPr>
      <xdr:spPr>
        <a:xfrm flipV="1">
          <a:off x="20434300" y="1072476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47498</xdr:rowOff>
    </xdr:from>
    <xdr:to>
      <xdr:col>102</xdr:col>
      <xdr:colOff>165100</xdr:colOff>
      <xdr:row>62</xdr:row>
      <xdr:rowOff>149098</xdr:rowOff>
    </xdr:to>
    <xdr:sp macro="" textlink="">
      <xdr:nvSpPr>
        <xdr:cNvPr id="602" name="楕円 601"/>
        <xdr:cNvSpPr/>
      </xdr:nvSpPr>
      <xdr:spPr>
        <a:xfrm>
          <a:off x="19494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96583</xdr:rowOff>
    </xdr:from>
    <xdr:to>
      <xdr:col>107</xdr:col>
      <xdr:colOff>50800</xdr:colOff>
      <xdr:row>62</xdr:row>
      <xdr:rowOff>98298</xdr:rowOff>
    </xdr:to>
    <xdr:cxnSp macro="">
      <xdr:nvCxnSpPr>
        <xdr:cNvPr id="603" name="直線コネクタ 602"/>
        <xdr:cNvCxnSpPr/>
      </xdr:nvCxnSpPr>
      <xdr:spPr>
        <a:xfrm flipV="1">
          <a:off x="19545300" y="1072648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52070</xdr:rowOff>
    </xdr:from>
    <xdr:to>
      <xdr:col>98</xdr:col>
      <xdr:colOff>38100</xdr:colOff>
      <xdr:row>62</xdr:row>
      <xdr:rowOff>153670</xdr:rowOff>
    </xdr:to>
    <xdr:sp macro="" textlink="">
      <xdr:nvSpPr>
        <xdr:cNvPr id="604" name="楕円 603"/>
        <xdr:cNvSpPr/>
      </xdr:nvSpPr>
      <xdr:spPr>
        <a:xfrm>
          <a:off x="18605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98298</xdr:rowOff>
    </xdr:from>
    <xdr:to>
      <xdr:col>102</xdr:col>
      <xdr:colOff>114300</xdr:colOff>
      <xdr:row>62</xdr:row>
      <xdr:rowOff>102870</xdr:rowOff>
    </xdr:to>
    <xdr:cxnSp macro="">
      <xdr:nvCxnSpPr>
        <xdr:cNvPr id="605" name="直線コネクタ 604"/>
        <xdr:cNvCxnSpPr/>
      </xdr:nvCxnSpPr>
      <xdr:spPr>
        <a:xfrm flipV="1">
          <a:off x="18656300" y="1072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606" name="n_1aveValue【保健センター・保健所】&#10;一人当たり面積"/>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607" name="n_2aveValue【保健センター・保健所】&#10;一人当たり面積"/>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608" name="n_3aveValue【保健センター・保健所】&#10;一人当たり面積"/>
        <xdr:cNvSpPr txBox="1"/>
      </xdr:nvSpPr>
      <xdr:spPr>
        <a:xfrm>
          <a:off x="19310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09" name="n_4aveValue【保健センター・保健所】&#10;一人当たり面積"/>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136796</xdr:rowOff>
    </xdr:from>
    <xdr:ext cx="469744" cy="259045"/>
    <xdr:sp macro="" textlink="">
      <xdr:nvSpPr>
        <xdr:cNvPr id="610" name="n_1mainValue【保健センター・保健所】&#10;一人当たり面積"/>
        <xdr:cNvSpPr txBox="1"/>
      </xdr:nvSpPr>
      <xdr:spPr>
        <a:xfrm>
          <a:off x="21075727" y="1076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138510</xdr:rowOff>
    </xdr:from>
    <xdr:ext cx="469744" cy="259045"/>
    <xdr:sp macro="" textlink="">
      <xdr:nvSpPr>
        <xdr:cNvPr id="611" name="n_2mainValue【保健センター・保健所】&#10;一人当たり面積"/>
        <xdr:cNvSpPr txBox="1"/>
      </xdr:nvSpPr>
      <xdr:spPr>
        <a:xfrm>
          <a:off x="20199427" y="1076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140225</xdr:rowOff>
    </xdr:from>
    <xdr:ext cx="469744" cy="259045"/>
    <xdr:sp macro="" textlink="">
      <xdr:nvSpPr>
        <xdr:cNvPr id="612" name="n_3mainValue【保健センター・保健所】&#10;一人当たり面積"/>
        <xdr:cNvSpPr txBox="1"/>
      </xdr:nvSpPr>
      <xdr:spPr>
        <a:xfrm>
          <a:off x="19310427" y="107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144797</xdr:rowOff>
    </xdr:from>
    <xdr:ext cx="469744" cy="259045"/>
    <xdr:sp macro="" textlink="">
      <xdr:nvSpPr>
        <xdr:cNvPr id="613" name="n_4mainValue【保健センター・保健所】&#10;一人当たり面積"/>
        <xdr:cNvSpPr txBox="1"/>
      </xdr:nvSpPr>
      <xdr:spPr>
        <a:xfrm>
          <a:off x="18421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6" name="テキスト ボックス 6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6" name="テキスト ボックス 6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639" name="直線コネクタ 638"/>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1" name="直線コネクタ 6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642" name="【消防施設】&#10;有形固定資産減価償却率最大値テキスト"/>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643" name="直線コネクタ 642"/>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644" name="【消防施設】&#10;有形固定資産減価償却率平均値テキスト"/>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645" name="フローチャート: 判断 644"/>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46" name="フローチャート: 判断 645"/>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647" name="フローチャート: 判断 646"/>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48" name="フローチャート: 判断 647"/>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649" name="フローチャート: 判断 648"/>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655" name="楕円 654"/>
        <xdr:cNvSpPr/>
      </xdr:nvSpPr>
      <xdr:spPr>
        <a:xfrm>
          <a:off x="162687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157134</xdr:rowOff>
    </xdr:from>
    <xdr:ext cx="405111" cy="259045"/>
    <xdr:sp macro="" textlink="">
      <xdr:nvSpPr>
        <xdr:cNvPr id="656" name="【消防施設】&#10;有形固定資産減価償却率該当値テキスト"/>
        <xdr:cNvSpPr txBox="1"/>
      </xdr:nvSpPr>
      <xdr:spPr>
        <a:xfrm>
          <a:off x="16357600" y="1370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657" name="楕円 656"/>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13607</xdr:rowOff>
    </xdr:from>
    <xdr:to>
      <xdr:col>85</xdr:col>
      <xdr:colOff>127000</xdr:colOff>
      <xdr:row>82</xdr:row>
      <xdr:rowOff>106680</xdr:rowOff>
    </xdr:to>
    <xdr:cxnSp macro="">
      <xdr:nvCxnSpPr>
        <xdr:cNvPr id="658" name="直線コネクタ 657"/>
        <xdr:cNvCxnSpPr/>
      </xdr:nvCxnSpPr>
      <xdr:spPr>
        <a:xfrm flipV="1">
          <a:off x="15481300" y="13901057"/>
          <a:ext cx="8382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75474</xdr:rowOff>
    </xdr:from>
    <xdr:to>
      <xdr:col>76</xdr:col>
      <xdr:colOff>165100</xdr:colOff>
      <xdr:row>81</xdr:row>
      <xdr:rowOff>5624</xdr:rowOff>
    </xdr:to>
    <xdr:sp macro="" textlink="">
      <xdr:nvSpPr>
        <xdr:cNvPr id="659" name="楕円 658"/>
        <xdr:cNvSpPr/>
      </xdr:nvSpPr>
      <xdr:spPr>
        <a:xfrm>
          <a:off x="14541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126274</xdr:rowOff>
    </xdr:from>
    <xdr:to>
      <xdr:col>81</xdr:col>
      <xdr:colOff>50800</xdr:colOff>
      <xdr:row>82</xdr:row>
      <xdr:rowOff>106680</xdr:rowOff>
    </xdr:to>
    <xdr:cxnSp macro="">
      <xdr:nvCxnSpPr>
        <xdr:cNvPr id="660" name="直線コネクタ 659"/>
        <xdr:cNvCxnSpPr/>
      </xdr:nvCxnSpPr>
      <xdr:spPr>
        <a:xfrm>
          <a:off x="14592300" y="13842274"/>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39551</xdr:rowOff>
    </xdr:from>
    <xdr:to>
      <xdr:col>72</xdr:col>
      <xdr:colOff>38100</xdr:colOff>
      <xdr:row>80</xdr:row>
      <xdr:rowOff>141151</xdr:rowOff>
    </xdr:to>
    <xdr:sp macro="" textlink="">
      <xdr:nvSpPr>
        <xdr:cNvPr id="661" name="楕円 660"/>
        <xdr:cNvSpPr/>
      </xdr:nvSpPr>
      <xdr:spPr>
        <a:xfrm>
          <a:off x="13652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90351</xdr:rowOff>
    </xdr:from>
    <xdr:to>
      <xdr:col>76</xdr:col>
      <xdr:colOff>114300</xdr:colOff>
      <xdr:row>80</xdr:row>
      <xdr:rowOff>126274</xdr:rowOff>
    </xdr:to>
    <xdr:cxnSp macro="">
      <xdr:nvCxnSpPr>
        <xdr:cNvPr id="662" name="直線コネクタ 661"/>
        <xdr:cNvCxnSpPr/>
      </xdr:nvCxnSpPr>
      <xdr:spPr>
        <a:xfrm>
          <a:off x="13703300" y="138063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127726</xdr:rowOff>
    </xdr:from>
    <xdr:to>
      <xdr:col>67</xdr:col>
      <xdr:colOff>101600</xdr:colOff>
      <xdr:row>85</xdr:row>
      <xdr:rowOff>57876</xdr:rowOff>
    </xdr:to>
    <xdr:sp macro="" textlink="">
      <xdr:nvSpPr>
        <xdr:cNvPr id="663" name="楕円 662"/>
        <xdr:cNvSpPr/>
      </xdr:nvSpPr>
      <xdr:spPr>
        <a:xfrm>
          <a:off x="12763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90351</xdr:rowOff>
    </xdr:from>
    <xdr:to>
      <xdr:col>71</xdr:col>
      <xdr:colOff>177800</xdr:colOff>
      <xdr:row>85</xdr:row>
      <xdr:rowOff>7076</xdr:rowOff>
    </xdr:to>
    <xdr:cxnSp macro="">
      <xdr:nvCxnSpPr>
        <xdr:cNvPr id="664" name="直線コネクタ 663"/>
        <xdr:cNvCxnSpPr/>
      </xdr:nvCxnSpPr>
      <xdr:spPr>
        <a:xfrm flipV="1">
          <a:off x="12814300" y="13806351"/>
          <a:ext cx="889000" cy="77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665" name="n_1aveValue【消防施設】&#10;有形固定資産減価償却率"/>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666" name="n_2aveValue【消防施設】&#10;有形固定資産減価償却率"/>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667" name="n_3aveValue【消防施設】&#10;有形固定資産減価償却率"/>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668" name="n_4aveValue【消防施設】&#10;有形固定資産減価償却率"/>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2557</xdr:rowOff>
    </xdr:from>
    <xdr:ext cx="405111" cy="259045"/>
    <xdr:sp macro="" textlink="">
      <xdr:nvSpPr>
        <xdr:cNvPr id="669" name="n_1mainValue【消防施設】&#10;有形固定資産減価償却率"/>
        <xdr:cNvSpPr txBox="1"/>
      </xdr:nvSpPr>
      <xdr:spPr>
        <a:xfrm>
          <a:off x="15266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22151</xdr:rowOff>
    </xdr:from>
    <xdr:ext cx="405111" cy="259045"/>
    <xdr:sp macro="" textlink="">
      <xdr:nvSpPr>
        <xdr:cNvPr id="670" name="n_2mainValue【消防施設】&#10;有形固定資産減価償却率"/>
        <xdr:cNvSpPr txBox="1"/>
      </xdr:nvSpPr>
      <xdr:spPr>
        <a:xfrm>
          <a:off x="14389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157678</xdr:rowOff>
    </xdr:from>
    <xdr:ext cx="405111" cy="259045"/>
    <xdr:sp macro="" textlink="">
      <xdr:nvSpPr>
        <xdr:cNvPr id="671" name="n_3mainValue【消防施設】&#10;有形固定資産減価償却率"/>
        <xdr:cNvSpPr txBox="1"/>
      </xdr:nvSpPr>
      <xdr:spPr>
        <a:xfrm>
          <a:off x="13500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49003</xdr:rowOff>
    </xdr:from>
    <xdr:ext cx="405111" cy="259045"/>
    <xdr:sp macro="" textlink="">
      <xdr:nvSpPr>
        <xdr:cNvPr id="672" name="n_4mainValue【消防施設】&#10;有形固定資産減価償却率"/>
        <xdr:cNvSpPr txBox="1"/>
      </xdr:nvSpPr>
      <xdr:spPr>
        <a:xfrm>
          <a:off x="12611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96" name="直線コネクタ 695"/>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97"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98" name="直線コネクタ 697"/>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99" name="【消防施設】&#10;一人当たり面積最大値テキスト"/>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700" name="直線コネクタ 699"/>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701" name="【消防施設】&#10;一人当たり面積平均値テキスト"/>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702" name="フローチャート: 判断 701"/>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703" name="フローチャート: 判断 702"/>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704" name="フローチャート: 判断 703"/>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705" name="フローチャート: 判断 704"/>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706" name="フローチャート: 判断 705"/>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127508</xdr:rowOff>
    </xdr:from>
    <xdr:to>
      <xdr:col>116</xdr:col>
      <xdr:colOff>114300</xdr:colOff>
      <xdr:row>85</xdr:row>
      <xdr:rowOff>57658</xdr:rowOff>
    </xdr:to>
    <xdr:sp macro="" textlink="">
      <xdr:nvSpPr>
        <xdr:cNvPr id="712" name="楕円 711"/>
        <xdr:cNvSpPr/>
      </xdr:nvSpPr>
      <xdr:spPr>
        <a:xfrm>
          <a:off x="22110700" y="145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150385</xdr:rowOff>
    </xdr:from>
    <xdr:ext cx="469744" cy="259045"/>
    <xdr:sp macro="" textlink="">
      <xdr:nvSpPr>
        <xdr:cNvPr id="713" name="【消防施設】&#10;一人当たり面積該当値テキスト"/>
        <xdr:cNvSpPr txBox="1"/>
      </xdr:nvSpPr>
      <xdr:spPr>
        <a:xfrm>
          <a:off x="22199600" y="1438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130556</xdr:rowOff>
    </xdr:from>
    <xdr:to>
      <xdr:col>112</xdr:col>
      <xdr:colOff>38100</xdr:colOff>
      <xdr:row>85</xdr:row>
      <xdr:rowOff>60706</xdr:rowOff>
    </xdr:to>
    <xdr:sp macro="" textlink="">
      <xdr:nvSpPr>
        <xdr:cNvPr id="714" name="楕円 713"/>
        <xdr:cNvSpPr/>
      </xdr:nvSpPr>
      <xdr:spPr>
        <a:xfrm>
          <a:off x="21272500" y="145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6858</xdr:rowOff>
    </xdr:from>
    <xdr:to>
      <xdr:col>116</xdr:col>
      <xdr:colOff>63500</xdr:colOff>
      <xdr:row>85</xdr:row>
      <xdr:rowOff>9906</xdr:rowOff>
    </xdr:to>
    <xdr:cxnSp macro="">
      <xdr:nvCxnSpPr>
        <xdr:cNvPr id="715" name="直線コネクタ 714"/>
        <xdr:cNvCxnSpPr/>
      </xdr:nvCxnSpPr>
      <xdr:spPr>
        <a:xfrm flipV="1">
          <a:off x="21323300" y="1458010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134365</xdr:rowOff>
    </xdr:from>
    <xdr:to>
      <xdr:col>107</xdr:col>
      <xdr:colOff>101600</xdr:colOff>
      <xdr:row>85</xdr:row>
      <xdr:rowOff>64515</xdr:rowOff>
    </xdr:to>
    <xdr:sp macro="" textlink="">
      <xdr:nvSpPr>
        <xdr:cNvPr id="716" name="楕円 715"/>
        <xdr:cNvSpPr/>
      </xdr:nvSpPr>
      <xdr:spPr>
        <a:xfrm>
          <a:off x="20383500" y="145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9906</xdr:rowOff>
    </xdr:from>
    <xdr:to>
      <xdr:col>111</xdr:col>
      <xdr:colOff>177800</xdr:colOff>
      <xdr:row>85</xdr:row>
      <xdr:rowOff>13715</xdr:rowOff>
    </xdr:to>
    <xdr:cxnSp macro="">
      <xdr:nvCxnSpPr>
        <xdr:cNvPr id="717" name="直線コネクタ 716"/>
        <xdr:cNvCxnSpPr/>
      </xdr:nvCxnSpPr>
      <xdr:spPr>
        <a:xfrm flipV="1">
          <a:off x="20434300" y="1458315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149606</xdr:rowOff>
    </xdr:from>
    <xdr:to>
      <xdr:col>102</xdr:col>
      <xdr:colOff>165100</xdr:colOff>
      <xdr:row>85</xdr:row>
      <xdr:rowOff>79756</xdr:rowOff>
    </xdr:to>
    <xdr:sp macro="" textlink="">
      <xdr:nvSpPr>
        <xdr:cNvPr id="718" name="楕円 717"/>
        <xdr:cNvSpPr/>
      </xdr:nvSpPr>
      <xdr:spPr>
        <a:xfrm>
          <a:off x="19494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13715</xdr:rowOff>
    </xdr:from>
    <xdr:to>
      <xdr:col>107</xdr:col>
      <xdr:colOff>50800</xdr:colOff>
      <xdr:row>85</xdr:row>
      <xdr:rowOff>28956</xdr:rowOff>
    </xdr:to>
    <xdr:cxnSp macro="">
      <xdr:nvCxnSpPr>
        <xdr:cNvPr id="719" name="直線コネクタ 718"/>
        <xdr:cNvCxnSpPr/>
      </xdr:nvCxnSpPr>
      <xdr:spPr>
        <a:xfrm flipV="1">
          <a:off x="19545300" y="1458696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720" name="n_1aveValue【消防施設】&#10;一人当たり面積"/>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721" name="n_2aveValue【消防施設】&#10;一人当たり面積"/>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722" name="n_3aveValue【消防施設】&#10;一人当たり面積"/>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723" name="n_4aveValue【消防施設】&#10;一人当たり面積"/>
        <xdr:cNvSpPr txBox="1"/>
      </xdr:nvSpPr>
      <xdr:spPr>
        <a:xfrm>
          <a:off x="18421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77233</xdr:rowOff>
    </xdr:from>
    <xdr:ext cx="469744" cy="259045"/>
    <xdr:sp macro="" textlink="">
      <xdr:nvSpPr>
        <xdr:cNvPr id="724" name="n_1mainValue【消防施設】&#10;一人当たり面積"/>
        <xdr:cNvSpPr txBox="1"/>
      </xdr:nvSpPr>
      <xdr:spPr>
        <a:xfrm>
          <a:off x="21075727" y="1430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81042</xdr:rowOff>
    </xdr:from>
    <xdr:ext cx="469744" cy="259045"/>
    <xdr:sp macro="" textlink="">
      <xdr:nvSpPr>
        <xdr:cNvPr id="725" name="n_2mainValue【消防施設】&#10;一人当たり面積"/>
        <xdr:cNvSpPr txBox="1"/>
      </xdr:nvSpPr>
      <xdr:spPr>
        <a:xfrm>
          <a:off x="20199427" y="1431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96283</xdr:rowOff>
    </xdr:from>
    <xdr:ext cx="469744" cy="259045"/>
    <xdr:sp macro="" textlink="">
      <xdr:nvSpPr>
        <xdr:cNvPr id="726" name="n_3mainValue【消防施設】&#10;一人当たり面積"/>
        <xdr:cNvSpPr txBox="1"/>
      </xdr:nvSpPr>
      <xdr:spPr>
        <a:xfrm>
          <a:off x="19310427" y="143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9" name="テキスト ボックス 7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47" name="テキスト ボックス 7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0" name="直線コネクタ 74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2" name="直線コネクタ 75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4" name="直線コネクタ 75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55"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56" name="フローチャート: 判断 755"/>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757" name="フローチャート: 判断 756"/>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758" name="フローチャート: 判断 757"/>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759" name="フローチャート: 判断 758"/>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60" name="フローチャート: 判断 759"/>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163830</xdr:rowOff>
    </xdr:from>
    <xdr:to>
      <xdr:col>85</xdr:col>
      <xdr:colOff>177800</xdr:colOff>
      <xdr:row>106</xdr:row>
      <xdr:rowOff>93980</xdr:rowOff>
    </xdr:to>
    <xdr:sp macro="" textlink="">
      <xdr:nvSpPr>
        <xdr:cNvPr id="766" name="楕円 765"/>
        <xdr:cNvSpPr/>
      </xdr:nvSpPr>
      <xdr:spPr>
        <a:xfrm>
          <a:off x="16268700" y="181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142257</xdr:rowOff>
    </xdr:from>
    <xdr:ext cx="405111" cy="259045"/>
    <xdr:sp macro="" textlink="">
      <xdr:nvSpPr>
        <xdr:cNvPr id="767" name="【庁舎】&#10;有形固定資産減価償却率該当値テキスト"/>
        <xdr:cNvSpPr txBox="1"/>
      </xdr:nvSpPr>
      <xdr:spPr>
        <a:xfrm>
          <a:off x="16357600" y="181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158750</xdr:rowOff>
    </xdr:from>
    <xdr:to>
      <xdr:col>81</xdr:col>
      <xdr:colOff>101600</xdr:colOff>
      <xdr:row>106</xdr:row>
      <xdr:rowOff>88900</xdr:rowOff>
    </xdr:to>
    <xdr:sp macro="" textlink="">
      <xdr:nvSpPr>
        <xdr:cNvPr id="768" name="楕円 767"/>
        <xdr:cNvSpPr/>
      </xdr:nvSpPr>
      <xdr:spPr>
        <a:xfrm>
          <a:off x="1543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38100</xdr:rowOff>
    </xdr:from>
    <xdr:to>
      <xdr:col>85</xdr:col>
      <xdr:colOff>127000</xdr:colOff>
      <xdr:row>106</xdr:row>
      <xdr:rowOff>43180</xdr:rowOff>
    </xdr:to>
    <xdr:cxnSp macro="">
      <xdr:nvCxnSpPr>
        <xdr:cNvPr id="769" name="直線コネクタ 768"/>
        <xdr:cNvCxnSpPr/>
      </xdr:nvCxnSpPr>
      <xdr:spPr>
        <a:xfrm>
          <a:off x="15481300" y="182118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21589</xdr:rowOff>
    </xdr:from>
    <xdr:to>
      <xdr:col>76</xdr:col>
      <xdr:colOff>165100</xdr:colOff>
      <xdr:row>106</xdr:row>
      <xdr:rowOff>123189</xdr:rowOff>
    </xdr:to>
    <xdr:sp macro="" textlink="">
      <xdr:nvSpPr>
        <xdr:cNvPr id="770" name="楕円 769"/>
        <xdr:cNvSpPr/>
      </xdr:nvSpPr>
      <xdr:spPr>
        <a:xfrm>
          <a:off x="14541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38100</xdr:rowOff>
    </xdr:from>
    <xdr:to>
      <xdr:col>81</xdr:col>
      <xdr:colOff>50800</xdr:colOff>
      <xdr:row>106</xdr:row>
      <xdr:rowOff>72389</xdr:rowOff>
    </xdr:to>
    <xdr:cxnSp macro="">
      <xdr:nvCxnSpPr>
        <xdr:cNvPr id="771" name="直線コネクタ 770"/>
        <xdr:cNvCxnSpPr/>
      </xdr:nvCxnSpPr>
      <xdr:spPr>
        <a:xfrm flipV="1">
          <a:off x="14592300" y="18211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772" name="楕円 771"/>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72389</xdr:rowOff>
    </xdr:to>
    <xdr:cxnSp macro="">
      <xdr:nvCxnSpPr>
        <xdr:cNvPr id="773" name="直線コネクタ 772"/>
        <xdr:cNvCxnSpPr/>
      </xdr:nvCxnSpPr>
      <xdr:spPr>
        <a:xfrm>
          <a:off x="13703300" y="18238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55880</xdr:rowOff>
    </xdr:from>
    <xdr:to>
      <xdr:col>67</xdr:col>
      <xdr:colOff>101600</xdr:colOff>
      <xdr:row>106</xdr:row>
      <xdr:rowOff>157480</xdr:rowOff>
    </xdr:to>
    <xdr:sp macro="" textlink="">
      <xdr:nvSpPr>
        <xdr:cNvPr id="774" name="楕円 773"/>
        <xdr:cNvSpPr/>
      </xdr:nvSpPr>
      <xdr:spPr>
        <a:xfrm>
          <a:off x="1276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106</xdr:row>
      <xdr:rowOff>106680</xdr:rowOff>
    </xdr:to>
    <xdr:cxnSp macro="">
      <xdr:nvCxnSpPr>
        <xdr:cNvPr id="775" name="直線コネクタ 774"/>
        <xdr:cNvCxnSpPr/>
      </xdr:nvCxnSpPr>
      <xdr:spPr>
        <a:xfrm flipV="1">
          <a:off x="12814300" y="18238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776" name="n_1aveValue【庁舎】&#10;有形固定資産減価償却率"/>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777" name="n_2aveValue【庁舎】&#10;有形固定資産減価償却率"/>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778" name="n_3aveValue【庁舎】&#10;有形固定資産減価償却率"/>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79" name="n_4aveValue【庁舎】&#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80027</xdr:rowOff>
    </xdr:from>
    <xdr:ext cx="405111" cy="259045"/>
    <xdr:sp macro="" textlink="">
      <xdr:nvSpPr>
        <xdr:cNvPr id="780" name="n_1mainValue【庁舎】&#10;有形固定資産減価償却率"/>
        <xdr:cNvSpPr txBox="1"/>
      </xdr:nvSpPr>
      <xdr:spPr>
        <a:xfrm>
          <a:off x="15266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114316</xdr:rowOff>
    </xdr:from>
    <xdr:ext cx="405111" cy="259045"/>
    <xdr:sp macro="" textlink="">
      <xdr:nvSpPr>
        <xdr:cNvPr id="781" name="n_2mainValue【庁舎】&#10;有形固定資産減価償却率"/>
        <xdr:cNvSpPr txBox="1"/>
      </xdr:nvSpPr>
      <xdr:spPr>
        <a:xfrm>
          <a:off x="14389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782" name="n_3mainValue【庁舎】&#10;有形固定資産減価償却率"/>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148607</xdr:rowOff>
    </xdr:from>
    <xdr:ext cx="405111" cy="259045"/>
    <xdr:sp macro="" textlink="">
      <xdr:nvSpPr>
        <xdr:cNvPr id="783" name="n_4mainValue【庁舎】&#10;有形固定資産減価償却率"/>
        <xdr:cNvSpPr txBox="1"/>
      </xdr:nvSpPr>
      <xdr:spPr>
        <a:xfrm>
          <a:off x="12611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4" name="直線コネクタ 7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5" name="テキスト ボックス 7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6" name="直線コネクタ 7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7" name="テキスト ボックス 7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8" name="直線コネクタ 7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9" name="テキスト ボックス 7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0" name="直線コネクタ 7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1" name="テキスト ボックス 8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2" name="直線コネクタ 8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3" name="テキスト ボックス 8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807" name="直線コネクタ 806"/>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08" name="【庁舎】&#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09" name="直線コネクタ 808"/>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810" name="【庁舎】&#10;一人当たり面積最大値テキスト"/>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811" name="直線コネクタ 810"/>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812" name="【庁舎】&#10;一人当たり面積平均値テキスト"/>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813" name="フローチャート: 判断 812"/>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814" name="フローチャート: 判断 813"/>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15" name="フローチャート: 判断 814"/>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816" name="フローチャート: 判断 815"/>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817" name="フローチャート: 判断 816"/>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12446</xdr:rowOff>
    </xdr:from>
    <xdr:to>
      <xdr:col>116</xdr:col>
      <xdr:colOff>114300</xdr:colOff>
      <xdr:row>107</xdr:row>
      <xdr:rowOff>114046</xdr:rowOff>
    </xdr:to>
    <xdr:sp macro="" textlink="">
      <xdr:nvSpPr>
        <xdr:cNvPr id="823" name="楕円 822"/>
        <xdr:cNvSpPr/>
      </xdr:nvSpPr>
      <xdr:spPr>
        <a:xfrm>
          <a:off x="22110700" y="183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162323</xdr:rowOff>
    </xdr:from>
    <xdr:ext cx="469744" cy="259045"/>
    <xdr:sp macro="" textlink="">
      <xdr:nvSpPr>
        <xdr:cNvPr id="824" name="【庁舎】&#10;一人当たり面積該当値テキスト"/>
        <xdr:cNvSpPr txBox="1"/>
      </xdr:nvSpPr>
      <xdr:spPr>
        <a:xfrm>
          <a:off x="22199600" y="183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18923</xdr:rowOff>
    </xdr:from>
    <xdr:to>
      <xdr:col>112</xdr:col>
      <xdr:colOff>38100</xdr:colOff>
      <xdr:row>107</xdr:row>
      <xdr:rowOff>120523</xdr:rowOff>
    </xdr:to>
    <xdr:sp macro="" textlink="">
      <xdr:nvSpPr>
        <xdr:cNvPr id="825" name="楕円 824"/>
        <xdr:cNvSpPr/>
      </xdr:nvSpPr>
      <xdr:spPr>
        <a:xfrm>
          <a:off x="21272500" y="183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63246</xdr:rowOff>
    </xdr:from>
    <xdr:to>
      <xdr:col>116</xdr:col>
      <xdr:colOff>63500</xdr:colOff>
      <xdr:row>107</xdr:row>
      <xdr:rowOff>69723</xdr:rowOff>
    </xdr:to>
    <xdr:cxnSp macro="">
      <xdr:nvCxnSpPr>
        <xdr:cNvPr id="826" name="直線コネクタ 825"/>
        <xdr:cNvCxnSpPr/>
      </xdr:nvCxnSpPr>
      <xdr:spPr>
        <a:xfrm flipV="1">
          <a:off x="21323300" y="1840839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31877</xdr:rowOff>
    </xdr:from>
    <xdr:to>
      <xdr:col>107</xdr:col>
      <xdr:colOff>101600</xdr:colOff>
      <xdr:row>107</xdr:row>
      <xdr:rowOff>133477</xdr:rowOff>
    </xdr:to>
    <xdr:sp macro="" textlink="">
      <xdr:nvSpPr>
        <xdr:cNvPr id="827" name="楕円 826"/>
        <xdr:cNvSpPr/>
      </xdr:nvSpPr>
      <xdr:spPr>
        <a:xfrm>
          <a:off x="20383500" y="183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69723</xdr:rowOff>
    </xdr:from>
    <xdr:to>
      <xdr:col>111</xdr:col>
      <xdr:colOff>177800</xdr:colOff>
      <xdr:row>107</xdr:row>
      <xdr:rowOff>82677</xdr:rowOff>
    </xdr:to>
    <xdr:cxnSp macro="">
      <xdr:nvCxnSpPr>
        <xdr:cNvPr id="828" name="直線コネクタ 827"/>
        <xdr:cNvCxnSpPr/>
      </xdr:nvCxnSpPr>
      <xdr:spPr>
        <a:xfrm flipV="1">
          <a:off x="20434300" y="1841487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35306</xdr:rowOff>
    </xdr:from>
    <xdr:to>
      <xdr:col>102</xdr:col>
      <xdr:colOff>165100</xdr:colOff>
      <xdr:row>107</xdr:row>
      <xdr:rowOff>136906</xdr:rowOff>
    </xdr:to>
    <xdr:sp macro="" textlink="">
      <xdr:nvSpPr>
        <xdr:cNvPr id="829" name="楕円 828"/>
        <xdr:cNvSpPr/>
      </xdr:nvSpPr>
      <xdr:spPr>
        <a:xfrm>
          <a:off x="19494500" y="183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82677</xdr:rowOff>
    </xdr:from>
    <xdr:to>
      <xdr:col>107</xdr:col>
      <xdr:colOff>50800</xdr:colOff>
      <xdr:row>107</xdr:row>
      <xdr:rowOff>86106</xdr:rowOff>
    </xdr:to>
    <xdr:cxnSp macro="">
      <xdr:nvCxnSpPr>
        <xdr:cNvPr id="830" name="直線コネクタ 829"/>
        <xdr:cNvCxnSpPr/>
      </xdr:nvCxnSpPr>
      <xdr:spPr>
        <a:xfrm flipV="1">
          <a:off x="19545300" y="1842782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44069</xdr:rowOff>
    </xdr:from>
    <xdr:to>
      <xdr:col>98</xdr:col>
      <xdr:colOff>38100</xdr:colOff>
      <xdr:row>107</xdr:row>
      <xdr:rowOff>145669</xdr:rowOff>
    </xdr:to>
    <xdr:sp macro="" textlink="">
      <xdr:nvSpPr>
        <xdr:cNvPr id="831" name="楕円 830"/>
        <xdr:cNvSpPr/>
      </xdr:nvSpPr>
      <xdr:spPr>
        <a:xfrm>
          <a:off x="18605500" y="183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86106</xdr:rowOff>
    </xdr:from>
    <xdr:to>
      <xdr:col>102</xdr:col>
      <xdr:colOff>114300</xdr:colOff>
      <xdr:row>107</xdr:row>
      <xdr:rowOff>94869</xdr:rowOff>
    </xdr:to>
    <xdr:cxnSp macro="">
      <xdr:nvCxnSpPr>
        <xdr:cNvPr id="832" name="直線コネクタ 831"/>
        <xdr:cNvCxnSpPr/>
      </xdr:nvCxnSpPr>
      <xdr:spPr>
        <a:xfrm flipV="1">
          <a:off x="18656300" y="1843125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833" name="n_1aveValue【庁舎】&#10;一人当たり面積"/>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34"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835" name="n_3aveValue【庁舎】&#10;一人当たり面積"/>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836" name="n_4aveValue【庁舎】&#10;一人当たり面積"/>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111650</xdr:rowOff>
    </xdr:from>
    <xdr:ext cx="469744" cy="259045"/>
    <xdr:sp macro="" textlink="">
      <xdr:nvSpPr>
        <xdr:cNvPr id="837" name="n_1mainValue【庁舎】&#10;一人当たり面積"/>
        <xdr:cNvSpPr txBox="1"/>
      </xdr:nvSpPr>
      <xdr:spPr>
        <a:xfrm>
          <a:off x="21075727" y="184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124604</xdr:rowOff>
    </xdr:from>
    <xdr:ext cx="469744" cy="259045"/>
    <xdr:sp macro="" textlink="">
      <xdr:nvSpPr>
        <xdr:cNvPr id="838" name="n_2mainValue【庁舎】&#10;一人当たり面積"/>
        <xdr:cNvSpPr txBox="1"/>
      </xdr:nvSpPr>
      <xdr:spPr>
        <a:xfrm>
          <a:off x="20199427" y="1846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128033</xdr:rowOff>
    </xdr:from>
    <xdr:ext cx="469744" cy="259045"/>
    <xdr:sp macro="" textlink="">
      <xdr:nvSpPr>
        <xdr:cNvPr id="839" name="n_3mainValue【庁舎】&#10;一人当たり面積"/>
        <xdr:cNvSpPr txBox="1"/>
      </xdr:nvSpPr>
      <xdr:spPr>
        <a:xfrm>
          <a:off x="19310427"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136796</xdr:rowOff>
    </xdr:from>
    <xdr:ext cx="469744" cy="259045"/>
    <xdr:sp macro="" textlink="">
      <xdr:nvSpPr>
        <xdr:cNvPr id="840" name="n_4mainValue【庁舎】&#10;一人当たり面積"/>
        <xdr:cNvSpPr txBox="1"/>
      </xdr:nvSpPr>
      <xdr:spPr>
        <a:xfrm>
          <a:off x="18421427" y="1848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類似団体と比較して特に有形固定資産減価償却率が高くなっているのは、公営住宅、保健センター、庁舎である。住宅については長寿命化計画を</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年度に作成した。同計画に基づき、将来の世帯数の減少にあわせて、公営住宅の戸数の適正な管理及び長寿命化を図っていく。庁舎については</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５～６年度で、屋根防水等工事を計画し、長寿命化を図っているが、庁舎自体の築年数も古いため、方向性について今後さらに検討していく必要がある。保健センターについては、定期的な点検及び必要な修繕を行いながら長寿命化を図っていく。各施設の長寿命化及び更新のための財源が必要となることから、地方債残高の減少と基金の確保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5066_&#28271;&#21069;&#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73.2</v>
          </cell>
          <cell r="BX53">
            <v>70.8</v>
          </cell>
          <cell r="CF53">
            <v>71.099999999999994</v>
          </cell>
          <cell r="CN53">
            <v>71.8</v>
          </cell>
          <cell r="CV53">
            <v>72.400000000000006</v>
          </cell>
        </row>
        <row r="55">
          <cell r="AN55" t="str">
            <v>類似団体内平均値</v>
          </cell>
          <cell r="BP55">
            <v>0</v>
          </cell>
          <cell r="BX55">
            <v>0</v>
          </cell>
          <cell r="CF55">
            <v>0</v>
          </cell>
          <cell r="CN55">
            <v>0</v>
          </cell>
          <cell r="CV55">
            <v>0</v>
          </cell>
        </row>
        <row r="57">
          <cell r="BP57">
            <v>59.2</v>
          </cell>
          <cell r="BX57">
            <v>60.3</v>
          </cell>
          <cell r="CF57">
            <v>61</v>
          </cell>
          <cell r="CN57">
            <v>62.3</v>
          </cell>
          <cell r="CV57">
            <v>63.7</v>
          </cell>
        </row>
        <row r="72">
          <cell r="BP72" t="str">
            <v>H30</v>
          </cell>
          <cell r="BX72" t="str">
            <v>R01</v>
          </cell>
          <cell r="CF72" t="str">
            <v>R02</v>
          </cell>
          <cell r="CN72" t="str">
            <v>R03</v>
          </cell>
          <cell r="CV72" t="str">
            <v>R04</v>
          </cell>
        </row>
        <row r="73">
          <cell r="AN73" t="str">
            <v>当該団体値</v>
          </cell>
        </row>
        <row r="75">
          <cell r="BP75">
            <v>3.8</v>
          </cell>
          <cell r="BX75">
            <v>4.2</v>
          </cell>
          <cell r="CF75">
            <v>4.5999999999999996</v>
          </cell>
          <cell r="CN75">
            <v>5.0999999999999996</v>
          </cell>
          <cell r="CV75">
            <v>5.6</v>
          </cell>
        </row>
        <row r="77">
          <cell r="AN77" t="str">
            <v>類似団体内平均値</v>
          </cell>
          <cell r="BP77">
            <v>0</v>
          </cell>
          <cell r="BX77">
            <v>0</v>
          </cell>
          <cell r="CF77">
            <v>0</v>
          </cell>
          <cell r="CN77">
            <v>0</v>
          </cell>
          <cell r="CV77">
            <v>0</v>
          </cell>
        </row>
        <row r="79">
          <cell r="BP79">
            <v>7.1</v>
          </cell>
          <cell r="BX79">
            <v>7.3</v>
          </cell>
          <cell r="CF79">
            <v>7.4</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5217065</v>
      </c>
      <c r="BO4" s="449"/>
      <c r="BP4" s="449"/>
      <c r="BQ4" s="449"/>
      <c r="BR4" s="449"/>
      <c r="BS4" s="449"/>
      <c r="BT4" s="449"/>
      <c r="BU4" s="450"/>
      <c r="BV4" s="448">
        <v>4503135</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14.1</v>
      </c>
      <c r="CU4" s="589"/>
      <c r="CV4" s="589"/>
      <c r="CW4" s="589"/>
      <c r="CX4" s="589"/>
      <c r="CY4" s="589"/>
      <c r="CZ4" s="589"/>
      <c r="DA4" s="590"/>
      <c r="DB4" s="588">
        <v>16.3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4651055</v>
      </c>
      <c r="BO5" s="420"/>
      <c r="BP5" s="420"/>
      <c r="BQ5" s="420"/>
      <c r="BR5" s="420"/>
      <c r="BS5" s="420"/>
      <c r="BT5" s="420"/>
      <c r="BU5" s="421"/>
      <c r="BV5" s="419">
        <v>4009448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87.7</v>
      </c>
      <c r="CU5" s="417"/>
      <c r="CV5" s="417"/>
      <c r="CW5" s="417"/>
      <c r="CX5" s="417"/>
      <c r="CY5" s="417"/>
      <c r="CZ5" s="417"/>
      <c r="DA5" s="418"/>
      <c r="DB5" s="416">
        <v>78.7</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566010</v>
      </c>
      <c r="BO6" s="420"/>
      <c r="BP6" s="420"/>
      <c r="BQ6" s="420"/>
      <c r="BR6" s="420"/>
      <c r="BS6" s="420"/>
      <c r="BT6" s="420"/>
      <c r="BU6" s="421"/>
      <c r="BV6" s="419">
        <v>493687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88.4</v>
      </c>
      <c r="CU6" s="563"/>
      <c r="CV6" s="563"/>
      <c r="CW6" s="563"/>
      <c r="CX6" s="563"/>
      <c r="CY6" s="563"/>
      <c r="CZ6" s="563"/>
      <c r="DA6" s="564"/>
      <c r="DB6" s="562">
        <v>81.099999999999994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266356</v>
      </c>
      <c r="BO7" s="420"/>
      <c r="BP7" s="420"/>
      <c r="BQ7" s="420"/>
      <c r="BR7" s="420"/>
      <c r="BS7" s="420"/>
      <c r="BT7" s="420"/>
      <c r="BU7" s="421"/>
      <c r="BV7" s="419">
        <v>142932</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2121193</v>
      </c>
      <c r="CU7" s="420"/>
      <c r="CV7" s="420"/>
      <c r="CW7" s="420"/>
      <c r="CX7" s="420"/>
      <c r="CY7" s="420"/>
      <c r="CZ7" s="420"/>
      <c r="DA7" s="421"/>
      <c r="DB7" s="419">
        <v>2152177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299654</v>
      </c>
      <c r="BO8" s="420"/>
      <c r="BP8" s="420"/>
      <c r="BQ8" s="420"/>
      <c r="BR8" s="420"/>
      <c r="BS8" s="420"/>
      <c r="BT8" s="420"/>
      <c r="BU8" s="421"/>
      <c r="BV8" s="419">
        <v>350755</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0.16</v>
      </c>
      <c r="CU8" s="523"/>
      <c r="CV8" s="523"/>
      <c r="CW8" s="523"/>
      <c r="CX8" s="523"/>
      <c r="CY8" s="523"/>
      <c r="CZ8" s="523"/>
      <c r="DA8" s="524"/>
      <c r="DB8" s="522">
        <v>0.16</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3627</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-51101</v>
      </c>
      <c r="BO9" s="420"/>
      <c r="BP9" s="420"/>
      <c r="BQ9" s="420"/>
      <c r="BR9" s="420"/>
      <c r="BS9" s="420"/>
      <c r="BT9" s="420"/>
      <c r="BU9" s="421"/>
      <c r="BV9" s="419">
        <v>1749</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9.1</v>
      </c>
      <c r="CU9" s="417"/>
      <c r="CV9" s="417"/>
      <c r="CW9" s="417"/>
      <c r="CX9" s="417"/>
      <c r="CY9" s="417"/>
      <c r="CZ9" s="417"/>
      <c r="DA9" s="418"/>
      <c r="DB9" s="416">
        <v>9.1999999999999993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3985</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1458</v>
      </c>
      <c r="BO10" s="420"/>
      <c r="BP10" s="420"/>
      <c r="BQ10" s="420"/>
      <c r="BR10" s="420"/>
      <c r="BS10" s="420"/>
      <c r="BT10" s="420"/>
      <c r="BU10" s="421"/>
      <c r="BV10" s="419">
        <v>999</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96</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3608</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3604</v>
      </c>
      <c r="S13" s="507"/>
      <c r="T13" s="507"/>
      <c r="U13" s="507"/>
      <c r="V13" s="508"/>
      <c r="W13" s="509" t="s">
        <v>142</v>
      </c>
      <c r="X13" s="405"/>
      <c r="Y13" s="405"/>
      <c r="Z13" s="405"/>
      <c r="AA13" s="405"/>
      <c r="AB13" s="406"/>
      <c r="AC13" s="372">
        <v>436</v>
      </c>
      <c r="AD13" s="373"/>
      <c r="AE13" s="373"/>
      <c r="AF13" s="373"/>
      <c r="AG13" s="374"/>
      <c r="AH13" s="372">
        <v>462</v>
      </c>
      <c r="AI13" s="373"/>
      <c r="AJ13" s="373"/>
      <c r="AK13" s="373"/>
      <c r="AL13" s="432"/>
      <c r="AM13" s="476" t="s">
        <v>143</v>
      </c>
      <c r="AN13" s="376"/>
      <c r="AO13" s="376"/>
      <c r="AP13" s="376"/>
      <c r="AQ13" s="376"/>
      <c r="AR13" s="376"/>
      <c r="AS13" s="376"/>
      <c r="AT13" s="377"/>
      <c r="AU13" s="477" t="s">
        <v>137</v>
      </c>
      <c r="AV13" s="478"/>
      <c r="AW13" s="478"/>
      <c r="AX13" s="478"/>
      <c r="AY13" s="433" t="s">
        <v>144</v>
      </c>
      <c r="AZ13" s="434"/>
      <c r="BA13" s="434"/>
      <c r="BB13" s="434"/>
      <c r="BC13" s="434"/>
      <c r="BD13" s="434"/>
      <c r="BE13" s="434"/>
      <c r="BF13" s="434"/>
      <c r="BG13" s="434"/>
      <c r="BH13" s="434"/>
      <c r="BI13" s="434"/>
      <c r="BJ13" s="434"/>
      <c r="BK13" s="434"/>
      <c r="BL13" s="434"/>
      <c r="BM13" s="435"/>
      <c r="BN13" s="419">
        <v>-49643</v>
      </c>
      <c r="BO13" s="420"/>
      <c r="BP13" s="420"/>
      <c r="BQ13" s="420"/>
      <c r="BR13" s="420"/>
      <c r="BS13" s="420"/>
      <c r="BT13" s="420"/>
      <c r="BU13" s="421"/>
      <c r="BV13" s="419">
        <v>2748</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5.6</v>
      </c>
      <c r="CU13" s="417"/>
      <c r="CV13" s="417"/>
      <c r="CW13" s="417"/>
      <c r="CX13" s="417"/>
      <c r="CY13" s="417"/>
      <c r="CZ13" s="417"/>
      <c r="DA13" s="418"/>
      <c r="DB13" s="416">
        <v>5.0999999999999996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3703</v>
      </c>
      <c r="S14" s="507"/>
      <c r="T14" s="507"/>
      <c r="U14" s="507"/>
      <c r="V14" s="508"/>
      <c r="W14" s="510"/>
      <c r="X14" s="408"/>
      <c r="Y14" s="408"/>
      <c r="Z14" s="408"/>
      <c r="AA14" s="408"/>
      <c r="AB14" s="409"/>
      <c r="AC14" s="499">
        <v>23.3</v>
      </c>
      <c r="AD14" s="500"/>
      <c r="AE14" s="500"/>
      <c r="AF14" s="500"/>
      <c r="AG14" s="501"/>
      <c r="AH14" s="499">
        <v>23.1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140</v>
      </c>
      <c r="CU14" s="517"/>
      <c r="CV14" s="517"/>
      <c r="CW14" s="517"/>
      <c r="CX14" s="517"/>
      <c r="CY14" s="517"/>
      <c r="CZ14" s="517"/>
      <c r="DA14" s="518"/>
      <c r="DB14" s="516" t="s">
        <v>140</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141</v>
      </c>
      <c r="N15" s="504"/>
      <c r="O15" s="504"/>
      <c r="P15" s="504"/>
      <c r="Q15" s="505"/>
      <c r="R15" s="506">
        <v>3698</v>
      </c>
      <c r="S15" s="507"/>
      <c r="T15" s="507"/>
      <c r="U15" s="507"/>
      <c r="V15" s="508"/>
      <c r="W15" s="509" t="s">
        <v>148</v>
      </c>
      <c r="X15" s="405"/>
      <c r="Y15" s="405"/>
      <c r="Z15" s="405"/>
      <c r="AA15" s="405"/>
      <c r="AB15" s="406"/>
      <c r="AC15" s="372">
        <v>428</v>
      </c>
      <c r="AD15" s="373"/>
      <c r="AE15" s="373"/>
      <c r="AF15" s="373"/>
      <c r="AG15" s="374"/>
      <c r="AH15" s="372">
        <v>492</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336683</v>
      </c>
      <c r="BO15" s="449"/>
      <c r="BP15" s="449"/>
      <c r="BQ15" s="449"/>
      <c r="BR15" s="449"/>
      <c r="BS15" s="449"/>
      <c r="BT15" s="449"/>
      <c r="BU15" s="450"/>
      <c r="BV15" s="448">
        <v>309091</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22.9</v>
      </c>
      <c r="AD16" s="500"/>
      <c r="AE16" s="500"/>
      <c r="AF16" s="500"/>
      <c r="AG16" s="501"/>
      <c r="AH16" s="499">
        <v>24.6</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2026484</v>
      </c>
      <c r="BO16" s="420"/>
      <c r="BP16" s="420"/>
      <c r="BQ16" s="420"/>
      <c r="BR16" s="420"/>
      <c r="BS16" s="420"/>
      <c r="BT16" s="420"/>
      <c r="BU16" s="421"/>
      <c r="BV16" s="419">
        <v>2019372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1008</v>
      </c>
      <c r="AD17" s="373"/>
      <c r="AE17" s="373"/>
      <c r="AF17" s="373"/>
      <c r="AG17" s="374"/>
      <c r="AH17" s="372">
        <v>1043</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414263</v>
      </c>
      <c r="BO17" s="420"/>
      <c r="BP17" s="420"/>
      <c r="BQ17" s="420"/>
      <c r="BR17" s="420"/>
      <c r="BS17" s="420"/>
      <c r="BT17" s="420"/>
      <c r="BU17" s="421"/>
      <c r="BV17" s="419">
        <v>375470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48.37</v>
      </c>
      <c r="M18" s="472"/>
      <c r="N18" s="472"/>
      <c r="O18" s="472"/>
      <c r="P18" s="472"/>
      <c r="Q18" s="472"/>
      <c r="R18" s="473"/>
      <c r="S18" s="473"/>
      <c r="T18" s="473"/>
      <c r="U18" s="473"/>
      <c r="V18" s="474"/>
      <c r="W18" s="490"/>
      <c r="X18" s="491"/>
      <c r="Y18" s="491"/>
      <c r="Z18" s="491"/>
      <c r="AA18" s="491"/>
      <c r="AB18" s="515"/>
      <c r="AC18" s="389">
        <v>53.8</v>
      </c>
      <c r="AD18" s="390"/>
      <c r="AE18" s="390"/>
      <c r="AF18" s="390"/>
      <c r="AG18" s="475"/>
      <c r="AH18" s="389">
        <v>52.2</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1875138</v>
      </c>
      <c r="BO18" s="420"/>
      <c r="BP18" s="420"/>
      <c r="BQ18" s="420"/>
      <c r="BR18" s="420"/>
      <c r="BS18" s="420"/>
      <c r="BT18" s="420"/>
      <c r="BU18" s="421"/>
      <c r="BV18" s="419">
        <v>1722870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75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3027132</v>
      </c>
      <c r="BO19" s="420"/>
      <c r="BP19" s="420"/>
      <c r="BQ19" s="420"/>
      <c r="BR19" s="420"/>
      <c r="BS19" s="420"/>
      <c r="BT19" s="420"/>
      <c r="BU19" s="421"/>
      <c r="BV19" s="419">
        <v>2732941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1401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3293381</v>
      </c>
      <c r="BO22" s="449"/>
      <c r="BP22" s="449"/>
      <c r="BQ22" s="449"/>
      <c r="BR22" s="449"/>
      <c r="BS22" s="449"/>
      <c r="BT22" s="449"/>
      <c r="BU22" s="450"/>
      <c r="BV22" s="448">
        <v>2877809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3211702</v>
      </c>
      <c r="BO23" s="420"/>
      <c r="BP23" s="420"/>
      <c r="BQ23" s="420"/>
      <c r="BR23" s="420"/>
      <c r="BS23" s="420"/>
      <c r="BT23" s="420"/>
      <c r="BU23" s="421"/>
      <c r="BV23" s="419">
        <v>2809764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7740</v>
      </c>
      <c r="R24" s="373"/>
      <c r="S24" s="373"/>
      <c r="T24" s="373"/>
      <c r="U24" s="373"/>
      <c r="V24" s="374"/>
      <c r="W24" s="462"/>
      <c r="X24" s="399"/>
      <c r="Y24" s="400"/>
      <c r="Z24" s="375" t="s">
        <v>173</v>
      </c>
      <c r="AA24" s="376"/>
      <c r="AB24" s="376"/>
      <c r="AC24" s="376"/>
      <c r="AD24" s="376"/>
      <c r="AE24" s="376"/>
      <c r="AF24" s="376"/>
      <c r="AG24" s="377"/>
      <c r="AH24" s="372">
        <v>64</v>
      </c>
      <c r="AI24" s="373"/>
      <c r="AJ24" s="373"/>
      <c r="AK24" s="373"/>
      <c r="AL24" s="374"/>
      <c r="AM24" s="372">
        <v>177408</v>
      </c>
      <c r="AN24" s="373"/>
      <c r="AO24" s="373"/>
      <c r="AP24" s="373"/>
      <c r="AQ24" s="373"/>
      <c r="AR24" s="374"/>
      <c r="AS24" s="372">
        <v>2772</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2383143</v>
      </c>
      <c r="BO24" s="420"/>
      <c r="BP24" s="420"/>
      <c r="BQ24" s="420"/>
      <c r="BR24" s="420"/>
      <c r="BS24" s="420"/>
      <c r="BT24" s="420"/>
      <c r="BU24" s="421"/>
      <c r="BV24" s="419">
        <v>1872563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6010</v>
      </c>
      <c r="R25" s="373"/>
      <c r="S25" s="373"/>
      <c r="T25" s="373"/>
      <c r="U25" s="373"/>
      <c r="V25" s="374"/>
      <c r="W25" s="462"/>
      <c r="X25" s="399"/>
      <c r="Y25" s="400"/>
      <c r="Z25" s="375" t="s">
        <v>176</v>
      </c>
      <c r="AA25" s="376"/>
      <c r="AB25" s="376"/>
      <c r="AC25" s="376"/>
      <c r="AD25" s="376"/>
      <c r="AE25" s="376"/>
      <c r="AF25" s="376"/>
      <c r="AG25" s="377"/>
      <c r="AH25" s="372" t="s">
        <v>140</v>
      </c>
      <c r="AI25" s="373"/>
      <c r="AJ25" s="373"/>
      <c r="AK25" s="373"/>
      <c r="AL25" s="374"/>
      <c r="AM25" s="372" t="s">
        <v>140</v>
      </c>
      <c r="AN25" s="373"/>
      <c r="AO25" s="373"/>
      <c r="AP25" s="373"/>
      <c r="AQ25" s="373"/>
      <c r="AR25" s="374"/>
      <c r="AS25" s="372" t="s">
        <v>177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91648</v>
      </c>
      <c r="BO25" s="449"/>
      <c r="BP25" s="449"/>
      <c r="BQ25" s="449"/>
      <c r="BR25" s="449"/>
      <c r="BS25" s="449"/>
      <c r="BT25" s="449"/>
      <c r="BU25" s="450"/>
      <c r="BV25" s="448">
        <v>99766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5280</v>
      </c>
      <c r="R26" s="373"/>
      <c r="S26" s="373"/>
      <c r="T26" s="373"/>
      <c r="U26" s="373"/>
      <c r="V26" s="374"/>
      <c r="W26" s="462"/>
      <c r="X26" s="399"/>
      <c r="Y26" s="400"/>
      <c r="Z26" s="375" t="s">
        <v>180</v>
      </c>
      <c r="AA26" s="430"/>
      <c r="AB26" s="430"/>
      <c r="AC26" s="430"/>
      <c r="AD26" s="430"/>
      <c r="AE26" s="430"/>
      <c r="AF26" s="430"/>
      <c r="AG26" s="431"/>
      <c r="AH26" s="372" t="s">
        <v>181</v>
      </c>
      <c r="AI26" s="373"/>
      <c r="AJ26" s="373"/>
      <c r="AK26" s="373"/>
      <c r="AL26" s="374"/>
      <c r="AM26" s="372" t="s">
        <v>140</v>
      </c>
      <c r="AN26" s="373"/>
      <c r="AO26" s="373"/>
      <c r="AP26" s="373"/>
      <c r="AQ26" s="373"/>
      <c r="AR26" s="374"/>
      <c r="AS26" s="372" t="s">
        <v>130</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130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2980</v>
      </c>
      <c r="R27" s="373"/>
      <c r="S27" s="373"/>
      <c r="T27" s="373"/>
      <c r="U27" s="373"/>
      <c r="V27" s="374"/>
      <c r="W27" s="462"/>
      <c r="X27" s="399"/>
      <c r="Y27" s="400"/>
      <c r="Z27" s="375" t="s">
        <v>184</v>
      </c>
      <c r="AA27" s="376"/>
      <c r="AB27" s="376"/>
      <c r="AC27" s="376"/>
      <c r="AD27" s="376"/>
      <c r="AE27" s="376"/>
      <c r="AF27" s="376"/>
      <c r="AG27" s="377"/>
      <c r="AH27" s="372" t="s">
        <v>177</v>
      </c>
      <c r="AI27" s="373"/>
      <c r="AJ27" s="373"/>
      <c r="AK27" s="373"/>
      <c r="AL27" s="374"/>
      <c r="AM27" s="372" t="s">
        <v>130</v>
      </c>
      <c r="AN27" s="373"/>
      <c r="AO27" s="373"/>
      <c r="AP27" s="373"/>
      <c r="AQ27" s="373"/>
      <c r="AR27" s="374"/>
      <c r="AS27" s="372" t="s">
        <v>181</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60000</v>
      </c>
      <c r="BO27" s="454"/>
      <c r="BP27" s="454"/>
      <c r="BQ27" s="454"/>
      <c r="BR27" s="454"/>
      <c r="BS27" s="454"/>
      <c r="BT27" s="454"/>
      <c r="BU27" s="455"/>
      <c r="BV27" s="453">
        <v>60000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2460</v>
      </c>
      <c r="R28" s="373"/>
      <c r="S28" s="373"/>
      <c r="T28" s="373"/>
      <c r="U28" s="373"/>
      <c r="V28" s="374"/>
      <c r="W28" s="462"/>
      <c r="X28" s="399"/>
      <c r="Y28" s="400"/>
      <c r="Z28" s="375" t="s">
        <v>187</v>
      </c>
      <c r="AA28" s="376"/>
      <c r="AB28" s="376"/>
      <c r="AC28" s="376"/>
      <c r="AD28" s="376"/>
      <c r="AE28" s="376"/>
      <c r="AF28" s="376"/>
      <c r="AG28" s="377"/>
      <c r="AH28" s="372" t="s">
        <v>177</v>
      </c>
      <c r="AI28" s="373"/>
      <c r="AJ28" s="373"/>
      <c r="AK28" s="373"/>
      <c r="AL28" s="374"/>
      <c r="AM28" s="372" t="s">
        <v>140</v>
      </c>
      <c r="AN28" s="373"/>
      <c r="AO28" s="373"/>
      <c r="AP28" s="373"/>
      <c r="AQ28" s="373"/>
      <c r="AR28" s="374"/>
      <c r="AS28" s="372" t="s">
        <v>130</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1046853</v>
      </c>
      <c r="BO28" s="449"/>
      <c r="BP28" s="449"/>
      <c r="BQ28" s="449"/>
      <c r="BR28" s="449"/>
      <c r="BS28" s="449"/>
      <c r="BT28" s="449"/>
      <c r="BU28" s="450"/>
      <c r="BV28" s="448">
        <v>945396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8</v>
      </c>
      <c r="M29" s="373"/>
      <c r="N29" s="373"/>
      <c r="O29" s="373"/>
      <c r="P29" s="374"/>
      <c r="Q29" s="372">
        <v>2250</v>
      </c>
      <c r="R29" s="373"/>
      <c r="S29" s="373"/>
      <c r="T29" s="373"/>
      <c r="U29" s="373"/>
      <c r="V29" s="374"/>
      <c r="W29" s="463"/>
      <c r="X29" s="464"/>
      <c r="Y29" s="465"/>
      <c r="Z29" s="375" t="s">
        <v>190</v>
      </c>
      <c r="AA29" s="376"/>
      <c r="AB29" s="376"/>
      <c r="AC29" s="376"/>
      <c r="AD29" s="376"/>
      <c r="AE29" s="376"/>
      <c r="AF29" s="376"/>
      <c r="AG29" s="377"/>
      <c r="AH29" s="372">
        <v>64</v>
      </c>
      <c r="AI29" s="373"/>
      <c r="AJ29" s="373"/>
      <c r="AK29" s="373"/>
      <c r="AL29" s="374"/>
      <c r="AM29" s="372">
        <v>177408</v>
      </c>
      <c r="AN29" s="373"/>
      <c r="AO29" s="373"/>
      <c r="AP29" s="373"/>
      <c r="AQ29" s="373"/>
      <c r="AR29" s="374"/>
      <c r="AS29" s="372">
        <v>2772</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104288</v>
      </c>
      <c r="BO29" s="420"/>
      <c r="BP29" s="420"/>
      <c r="BQ29" s="420"/>
      <c r="BR29" s="420"/>
      <c r="BS29" s="420"/>
      <c r="BT29" s="420"/>
      <c r="BU29" s="421"/>
      <c r="BV29" s="419">
        <v>60928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93.2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1035641</v>
      </c>
      <c r="BO30" s="454"/>
      <c r="BP30" s="454"/>
      <c r="BQ30" s="454"/>
      <c r="BR30" s="454"/>
      <c r="BS30" s="454"/>
      <c r="BT30" s="454"/>
      <c r="BU30" s="455"/>
      <c r="BV30" s="453">
        <v>1080501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206</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ゆのまえ湯楽里株式会社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球磨郡公立多良木病院企業団</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球磨プレカット株式会社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上球磨消防組合</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湯前町農業公社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人吉球磨広域行政組合（一般会計）</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くま川鉄道株式会社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熊本県後期高齢者医療広域連合（一般会計）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熊本県後期高齢者医療広域連合（後期高齢者医療特別会計）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qjrpxqaQ2WSpVh7wHIk/gr3iLxNqdhdhDb+jHhyUzsluH1FCtqysC+m+uzkx66bQZHLqKFzjL3L4bG1HiSytQ==" saltValue="c38fiPHr4Kb0CwS2CyjI9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231</v>
      </c>
      <c r="C5" s="677"/>
      <c r="D5" s="677"/>
      <c r="E5" s="677"/>
      <c r="F5" s="677"/>
      <c r="G5" s="677"/>
      <c r="H5" s="677"/>
      <c r="I5" s="677"/>
      <c r="J5" s="677"/>
      <c r="K5" s="677"/>
      <c r="L5" s="677"/>
      <c r="M5" s="677"/>
      <c r="N5" s="677"/>
      <c r="O5" s="677"/>
      <c r="P5" s="677"/>
      <c r="Q5" s="678"/>
      <c r="R5" s="673">
        <v>298740</v>
      </c>
      <c r="S5" s="674"/>
      <c r="T5" s="674"/>
      <c r="U5" s="674"/>
      <c r="V5" s="674"/>
      <c r="W5" s="674"/>
      <c r="X5" s="674"/>
      <c r="Y5" s="702"/>
      <c r="Z5" s="715">
        <v>5.7</v>
      </c>
      <c r="AA5" s="715"/>
      <c r="AB5" s="715"/>
      <c r="AC5" s="715"/>
      <c r="AD5" s="716">
        <v>298304</v>
      </c>
      <c r="AE5" s="716"/>
      <c r="AF5" s="716"/>
      <c r="AG5" s="716"/>
      <c r="AH5" s="716"/>
      <c r="AI5" s="716"/>
      <c r="AJ5" s="716"/>
      <c r="AK5" s="716"/>
      <c r="AL5" s="703">
        <v>14.1</v>
      </c>
      <c r="AM5" s="685"/>
      <c r="AN5" s="685"/>
      <c r="AO5" s="704"/>
      <c r="AP5" s="676" t="s">
        <v>232</v>
      </c>
      <c r="AQ5" s="677"/>
      <c r="AR5" s="677"/>
      <c r="AS5" s="677"/>
      <c r="AT5" s="677"/>
      <c r="AU5" s="677"/>
      <c r="AV5" s="677"/>
      <c r="AW5" s="677"/>
      <c r="AX5" s="677"/>
      <c r="AY5" s="677"/>
      <c r="AZ5" s="677"/>
      <c r="BA5" s="677"/>
      <c r="BB5" s="677"/>
      <c r="BC5" s="677"/>
      <c r="BD5" s="677"/>
      <c r="BE5" s="677"/>
      <c r="BF5" s="678"/>
      <c r="BG5" s="621">
        <v>298140</v>
      </c>
      <c r="BH5" s="622"/>
      <c r="BI5" s="622"/>
      <c r="BJ5" s="622"/>
      <c r="BK5" s="622"/>
      <c r="BL5" s="622"/>
      <c r="BM5" s="622"/>
      <c r="BN5" s="623"/>
      <c r="BO5" s="659">
        <v>99.8</v>
      </c>
      <c r="BP5" s="659"/>
      <c r="BQ5" s="659"/>
      <c r="BR5" s="659"/>
      <c r="BS5" s="660" t="s">
        <v>130</v>
      </c>
      <c r="BT5" s="660"/>
      <c r="BU5" s="660"/>
      <c r="BV5" s="660"/>
      <c r="BW5" s="660"/>
      <c r="BX5" s="660"/>
      <c r="BY5" s="660"/>
      <c r="BZ5" s="660"/>
      <c r="CA5" s="660"/>
      <c r="CB5" s="695"/>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18" t="s">
        <v>236</v>
      </c>
      <c r="C6" s="619"/>
      <c r="D6" s="619"/>
      <c r="E6" s="619"/>
      <c r="F6" s="619"/>
      <c r="G6" s="619"/>
      <c r="H6" s="619"/>
      <c r="I6" s="619"/>
      <c r="J6" s="619"/>
      <c r="K6" s="619"/>
      <c r="L6" s="619"/>
      <c r="M6" s="619"/>
      <c r="N6" s="619"/>
      <c r="O6" s="619"/>
      <c r="P6" s="619"/>
      <c r="Q6" s="620"/>
      <c r="R6" s="621">
        <v>36055</v>
      </c>
      <c r="S6" s="622"/>
      <c r="T6" s="622"/>
      <c r="U6" s="622"/>
      <c r="V6" s="622"/>
      <c r="W6" s="622"/>
      <c r="X6" s="622"/>
      <c r="Y6" s="623"/>
      <c r="Z6" s="659">
        <v>0.7</v>
      </c>
      <c r="AA6" s="659"/>
      <c r="AB6" s="659"/>
      <c r="AC6" s="659"/>
      <c r="AD6" s="660">
        <v>36055</v>
      </c>
      <c r="AE6" s="660"/>
      <c r="AF6" s="660"/>
      <c r="AG6" s="660"/>
      <c r="AH6" s="660"/>
      <c r="AI6" s="660"/>
      <c r="AJ6" s="660"/>
      <c r="AK6" s="660"/>
      <c r="AL6" s="624">
        <v>1.7</v>
      </c>
      <c r="AM6" s="625"/>
      <c r="AN6" s="625"/>
      <c r="AO6" s="661"/>
      <c r="AP6" s="618" t="s">
        <v>237</v>
      </c>
      <c r="AQ6" s="619"/>
      <c r="AR6" s="619"/>
      <c r="AS6" s="619"/>
      <c r="AT6" s="619"/>
      <c r="AU6" s="619"/>
      <c r="AV6" s="619"/>
      <c r="AW6" s="619"/>
      <c r="AX6" s="619"/>
      <c r="AY6" s="619"/>
      <c r="AZ6" s="619"/>
      <c r="BA6" s="619"/>
      <c r="BB6" s="619"/>
      <c r="BC6" s="619"/>
      <c r="BD6" s="619"/>
      <c r="BE6" s="619"/>
      <c r="BF6" s="620"/>
      <c r="BG6" s="621">
        <v>298140</v>
      </c>
      <c r="BH6" s="622"/>
      <c r="BI6" s="622"/>
      <c r="BJ6" s="622"/>
      <c r="BK6" s="622"/>
      <c r="BL6" s="622"/>
      <c r="BM6" s="622"/>
      <c r="BN6" s="623"/>
      <c r="BO6" s="659">
        <v>99.8</v>
      </c>
      <c r="BP6" s="659"/>
      <c r="BQ6" s="659"/>
      <c r="BR6" s="659"/>
      <c r="BS6" s="660" t="s">
        <v>130</v>
      </c>
      <c r="BT6" s="660"/>
      <c r="BU6" s="660"/>
      <c r="BV6" s="660"/>
      <c r="BW6" s="660"/>
      <c r="BX6" s="660"/>
      <c r="BY6" s="660"/>
      <c r="BZ6" s="660"/>
      <c r="CA6" s="660"/>
      <c r="CB6" s="695"/>
      <c r="CD6" s="676" t="s">
        <v>238</v>
      </c>
      <c r="CE6" s="677"/>
      <c r="CF6" s="677"/>
      <c r="CG6" s="677"/>
      <c r="CH6" s="677"/>
      <c r="CI6" s="677"/>
      <c r="CJ6" s="677"/>
      <c r="CK6" s="677"/>
      <c r="CL6" s="677"/>
      <c r="CM6" s="677"/>
      <c r="CN6" s="677"/>
      <c r="CO6" s="677"/>
      <c r="CP6" s="677"/>
      <c r="CQ6" s="678"/>
      <c r="CR6" s="621">
        <v>67394</v>
      </c>
      <c r="CS6" s="622"/>
      <c r="CT6" s="622"/>
      <c r="CU6" s="622"/>
      <c r="CV6" s="622"/>
      <c r="CW6" s="622"/>
      <c r="CX6" s="622"/>
      <c r="CY6" s="623"/>
      <c r="CZ6" s="703">
        <v>1.4</v>
      </c>
      <c r="DA6" s="685"/>
      <c r="DB6" s="685"/>
      <c r="DC6" s="705"/>
      <c r="DD6" s="627">
        <v>1298</v>
      </c>
      <c r="DE6" s="622"/>
      <c r="DF6" s="622"/>
      <c r="DG6" s="622"/>
      <c r="DH6" s="622"/>
      <c r="DI6" s="622"/>
      <c r="DJ6" s="622"/>
      <c r="DK6" s="622"/>
      <c r="DL6" s="622"/>
      <c r="DM6" s="622"/>
      <c r="DN6" s="622"/>
      <c r="DO6" s="622"/>
      <c r="DP6" s="623"/>
      <c r="DQ6" s="627">
        <v>67394</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56</v>
      </c>
      <c r="S7" s="622"/>
      <c r="T7" s="622"/>
      <c r="U7" s="622"/>
      <c r="V7" s="622"/>
      <c r="W7" s="622"/>
      <c r="X7" s="622"/>
      <c r="Y7" s="623"/>
      <c r="Z7" s="659">
        <v>0</v>
      </c>
      <c r="AA7" s="659"/>
      <c r="AB7" s="659"/>
      <c r="AC7" s="659"/>
      <c r="AD7" s="660">
        <v>56</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111612</v>
      </c>
      <c r="BH7" s="622"/>
      <c r="BI7" s="622"/>
      <c r="BJ7" s="622"/>
      <c r="BK7" s="622"/>
      <c r="BL7" s="622"/>
      <c r="BM7" s="622"/>
      <c r="BN7" s="623"/>
      <c r="BO7" s="659">
        <v>37.4</v>
      </c>
      <c r="BP7" s="659"/>
      <c r="BQ7" s="659"/>
      <c r="BR7" s="659"/>
      <c r="BS7" s="660" t="s">
        <v>241</v>
      </c>
      <c r="BT7" s="660"/>
      <c r="BU7" s="660"/>
      <c r="BV7" s="660"/>
      <c r="BW7" s="660"/>
      <c r="BX7" s="660"/>
      <c r="BY7" s="660"/>
      <c r="BZ7" s="660"/>
      <c r="CA7" s="660"/>
      <c r="CB7" s="695"/>
      <c r="CD7" s="618" t="s">
        <v>242</v>
      </c>
      <c r="CE7" s="619"/>
      <c r="CF7" s="619"/>
      <c r="CG7" s="619"/>
      <c r="CH7" s="619"/>
      <c r="CI7" s="619"/>
      <c r="CJ7" s="619"/>
      <c r="CK7" s="619"/>
      <c r="CL7" s="619"/>
      <c r="CM7" s="619"/>
      <c r="CN7" s="619"/>
      <c r="CO7" s="619"/>
      <c r="CP7" s="619"/>
      <c r="CQ7" s="620"/>
      <c r="CR7" s="621">
        <v>706718</v>
      </c>
      <c r="CS7" s="622"/>
      <c r="CT7" s="622"/>
      <c r="CU7" s="622"/>
      <c r="CV7" s="622"/>
      <c r="CW7" s="622"/>
      <c r="CX7" s="622"/>
      <c r="CY7" s="623"/>
      <c r="CZ7" s="659">
        <v>15.2</v>
      </c>
      <c r="DA7" s="659"/>
      <c r="DB7" s="659"/>
      <c r="DC7" s="659"/>
      <c r="DD7" s="627">
        <v>176178</v>
      </c>
      <c r="DE7" s="622"/>
      <c r="DF7" s="622"/>
      <c r="DG7" s="622"/>
      <c r="DH7" s="622"/>
      <c r="DI7" s="622"/>
      <c r="DJ7" s="622"/>
      <c r="DK7" s="622"/>
      <c r="DL7" s="622"/>
      <c r="DM7" s="622"/>
      <c r="DN7" s="622"/>
      <c r="DO7" s="622"/>
      <c r="DP7" s="623"/>
      <c r="DQ7" s="627">
        <v>419271</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1107</v>
      </c>
      <c r="S8" s="622"/>
      <c r="T8" s="622"/>
      <c r="U8" s="622"/>
      <c r="V8" s="622"/>
      <c r="W8" s="622"/>
      <c r="X8" s="622"/>
      <c r="Y8" s="623"/>
      <c r="Z8" s="659">
        <v>0</v>
      </c>
      <c r="AA8" s="659"/>
      <c r="AB8" s="659"/>
      <c r="AC8" s="659"/>
      <c r="AD8" s="660">
        <v>1107</v>
      </c>
      <c r="AE8" s="660"/>
      <c r="AF8" s="660"/>
      <c r="AG8" s="660"/>
      <c r="AH8" s="660"/>
      <c r="AI8" s="660"/>
      <c r="AJ8" s="660"/>
      <c r="AK8" s="660"/>
      <c r="AL8" s="624">
        <v>0.1</v>
      </c>
      <c r="AM8" s="625"/>
      <c r="AN8" s="625"/>
      <c r="AO8" s="661"/>
      <c r="AP8" s="618" t="s">
        <v>244</v>
      </c>
      <c r="AQ8" s="619"/>
      <c r="AR8" s="619"/>
      <c r="AS8" s="619"/>
      <c r="AT8" s="619"/>
      <c r="AU8" s="619"/>
      <c r="AV8" s="619"/>
      <c r="AW8" s="619"/>
      <c r="AX8" s="619"/>
      <c r="AY8" s="619"/>
      <c r="AZ8" s="619"/>
      <c r="BA8" s="619"/>
      <c r="BB8" s="619"/>
      <c r="BC8" s="619"/>
      <c r="BD8" s="619"/>
      <c r="BE8" s="619"/>
      <c r="BF8" s="620"/>
      <c r="BG8" s="621">
        <v>5613</v>
      </c>
      <c r="BH8" s="622"/>
      <c r="BI8" s="622"/>
      <c r="BJ8" s="622"/>
      <c r="BK8" s="622"/>
      <c r="BL8" s="622"/>
      <c r="BM8" s="622"/>
      <c r="BN8" s="623"/>
      <c r="BO8" s="659">
        <v>1.9</v>
      </c>
      <c r="BP8" s="659"/>
      <c r="BQ8" s="659"/>
      <c r="BR8" s="659"/>
      <c r="BS8" s="660" t="s">
        <v>241</v>
      </c>
      <c r="BT8" s="660"/>
      <c r="BU8" s="660"/>
      <c r="BV8" s="660"/>
      <c r="BW8" s="660"/>
      <c r="BX8" s="660"/>
      <c r="BY8" s="660"/>
      <c r="BZ8" s="660"/>
      <c r="CA8" s="660"/>
      <c r="CB8" s="695"/>
      <c r="CD8" s="618" t="s">
        <v>245</v>
      </c>
      <c r="CE8" s="619"/>
      <c r="CF8" s="619"/>
      <c r="CG8" s="619"/>
      <c r="CH8" s="619"/>
      <c r="CI8" s="619"/>
      <c r="CJ8" s="619"/>
      <c r="CK8" s="619"/>
      <c r="CL8" s="619"/>
      <c r="CM8" s="619"/>
      <c r="CN8" s="619"/>
      <c r="CO8" s="619"/>
      <c r="CP8" s="619"/>
      <c r="CQ8" s="620"/>
      <c r="CR8" s="621">
        <v>962047</v>
      </c>
      <c r="CS8" s="622"/>
      <c r="CT8" s="622"/>
      <c r="CU8" s="622"/>
      <c r="CV8" s="622"/>
      <c r="CW8" s="622"/>
      <c r="CX8" s="622"/>
      <c r="CY8" s="623"/>
      <c r="CZ8" s="659">
        <v>20.7</v>
      </c>
      <c r="DA8" s="659"/>
      <c r="DB8" s="659"/>
      <c r="DC8" s="659"/>
      <c r="DD8" s="627" t="s">
        <v>130</v>
      </c>
      <c r="DE8" s="622"/>
      <c r="DF8" s="622"/>
      <c r="DG8" s="622"/>
      <c r="DH8" s="622"/>
      <c r="DI8" s="622"/>
      <c r="DJ8" s="622"/>
      <c r="DK8" s="622"/>
      <c r="DL8" s="622"/>
      <c r="DM8" s="622"/>
      <c r="DN8" s="622"/>
      <c r="DO8" s="622"/>
      <c r="DP8" s="623"/>
      <c r="DQ8" s="627">
        <v>495389</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756</v>
      </c>
      <c r="S9" s="622"/>
      <c r="T9" s="622"/>
      <c r="U9" s="622"/>
      <c r="V9" s="622"/>
      <c r="W9" s="622"/>
      <c r="X9" s="622"/>
      <c r="Y9" s="623"/>
      <c r="Z9" s="659">
        <v>0</v>
      </c>
      <c r="AA9" s="659"/>
      <c r="AB9" s="659"/>
      <c r="AC9" s="659"/>
      <c r="AD9" s="660">
        <v>756</v>
      </c>
      <c r="AE9" s="660"/>
      <c r="AF9" s="660"/>
      <c r="AG9" s="660"/>
      <c r="AH9" s="660"/>
      <c r="AI9" s="660"/>
      <c r="AJ9" s="660"/>
      <c r="AK9" s="660"/>
      <c r="AL9" s="624">
        <v>0</v>
      </c>
      <c r="AM9" s="625"/>
      <c r="AN9" s="625"/>
      <c r="AO9" s="661"/>
      <c r="AP9" s="618" t="s">
        <v>247</v>
      </c>
      <c r="AQ9" s="619"/>
      <c r="AR9" s="619"/>
      <c r="AS9" s="619"/>
      <c r="AT9" s="619"/>
      <c r="AU9" s="619"/>
      <c r="AV9" s="619"/>
      <c r="AW9" s="619"/>
      <c r="AX9" s="619"/>
      <c r="AY9" s="619"/>
      <c r="AZ9" s="619"/>
      <c r="BA9" s="619"/>
      <c r="BB9" s="619"/>
      <c r="BC9" s="619"/>
      <c r="BD9" s="619"/>
      <c r="BE9" s="619"/>
      <c r="BF9" s="620"/>
      <c r="BG9" s="621">
        <v>95045</v>
      </c>
      <c r="BH9" s="622"/>
      <c r="BI9" s="622"/>
      <c r="BJ9" s="622"/>
      <c r="BK9" s="622"/>
      <c r="BL9" s="622"/>
      <c r="BM9" s="622"/>
      <c r="BN9" s="623"/>
      <c r="BO9" s="659">
        <v>31.8</v>
      </c>
      <c r="BP9" s="659"/>
      <c r="BQ9" s="659"/>
      <c r="BR9" s="659"/>
      <c r="BS9" s="660" t="s">
        <v>241</v>
      </c>
      <c r="BT9" s="660"/>
      <c r="BU9" s="660"/>
      <c r="BV9" s="660"/>
      <c r="BW9" s="660"/>
      <c r="BX9" s="660"/>
      <c r="BY9" s="660"/>
      <c r="BZ9" s="660"/>
      <c r="CA9" s="660"/>
      <c r="CB9" s="695"/>
      <c r="CD9" s="618" t="s">
        <v>248</v>
      </c>
      <c r="CE9" s="619"/>
      <c r="CF9" s="619"/>
      <c r="CG9" s="619"/>
      <c r="CH9" s="619"/>
      <c r="CI9" s="619"/>
      <c r="CJ9" s="619"/>
      <c r="CK9" s="619"/>
      <c r="CL9" s="619"/>
      <c r="CM9" s="619"/>
      <c r="CN9" s="619"/>
      <c r="CO9" s="619"/>
      <c r="CP9" s="619"/>
      <c r="CQ9" s="620"/>
      <c r="CR9" s="621">
        <v>204618</v>
      </c>
      <c r="CS9" s="622"/>
      <c r="CT9" s="622"/>
      <c r="CU9" s="622"/>
      <c r="CV9" s="622"/>
      <c r="CW9" s="622"/>
      <c r="CX9" s="622"/>
      <c r="CY9" s="623"/>
      <c r="CZ9" s="659">
        <v>4.4000000000000004</v>
      </c>
      <c r="DA9" s="659"/>
      <c r="DB9" s="659"/>
      <c r="DC9" s="659"/>
      <c r="DD9" s="627" t="s">
        <v>241</v>
      </c>
      <c r="DE9" s="622"/>
      <c r="DF9" s="622"/>
      <c r="DG9" s="622"/>
      <c r="DH9" s="622"/>
      <c r="DI9" s="622"/>
      <c r="DJ9" s="622"/>
      <c r="DK9" s="622"/>
      <c r="DL9" s="622"/>
      <c r="DM9" s="622"/>
      <c r="DN9" s="622"/>
      <c r="DO9" s="622"/>
      <c r="DP9" s="623"/>
      <c r="DQ9" s="627">
        <v>162991</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241</v>
      </c>
      <c r="AA10" s="659"/>
      <c r="AB10" s="659"/>
      <c r="AC10" s="659"/>
      <c r="AD10" s="660" t="s">
        <v>130</v>
      </c>
      <c r="AE10" s="660"/>
      <c r="AF10" s="660"/>
      <c r="AG10" s="660"/>
      <c r="AH10" s="660"/>
      <c r="AI10" s="660"/>
      <c r="AJ10" s="660"/>
      <c r="AK10" s="660"/>
      <c r="AL10" s="624" t="s">
        <v>241</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7591</v>
      </c>
      <c r="BH10" s="622"/>
      <c r="BI10" s="622"/>
      <c r="BJ10" s="622"/>
      <c r="BK10" s="622"/>
      <c r="BL10" s="622"/>
      <c r="BM10" s="622"/>
      <c r="BN10" s="623"/>
      <c r="BO10" s="659">
        <v>2.5</v>
      </c>
      <c r="BP10" s="659"/>
      <c r="BQ10" s="659"/>
      <c r="BR10" s="659"/>
      <c r="BS10" s="660" t="s">
        <v>241</v>
      </c>
      <c r="BT10" s="660"/>
      <c r="BU10" s="660"/>
      <c r="BV10" s="660"/>
      <c r="BW10" s="660"/>
      <c r="BX10" s="660"/>
      <c r="BY10" s="660"/>
      <c r="BZ10" s="660"/>
      <c r="CA10" s="660"/>
      <c r="CB10" s="695"/>
      <c r="CD10" s="618" t="s">
        <v>251</v>
      </c>
      <c r="CE10" s="619"/>
      <c r="CF10" s="619"/>
      <c r="CG10" s="619"/>
      <c r="CH10" s="619"/>
      <c r="CI10" s="619"/>
      <c r="CJ10" s="619"/>
      <c r="CK10" s="619"/>
      <c r="CL10" s="619"/>
      <c r="CM10" s="619"/>
      <c r="CN10" s="619"/>
      <c r="CO10" s="619"/>
      <c r="CP10" s="619"/>
      <c r="CQ10" s="620"/>
      <c r="CR10" s="621" t="s">
        <v>130</v>
      </c>
      <c r="CS10" s="622"/>
      <c r="CT10" s="622"/>
      <c r="CU10" s="622"/>
      <c r="CV10" s="622"/>
      <c r="CW10" s="622"/>
      <c r="CX10" s="622"/>
      <c r="CY10" s="623"/>
      <c r="CZ10" s="659" t="s">
        <v>130</v>
      </c>
      <c r="DA10" s="659"/>
      <c r="DB10" s="659"/>
      <c r="DC10" s="659"/>
      <c r="DD10" s="627" t="s">
        <v>130</v>
      </c>
      <c r="DE10" s="622"/>
      <c r="DF10" s="622"/>
      <c r="DG10" s="622"/>
      <c r="DH10" s="622"/>
      <c r="DI10" s="622"/>
      <c r="DJ10" s="622"/>
      <c r="DK10" s="622"/>
      <c r="DL10" s="622"/>
      <c r="DM10" s="622"/>
      <c r="DN10" s="622"/>
      <c r="DO10" s="622"/>
      <c r="DP10" s="623"/>
      <c r="DQ10" s="627" t="s">
        <v>241</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86751</v>
      </c>
      <c r="S11" s="622"/>
      <c r="T11" s="622"/>
      <c r="U11" s="622"/>
      <c r="V11" s="622"/>
      <c r="W11" s="622"/>
      <c r="X11" s="622"/>
      <c r="Y11" s="623"/>
      <c r="Z11" s="624">
        <v>1.7</v>
      </c>
      <c r="AA11" s="625"/>
      <c r="AB11" s="625"/>
      <c r="AC11" s="626"/>
      <c r="AD11" s="627">
        <v>86751</v>
      </c>
      <c r="AE11" s="622"/>
      <c r="AF11" s="622"/>
      <c r="AG11" s="622"/>
      <c r="AH11" s="622"/>
      <c r="AI11" s="622"/>
      <c r="AJ11" s="622"/>
      <c r="AK11" s="623"/>
      <c r="AL11" s="624">
        <v>4.0999999999999996</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3363</v>
      </c>
      <c r="BH11" s="622"/>
      <c r="BI11" s="622"/>
      <c r="BJ11" s="622"/>
      <c r="BK11" s="622"/>
      <c r="BL11" s="622"/>
      <c r="BM11" s="622"/>
      <c r="BN11" s="623"/>
      <c r="BO11" s="659">
        <v>1.1000000000000001</v>
      </c>
      <c r="BP11" s="659"/>
      <c r="BQ11" s="659"/>
      <c r="BR11" s="659"/>
      <c r="BS11" s="660" t="s">
        <v>130</v>
      </c>
      <c r="BT11" s="660"/>
      <c r="BU11" s="660"/>
      <c r="BV11" s="660"/>
      <c r="BW11" s="660"/>
      <c r="BX11" s="660"/>
      <c r="BY11" s="660"/>
      <c r="BZ11" s="660"/>
      <c r="CA11" s="660"/>
      <c r="CB11" s="695"/>
      <c r="CD11" s="618" t="s">
        <v>254</v>
      </c>
      <c r="CE11" s="619"/>
      <c r="CF11" s="619"/>
      <c r="CG11" s="619"/>
      <c r="CH11" s="619"/>
      <c r="CI11" s="619"/>
      <c r="CJ11" s="619"/>
      <c r="CK11" s="619"/>
      <c r="CL11" s="619"/>
      <c r="CM11" s="619"/>
      <c r="CN11" s="619"/>
      <c r="CO11" s="619"/>
      <c r="CP11" s="619"/>
      <c r="CQ11" s="620"/>
      <c r="CR11" s="621">
        <v>396878</v>
      </c>
      <c r="CS11" s="622"/>
      <c r="CT11" s="622"/>
      <c r="CU11" s="622"/>
      <c r="CV11" s="622"/>
      <c r="CW11" s="622"/>
      <c r="CX11" s="622"/>
      <c r="CY11" s="623"/>
      <c r="CZ11" s="659">
        <v>8.5</v>
      </c>
      <c r="DA11" s="659"/>
      <c r="DB11" s="659"/>
      <c r="DC11" s="659"/>
      <c r="DD11" s="627">
        <v>142612</v>
      </c>
      <c r="DE11" s="622"/>
      <c r="DF11" s="622"/>
      <c r="DG11" s="622"/>
      <c r="DH11" s="622"/>
      <c r="DI11" s="622"/>
      <c r="DJ11" s="622"/>
      <c r="DK11" s="622"/>
      <c r="DL11" s="622"/>
      <c r="DM11" s="622"/>
      <c r="DN11" s="622"/>
      <c r="DO11" s="622"/>
      <c r="DP11" s="623"/>
      <c r="DQ11" s="627">
        <v>219134</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t="s">
        <v>130</v>
      </c>
      <c r="S12" s="622"/>
      <c r="T12" s="622"/>
      <c r="U12" s="622"/>
      <c r="V12" s="622"/>
      <c r="W12" s="622"/>
      <c r="X12" s="622"/>
      <c r="Y12" s="623"/>
      <c r="Z12" s="659" t="s">
        <v>140</v>
      </c>
      <c r="AA12" s="659"/>
      <c r="AB12" s="659"/>
      <c r="AC12" s="659"/>
      <c r="AD12" s="660" t="s">
        <v>140</v>
      </c>
      <c r="AE12" s="660"/>
      <c r="AF12" s="660"/>
      <c r="AG12" s="660"/>
      <c r="AH12" s="660"/>
      <c r="AI12" s="660"/>
      <c r="AJ12" s="660"/>
      <c r="AK12" s="660"/>
      <c r="AL12" s="624" t="s">
        <v>130</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143722</v>
      </c>
      <c r="BH12" s="622"/>
      <c r="BI12" s="622"/>
      <c r="BJ12" s="622"/>
      <c r="BK12" s="622"/>
      <c r="BL12" s="622"/>
      <c r="BM12" s="622"/>
      <c r="BN12" s="623"/>
      <c r="BO12" s="659">
        <v>48.1</v>
      </c>
      <c r="BP12" s="659"/>
      <c r="BQ12" s="659"/>
      <c r="BR12" s="659"/>
      <c r="BS12" s="660" t="s">
        <v>130</v>
      </c>
      <c r="BT12" s="660"/>
      <c r="BU12" s="660"/>
      <c r="BV12" s="660"/>
      <c r="BW12" s="660"/>
      <c r="BX12" s="660"/>
      <c r="BY12" s="660"/>
      <c r="BZ12" s="660"/>
      <c r="CA12" s="660"/>
      <c r="CB12" s="695"/>
      <c r="CD12" s="618" t="s">
        <v>257</v>
      </c>
      <c r="CE12" s="619"/>
      <c r="CF12" s="619"/>
      <c r="CG12" s="619"/>
      <c r="CH12" s="619"/>
      <c r="CI12" s="619"/>
      <c r="CJ12" s="619"/>
      <c r="CK12" s="619"/>
      <c r="CL12" s="619"/>
      <c r="CM12" s="619"/>
      <c r="CN12" s="619"/>
      <c r="CO12" s="619"/>
      <c r="CP12" s="619"/>
      <c r="CQ12" s="620"/>
      <c r="CR12" s="621">
        <v>212352</v>
      </c>
      <c r="CS12" s="622"/>
      <c r="CT12" s="622"/>
      <c r="CU12" s="622"/>
      <c r="CV12" s="622"/>
      <c r="CW12" s="622"/>
      <c r="CX12" s="622"/>
      <c r="CY12" s="623"/>
      <c r="CZ12" s="659">
        <v>4.5999999999999996</v>
      </c>
      <c r="DA12" s="659"/>
      <c r="DB12" s="659"/>
      <c r="DC12" s="659"/>
      <c r="DD12" s="627">
        <v>38416</v>
      </c>
      <c r="DE12" s="622"/>
      <c r="DF12" s="622"/>
      <c r="DG12" s="622"/>
      <c r="DH12" s="622"/>
      <c r="DI12" s="622"/>
      <c r="DJ12" s="622"/>
      <c r="DK12" s="622"/>
      <c r="DL12" s="622"/>
      <c r="DM12" s="622"/>
      <c r="DN12" s="622"/>
      <c r="DO12" s="622"/>
      <c r="DP12" s="623"/>
      <c r="DQ12" s="627">
        <v>163019</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130</v>
      </c>
      <c r="AA13" s="659"/>
      <c r="AB13" s="659"/>
      <c r="AC13" s="659"/>
      <c r="AD13" s="660" t="s">
        <v>130</v>
      </c>
      <c r="AE13" s="660"/>
      <c r="AF13" s="660"/>
      <c r="AG13" s="660"/>
      <c r="AH13" s="660"/>
      <c r="AI13" s="660"/>
      <c r="AJ13" s="660"/>
      <c r="AK13" s="660"/>
      <c r="AL13" s="624" t="s">
        <v>140</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114764</v>
      </c>
      <c r="BH13" s="622"/>
      <c r="BI13" s="622"/>
      <c r="BJ13" s="622"/>
      <c r="BK13" s="622"/>
      <c r="BL13" s="622"/>
      <c r="BM13" s="622"/>
      <c r="BN13" s="623"/>
      <c r="BO13" s="659">
        <v>38.4</v>
      </c>
      <c r="BP13" s="659"/>
      <c r="BQ13" s="659"/>
      <c r="BR13" s="659"/>
      <c r="BS13" s="660" t="s">
        <v>241</v>
      </c>
      <c r="BT13" s="660"/>
      <c r="BU13" s="660"/>
      <c r="BV13" s="660"/>
      <c r="BW13" s="660"/>
      <c r="BX13" s="660"/>
      <c r="BY13" s="660"/>
      <c r="BZ13" s="660"/>
      <c r="CA13" s="660"/>
      <c r="CB13" s="695"/>
      <c r="CD13" s="618" t="s">
        <v>260</v>
      </c>
      <c r="CE13" s="619"/>
      <c r="CF13" s="619"/>
      <c r="CG13" s="619"/>
      <c r="CH13" s="619"/>
      <c r="CI13" s="619"/>
      <c r="CJ13" s="619"/>
      <c r="CK13" s="619"/>
      <c r="CL13" s="619"/>
      <c r="CM13" s="619"/>
      <c r="CN13" s="619"/>
      <c r="CO13" s="619"/>
      <c r="CP13" s="619"/>
      <c r="CQ13" s="620"/>
      <c r="CR13" s="621">
        <v>396803</v>
      </c>
      <c r="CS13" s="622"/>
      <c r="CT13" s="622"/>
      <c r="CU13" s="622"/>
      <c r="CV13" s="622"/>
      <c r="CW13" s="622"/>
      <c r="CX13" s="622"/>
      <c r="CY13" s="623"/>
      <c r="CZ13" s="659">
        <v>8.5</v>
      </c>
      <c r="DA13" s="659"/>
      <c r="DB13" s="659"/>
      <c r="DC13" s="659"/>
      <c r="DD13" s="627">
        <v>226409</v>
      </c>
      <c r="DE13" s="622"/>
      <c r="DF13" s="622"/>
      <c r="DG13" s="622"/>
      <c r="DH13" s="622"/>
      <c r="DI13" s="622"/>
      <c r="DJ13" s="622"/>
      <c r="DK13" s="622"/>
      <c r="DL13" s="622"/>
      <c r="DM13" s="622"/>
      <c r="DN13" s="622"/>
      <c r="DO13" s="622"/>
      <c r="DP13" s="623"/>
      <c r="DQ13" s="627">
        <v>153080</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59" t="s">
        <v>130</v>
      </c>
      <c r="AA14" s="659"/>
      <c r="AB14" s="659"/>
      <c r="AC14" s="659"/>
      <c r="AD14" s="660" t="s">
        <v>241</v>
      </c>
      <c r="AE14" s="660"/>
      <c r="AF14" s="660"/>
      <c r="AG14" s="660"/>
      <c r="AH14" s="660"/>
      <c r="AI14" s="660"/>
      <c r="AJ14" s="660"/>
      <c r="AK14" s="660"/>
      <c r="AL14" s="624" t="s">
        <v>130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18752</v>
      </c>
      <c r="BH14" s="622"/>
      <c r="BI14" s="622"/>
      <c r="BJ14" s="622"/>
      <c r="BK14" s="622"/>
      <c r="BL14" s="622"/>
      <c r="BM14" s="622"/>
      <c r="BN14" s="623"/>
      <c r="BO14" s="659">
        <v>6.3</v>
      </c>
      <c r="BP14" s="659"/>
      <c r="BQ14" s="659"/>
      <c r="BR14" s="659"/>
      <c r="BS14" s="660" t="s">
        <v>241</v>
      </c>
      <c r="BT14" s="660"/>
      <c r="BU14" s="660"/>
      <c r="BV14" s="660"/>
      <c r="BW14" s="660"/>
      <c r="BX14" s="660"/>
      <c r="BY14" s="660"/>
      <c r="BZ14" s="660"/>
      <c r="CA14" s="660"/>
      <c r="CB14" s="695"/>
      <c r="CD14" s="618" t="s">
        <v>263</v>
      </c>
      <c r="CE14" s="619"/>
      <c r="CF14" s="619"/>
      <c r="CG14" s="619"/>
      <c r="CH14" s="619"/>
      <c r="CI14" s="619"/>
      <c r="CJ14" s="619"/>
      <c r="CK14" s="619"/>
      <c r="CL14" s="619"/>
      <c r="CM14" s="619"/>
      <c r="CN14" s="619"/>
      <c r="CO14" s="619"/>
      <c r="CP14" s="619"/>
      <c r="CQ14" s="620"/>
      <c r="CR14" s="621">
        <v>347910</v>
      </c>
      <c r="CS14" s="622"/>
      <c r="CT14" s="622"/>
      <c r="CU14" s="622"/>
      <c r="CV14" s="622"/>
      <c r="CW14" s="622"/>
      <c r="CX14" s="622"/>
      <c r="CY14" s="623"/>
      <c r="CZ14" s="659">
        <v>7.5</v>
      </c>
      <c r="DA14" s="659"/>
      <c r="DB14" s="659"/>
      <c r="DC14" s="659"/>
      <c r="DD14" s="627">
        <v>164301</v>
      </c>
      <c r="DE14" s="622"/>
      <c r="DF14" s="622"/>
      <c r="DG14" s="622"/>
      <c r="DH14" s="622"/>
      <c r="DI14" s="622"/>
      <c r="DJ14" s="622"/>
      <c r="DK14" s="622"/>
      <c r="DL14" s="622"/>
      <c r="DM14" s="622"/>
      <c r="DN14" s="622"/>
      <c r="DO14" s="622"/>
      <c r="DP14" s="623"/>
      <c r="DQ14" s="627">
        <v>137287</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241</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24054</v>
      </c>
      <c r="BH15" s="622"/>
      <c r="BI15" s="622"/>
      <c r="BJ15" s="622"/>
      <c r="BK15" s="622"/>
      <c r="BL15" s="622"/>
      <c r="BM15" s="622"/>
      <c r="BN15" s="623"/>
      <c r="BO15" s="659">
        <v>8.1</v>
      </c>
      <c r="BP15" s="659"/>
      <c r="BQ15" s="659"/>
      <c r="BR15" s="659"/>
      <c r="BS15" s="660" t="s">
        <v>130</v>
      </c>
      <c r="BT15" s="660"/>
      <c r="BU15" s="660"/>
      <c r="BV15" s="660"/>
      <c r="BW15" s="660"/>
      <c r="BX15" s="660"/>
      <c r="BY15" s="660"/>
      <c r="BZ15" s="660"/>
      <c r="CA15" s="660"/>
      <c r="CB15" s="695"/>
      <c r="CD15" s="618" t="s">
        <v>266</v>
      </c>
      <c r="CE15" s="619"/>
      <c r="CF15" s="619"/>
      <c r="CG15" s="619"/>
      <c r="CH15" s="619"/>
      <c r="CI15" s="619"/>
      <c r="CJ15" s="619"/>
      <c r="CK15" s="619"/>
      <c r="CL15" s="619"/>
      <c r="CM15" s="619"/>
      <c r="CN15" s="619"/>
      <c r="CO15" s="619"/>
      <c r="CP15" s="619"/>
      <c r="CQ15" s="620"/>
      <c r="CR15" s="621">
        <v>371774</v>
      </c>
      <c r="CS15" s="622"/>
      <c r="CT15" s="622"/>
      <c r="CU15" s="622"/>
      <c r="CV15" s="622"/>
      <c r="CW15" s="622"/>
      <c r="CX15" s="622"/>
      <c r="CY15" s="623"/>
      <c r="CZ15" s="659">
        <v>8</v>
      </c>
      <c r="DA15" s="659"/>
      <c r="DB15" s="659"/>
      <c r="DC15" s="659"/>
      <c r="DD15" s="627">
        <v>108528</v>
      </c>
      <c r="DE15" s="622"/>
      <c r="DF15" s="622"/>
      <c r="DG15" s="622"/>
      <c r="DH15" s="622"/>
      <c r="DI15" s="622"/>
      <c r="DJ15" s="622"/>
      <c r="DK15" s="622"/>
      <c r="DL15" s="622"/>
      <c r="DM15" s="622"/>
      <c r="DN15" s="622"/>
      <c r="DO15" s="622"/>
      <c r="DP15" s="623"/>
      <c r="DQ15" s="627">
        <v>275822</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2333</v>
      </c>
      <c r="S16" s="622"/>
      <c r="T16" s="622"/>
      <c r="U16" s="622"/>
      <c r="V16" s="622"/>
      <c r="W16" s="622"/>
      <c r="X16" s="622"/>
      <c r="Y16" s="623"/>
      <c r="Z16" s="659">
        <v>0</v>
      </c>
      <c r="AA16" s="659"/>
      <c r="AB16" s="659"/>
      <c r="AC16" s="659"/>
      <c r="AD16" s="660">
        <v>2333</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140</v>
      </c>
      <c r="BH16" s="622"/>
      <c r="BI16" s="622"/>
      <c r="BJ16" s="622"/>
      <c r="BK16" s="622"/>
      <c r="BL16" s="622"/>
      <c r="BM16" s="622"/>
      <c r="BN16" s="623"/>
      <c r="BO16" s="659" t="s">
        <v>130</v>
      </c>
      <c r="BP16" s="659"/>
      <c r="BQ16" s="659"/>
      <c r="BR16" s="659"/>
      <c r="BS16" s="660" t="s">
        <v>130</v>
      </c>
      <c r="BT16" s="660"/>
      <c r="BU16" s="660"/>
      <c r="BV16" s="660"/>
      <c r="BW16" s="660"/>
      <c r="BX16" s="660"/>
      <c r="BY16" s="660"/>
      <c r="BZ16" s="660"/>
      <c r="CA16" s="660"/>
      <c r="CB16" s="695"/>
      <c r="CD16" s="618" t="s">
        <v>269</v>
      </c>
      <c r="CE16" s="619"/>
      <c r="CF16" s="619"/>
      <c r="CG16" s="619"/>
      <c r="CH16" s="619"/>
      <c r="CI16" s="619"/>
      <c r="CJ16" s="619"/>
      <c r="CK16" s="619"/>
      <c r="CL16" s="619"/>
      <c r="CM16" s="619"/>
      <c r="CN16" s="619"/>
      <c r="CO16" s="619"/>
      <c r="CP16" s="619"/>
      <c r="CQ16" s="620"/>
      <c r="CR16" s="621">
        <v>693951</v>
      </c>
      <c r="CS16" s="622"/>
      <c r="CT16" s="622"/>
      <c r="CU16" s="622"/>
      <c r="CV16" s="622"/>
      <c r="CW16" s="622"/>
      <c r="CX16" s="622"/>
      <c r="CY16" s="623"/>
      <c r="CZ16" s="659">
        <v>14.9</v>
      </c>
      <c r="DA16" s="659"/>
      <c r="DB16" s="659"/>
      <c r="DC16" s="659"/>
      <c r="DD16" s="627" t="s">
        <v>140</v>
      </c>
      <c r="DE16" s="622"/>
      <c r="DF16" s="622"/>
      <c r="DG16" s="622"/>
      <c r="DH16" s="622"/>
      <c r="DI16" s="622"/>
      <c r="DJ16" s="622"/>
      <c r="DK16" s="622"/>
      <c r="DL16" s="622"/>
      <c r="DM16" s="622"/>
      <c r="DN16" s="622"/>
      <c r="DO16" s="622"/>
      <c r="DP16" s="623"/>
      <c r="DQ16" s="627">
        <v>91591</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4403</v>
      </c>
      <c r="S17" s="622"/>
      <c r="T17" s="622"/>
      <c r="U17" s="622"/>
      <c r="V17" s="622"/>
      <c r="W17" s="622"/>
      <c r="X17" s="622"/>
      <c r="Y17" s="623"/>
      <c r="Z17" s="659">
        <v>0.1</v>
      </c>
      <c r="AA17" s="659"/>
      <c r="AB17" s="659"/>
      <c r="AC17" s="659"/>
      <c r="AD17" s="660">
        <v>4403</v>
      </c>
      <c r="AE17" s="660"/>
      <c r="AF17" s="660"/>
      <c r="AG17" s="660"/>
      <c r="AH17" s="660"/>
      <c r="AI17" s="660"/>
      <c r="AJ17" s="660"/>
      <c r="AK17" s="660"/>
      <c r="AL17" s="624">
        <v>0.2</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140</v>
      </c>
      <c r="BH17" s="622"/>
      <c r="BI17" s="622"/>
      <c r="BJ17" s="622"/>
      <c r="BK17" s="622"/>
      <c r="BL17" s="622"/>
      <c r="BM17" s="622"/>
      <c r="BN17" s="623"/>
      <c r="BO17" s="659" t="s">
        <v>130</v>
      </c>
      <c r="BP17" s="659"/>
      <c r="BQ17" s="659"/>
      <c r="BR17" s="659"/>
      <c r="BS17" s="660" t="s">
        <v>241</v>
      </c>
      <c r="BT17" s="660"/>
      <c r="BU17" s="660"/>
      <c r="BV17" s="660"/>
      <c r="BW17" s="660"/>
      <c r="BX17" s="660"/>
      <c r="BY17" s="660"/>
      <c r="BZ17" s="660"/>
      <c r="CA17" s="660"/>
      <c r="CB17" s="695"/>
      <c r="CD17" s="618" t="s">
        <v>272</v>
      </c>
      <c r="CE17" s="619"/>
      <c r="CF17" s="619"/>
      <c r="CG17" s="619"/>
      <c r="CH17" s="619"/>
      <c r="CI17" s="619"/>
      <c r="CJ17" s="619"/>
      <c r="CK17" s="619"/>
      <c r="CL17" s="619"/>
      <c r="CM17" s="619"/>
      <c r="CN17" s="619"/>
      <c r="CO17" s="619"/>
      <c r="CP17" s="619"/>
      <c r="CQ17" s="620"/>
      <c r="CR17" s="621">
        <v>290610</v>
      </c>
      <c r="CS17" s="622"/>
      <c r="CT17" s="622"/>
      <c r="CU17" s="622"/>
      <c r="CV17" s="622"/>
      <c r="CW17" s="622"/>
      <c r="CX17" s="622"/>
      <c r="CY17" s="623"/>
      <c r="CZ17" s="659">
        <v>6.2</v>
      </c>
      <c r="DA17" s="659"/>
      <c r="DB17" s="659"/>
      <c r="DC17" s="659"/>
      <c r="DD17" s="627" t="s">
        <v>241</v>
      </c>
      <c r="DE17" s="622"/>
      <c r="DF17" s="622"/>
      <c r="DG17" s="622"/>
      <c r="DH17" s="622"/>
      <c r="DI17" s="622"/>
      <c r="DJ17" s="622"/>
      <c r="DK17" s="622"/>
      <c r="DL17" s="622"/>
      <c r="DM17" s="622"/>
      <c r="DN17" s="622"/>
      <c r="DO17" s="622"/>
      <c r="DP17" s="623"/>
      <c r="DQ17" s="627">
        <v>276144</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2140</v>
      </c>
      <c r="S18" s="622"/>
      <c r="T18" s="622"/>
      <c r="U18" s="622"/>
      <c r="V18" s="622"/>
      <c r="W18" s="622"/>
      <c r="X18" s="622"/>
      <c r="Y18" s="623"/>
      <c r="Z18" s="659">
        <v>0</v>
      </c>
      <c r="AA18" s="659"/>
      <c r="AB18" s="659"/>
      <c r="AC18" s="659"/>
      <c r="AD18" s="660">
        <v>2140</v>
      </c>
      <c r="AE18" s="660"/>
      <c r="AF18" s="660"/>
      <c r="AG18" s="660"/>
      <c r="AH18" s="660"/>
      <c r="AI18" s="660"/>
      <c r="AJ18" s="660"/>
      <c r="AK18" s="660"/>
      <c r="AL18" s="624">
        <v>0.1</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130</v>
      </c>
      <c r="BP18" s="659"/>
      <c r="BQ18" s="659"/>
      <c r="BR18" s="659"/>
      <c r="BS18" s="660" t="s">
        <v>241</v>
      </c>
      <c r="BT18" s="660"/>
      <c r="BU18" s="660"/>
      <c r="BV18" s="660"/>
      <c r="BW18" s="660"/>
      <c r="BX18" s="660"/>
      <c r="BY18" s="660"/>
      <c r="BZ18" s="660"/>
      <c r="CA18" s="660"/>
      <c r="CB18" s="695"/>
      <c r="CD18" s="618" t="s">
        <v>275</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130</v>
      </c>
      <c r="DA18" s="659"/>
      <c r="DB18" s="659"/>
      <c r="DC18" s="659"/>
      <c r="DD18" s="627" t="s">
        <v>241</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1057</v>
      </c>
      <c r="S19" s="622"/>
      <c r="T19" s="622"/>
      <c r="U19" s="622"/>
      <c r="V19" s="622"/>
      <c r="W19" s="622"/>
      <c r="X19" s="622"/>
      <c r="Y19" s="623"/>
      <c r="Z19" s="659">
        <v>0</v>
      </c>
      <c r="AA19" s="659"/>
      <c r="AB19" s="659"/>
      <c r="AC19" s="659"/>
      <c r="AD19" s="660">
        <v>1057</v>
      </c>
      <c r="AE19" s="660"/>
      <c r="AF19" s="660"/>
      <c r="AG19" s="660"/>
      <c r="AH19" s="660"/>
      <c r="AI19" s="660"/>
      <c r="AJ19" s="660"/>
      <c r="AK19" s="660"/>
      <c r="AL19" s="624">
        <v>0</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600</v>
      </c>
      <c r="BH19" s="622"/>
      <c r="BI19" s="622"/>
      <c r="BJ19" s="622"/>
      <c r="BK19" s="622"/>
      <c r="BL19" s="622"/>
      <c r="BM19" s="622"/>
      <c r="BN19" s="623"/>
      <c r="BO19" s="659">
        <v>0.2</v>
      </c>
      <c r="BP19" s="659"/>
      <c r="BQ19" s="659"/>
      <c r="BR19" s="659"/>
      <c r="BS19" s="660" t="s">
        <v>140</v>
      </c>
      <c r="BT19" s="660"/>
      <c r="BU19" s="660"/>
      <c r="BV19" s="660"/>
      <c r="BW19" s="660"/>
      <c r="BX19" s="660"/>
      <c r="BY19" s="660"/>
      <c r="BZ19" s="660"/>
      <c r="CA19" s="660"/>
      <c r="CB19" s="695"/>
      <c r="CD19" s="618" t="s">
        <v>278</v>
      </c>
      <c r="CE19" s="619"/>
      <c r="CF19" s="619"/>
      <c r="CG19" s="619"/>
      <c r="CH19" s="619"/>
      <c r="CI19" s="619"/>
      <c r="CJ19" s="619"/>
      <c r="CK19" s="619"/>
      <c r="CL19" s="619"/>
      <c r="CM19" s="619"/>
      <c r="CN19" s="619"/>
      <c r="CO19" s="619"/>
      <c r="CP19" s="619"/>
      <c r="CQ19" s="620"/>
      <c r="CR19" s="621" t="s">
        <v>241</v>
      </c>
      <c r="CS19" s="622"/>
      <c r="CT19" s="622"/>
      <c r="CU19" s="622"/>
      <c r="CV19" s="622"/>
      <c r="CW19" s="622"/>
      <c r="CX19" s="622"/>
      <c r="CY19" s="623"/>
      <c r="CZ19" s="659" t="s">
        <v>130</v>
      </c>
      <c r="DA19" s="659"/>
      <c r="DB19" s="659"/>
      <c r="DC19" s="659"/>
      <c r="DD19" s="627" t="s">
        <v>241</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15">
      <c r="B20" s="696" t="s">
        <v>279</v>
      </c>
      <c r="C20" s="697"/>
      <c r="D20" s="697"/>
      <c r="E20" s="697"/>
      <c r="F20" s="697"/>
      <c r="G20" s="697"/>
      <c r="H20" s="697"/>
      <c r="I20" s="697"/>
      <c r="J20" s="697"/>
      <c r="K20" s="697"/>
      <c r="L20" s="697"/>
      <c r="M20" s="697"/>
      <c r="N20" s="697"/>
      <c r="O20" s="697"/>
      <c r="P20" s="697"/>
      <c r="Q20" s="698"/>
      <c r="R20" s="621">
        <v>1083</v>
      </c>
      <c r="S20" s="622"/>
      <c r="T20" s="622"/>
      <c r="U20" s="622"/>
      <c r="V20" s="622"/>
      <c r="W20" s="622"/>
      <c r="X20" s="622"/>
      <c r="Y20" s="623"/>
      <c r="Z20" s="659">
        <v>0</v>
      </c>
      <c r="AA20" s="659"/>
      <c r="AB20" s="659"/>
      <c r="AC20" s="659"/>
      <c r="AD20" s="660">
        <v>1083</v>
      </c>
      <c r="AE20" s="660"/>
      <c r="AF20" s="660"/>
      <c r="AG20" s="660"/>
      <c r="AH20" s="660"/>
      <c r="AI20" s="660"/>
      <c r="AJ20" s="660"/>
      <c r="AK20" s="660"/>
      <c r="AL20" s="624">
        <v>0.1</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600</v>
      </c>
      <c r="BH20" s="622"/>
      <c r="BI20" s="622"/>
      <c r="BJ20" s="622"/>
      <c r="BK20" s="622"/>
      <c r="BL20" s="622"/>
      <c r="BM20" s="622"/>
      <c r="BN20" s="623"/>
      <c r="BO20" s="659">
        <v>0.2</v>
      </c>
      <c r="BP20" s="659"/>
      <c r="BQ20" s="659"/>
      <c r="BR20" s="659"/>
      <c r="BS20" s="660" t="s">
        <v>130</v>
      </c>
      <c r="BT20" s="660"/>
      <c r="BU20" s="660"/>
      <c r="BV20" s="660"/>
      <c r="BW20" s="660"/>
      <c r="BX20" s="660"/>
      <c r="BY20" s="660"/>
      <c r="BZ20" s="660"/>
      <c r="CA20" s="660"/>
      <c r="CB20" s="695"/>
      <c r="CD20" s="618" t="s">
        <v>281</v>
      </c>
      <c r="CE20" s="619"/>
      <c r="CF20" s="619"/>
      <c r="CG20" s="619"/>
      <c r="CH20" s="619"/>
      <c r="CI20" s="619"/>
      <c r="CJ20" s="619"/>
      <c r="CK20" s="619"/>
      <c r="CL20" s="619"/>
      <c r="CM20" s="619"/>
      <c r="CN20" s="619"/>
      <c r="CO20" s="619"/>
      <c r="CP20" s="619"/>
      <c r="CQ20" s="620"/>
      <c r="CR20" s="621">
        <v>4651055</v>
      </c>
      <c r="CS20" s="622"/>
      <c r="CT20" s="622"/>
      <c r="CU20" s="622"/>
      <c r="CV20" s="622"/>
      <c r="CW20" s="622"/>
      <c r="CX20" s="622"/>
      <c r="CY20" s="623"/>
      <c r="CZ20" s="659">
        <v>100</v>
      </c>
      <c r="DA20" s="659"/>
      <c r="DB20" s="659"/>
      <c r="DC20" s="659"/>
      <c r="DD20" s="627">
        <v>857742</v>
      </c>
      <c r="DE20" s="622"/>
      <c r="DF20" s="622"/>
      <c r="DG20" s="622"/>
      <c r="DH20" s="622"/>
      <c r="DI20" s="622"/>
      <c r="DJ20" s="622"/>
      <c r="DK20" s="622"/>
      <c r="DL20" s="622"/>
      <c r="DM20" s="622"/>
      <c r="DN20" s="622"/>
      <c r="DO20" s="622"/>
      <c r="DP20" s="623"/>
      <c r="DQ20" s="627">
        <v>2461122</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1882045</v>
      </c>
      <c r="S21" s="622"/>
      <c r="T21" s="622"/>
      <c r="U21" s="622"/>
      <c r="V21" s="622"/>
      <c r="W21" s="622"/>
      <c r="X21" s="622"/>
      <c r="Y21" s="623"/>
      <c r="Z21" s="659">
        <v>36.1</v>
      </c>
      <c r="AA21" s="659"/>
      <c r="AB21" s="659"/>
      <c r="AC21" s="659"/>
      <c r="AD21" s="660">
        <v>1689801</v>
      </c>
      <c r="AE21" s="660"/>
      <c r="AF21" s="660"/>
      <c r="AG21" s="660"/>
      <c r="AH21" s="660"/>
      <c r="AI21" s="660"/>
      <c r="AJ21" s="660"/>
      <c r="AK21" s="660"/>
      <c r="AL21" s="624">
        <v>79.599999999999994</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v>600</v>
      </c>
      <c r="BH21" s="622"/>
      <c r="BI21" s="622"/>
      <c r="BJ21" s="622"/>
      <c r="BK21" s="622"/>
      <c r="BL21" s="622"/>
      <c r="BM21" s="622"/>
      <c r="BN21" s="623"/>
      <c r="BO21" s="659">
        <v>0.2</v>
      </c>
      <c r="BP21" s="659"/>
      <c r="BQ21" s="659"/>
      <c r="BR21" s="659"/>
      <c r="BS21" s="660" t="s">
        <v>130</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1689801</v>
      </c>
      <c r="S22" s="622"/>
      <c r="T22" s="622"/>
      <c r="U22" s="622"/>
      <c r="V22" s="622"/>
      <c r="W22" s="622"/>
      <c r="X22" s="622"/>
      <c r="Y22" s="623"/>
      <c r="Z22" s="659">
        <v>32.4</v>
      </c>
      <c r="AA22" s="659"/>
      <c r="AB22" s="659"/>
      <c r="AC22" s="659"/>
      <c r="AD22" s="660">
        <v>1689801</v>
      </c>
      <c r="AE22" s="660"/>
      <c r="AF22" s="660"/>
      <c r="AG22" s="660"/>
      <c r="AH22" s="660"/>
      <c r="AI22" s="660"/>
      <c r="AJ22" s="660"/>
      <c r="AK22" s="660"/>
      <c r="AL22" s="624">
        <v>79.599999999999994</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140</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695"/>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287</v>
      </c>
      <c r="C23" s="619"/>
      <c r="D23" s="619"/>
      <c r="E23" s="619"/>
      <c r="F23" s="619"/>
      <c r="G23" s="619"/>
      <c r="H23" s="619"/>
      <c r="I23" s="619"/>
      <c r="J23" s="619"/>
      <c r="K23" s="619"/>
      <c r="L23" s="619"/>
      <c r="M23" s="619"/>
      <c r="N23" s="619"/>
      <c r="O23" s="619"/>
      <c r="P23" s="619"/>
      <c r="Q23" s="620"/>
      <c r="R23" s="621">
        <v>192244</v>
      </c>
      <c r="S23" s="622"/>
      <c r="T23" s="622"/>
      <c r="U23" s="622"/>
      <c r="V23" s="622"/>
      <c r="W23" s="622"/>
      <c r="X23" s="622"/>
      <c r="Y23" s="623"/>
      <c r="Z23" s="659">
        <v>3.7</v>
      </c>
      <c r="AA23" s="659"/>
      <c r="AB23" s="659"/>
      <c r="AC23" s="659"/>
      <c r="AD23" s="660" t="s">
        <v>130</v>
      </c>
      <c r="AE23" s="660"/>
      <c r="AF23" s="660"/>
      <c r="AG23" s="660"/>
      <c r="AH23" s="660"/>
      <c r="AI23" s="660"/>
      <c r="AJ23" s="660"/>
      <c r="AK23" s="660"/>
      <c r="AL23" s="624" t="s">
        <v>140</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t="s">
        <v>241</v>
      </c>
      <c r="BH23" s="622"/>
      <c r="BI23" s="622"/>
      <c r="BJ23" s="622"/>
      <c r="BK23" s="622"/>
      <c r="BL23" s="622"/>
      <c r="BM23" s="622"/>
      <c r="BN23" s="623"/>
      <c r="BO23" s="659" t="s">
        <v>140</v>
      </c>
      <c r="BP23" s="659"/>
      <c r="BQ23" s="659"/>
      <c r="BR23" s="659"/>
      <c r="BS23" s="660" t="s">
        <v>130</v>
      </c>
      <c r="BT23" s="660"/>
      <c r="BU23" s="660"/>
      <c r="BV23" s="660"/>
      <c r="BW23" s="660"/>
      <c r="BX23" s="660"/>
      <c r="BY23" s="660"/>
      <c r="BZ23" s="660"/>
      <c r="CA23" s="660"/>
      <c r="CB23" s="695"/>
      <c r="CD23" s="679" t="s">
        <v>227</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11" t="s">
        <v>292</v>
      </c>
      <c r="DM23" s="712"/>
      <c r="DN23" s="712"/>
      <c r="DO23" s="712"/>
      <c r="DP23" s="712"/>
      <c r="DQ23" s="712"/>
      <c r="DR23" s="712"/>
      <c r="DS23" s="712"/>
      <c r="DT23" s="712"/>
      <c r="DU23" s="712"/>
      <c r="DV23" s="713"/>
      <c r="DW23" s="679" t="s">
        <v>293</v>
      </c>
      <c r="DX23" s="680"/>
      <c r="DY23" s="680"/>
      <c r="DZ23" s="680"/>
      <c r="EA23" s="680"/>
      <c r="EB23" s="680"/>
      <c r="EC23" s="681"/>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241</v>
      </c>
      <c r="AA24" s="659"/>
      <c r="AB24" s="659"/>
      <c r="AC24" s="659"/>
      <c r="AD24" s="660" t="s">
        <v>241</v>
      </c>
      <c r="AE24" s="660"/>
      <c r="AF24" s="660"/>
      <c r="AG24" s="660"/>
      <c r="AH24" s="660"/>
      <c r="AI24" s="660"/>
      <c r="AJ24" s="660"/>
      <c r="AK24" s="660"/>
      <c r="AL24" s="624" t="s">
        <v>130</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130</v>
      </c>
      <c r="BH24" s="622"/>
      <c r="BI24" s="622"/>
      <c r="BJ24" s="622"/>
      <c r="BK24" s="622"/>
      <c r="BL24" s="622"/>
      <c r="BM24" s="622"/>
      <c r="BN24" s="623"/>
      <c r="BO24" s="659" t="s">
        <v>130</v>
      </c>
      <c r="BP24" s="659"/>
      <c r="BQ24" s="659"/>
      <c r="BR24" s="659"/>
      <c r="BS24" s="660" t="s">
        <v>140</v>
      </c>
      <c r="BT24" s="660"/>
      <c r="BU24" s="660"/>
      <c r="BV24" s="660"/>
      <c r="BW24" s="660"/>
      <c r="BX24" s="660"/>
      <c r="BY24" s="660"/>
      <c r="BZ24" s="660"/>
      <c r="CA24" s="660"/>
      <c r="CB24" s="695"/>
      <c r="CD24" s="676" t="s">
        <v>296</v>
      </c>
      <c r="CE24" s="677"/>
      <c r="CF24" s="677"/>
      <c r="CG24" s="677"/>
      <c r="CH24" s="677"/>
      <c r="CI24" s="677"/>
      <c r="CJ24" s="677"/>
      <c r="CK24" s="677"/>
      <c r="CL24" s="677"/>
      <c r="CM24" s="677"/>
      <c r="CN24" s="677"/>
      <c r="CO24" s="677"/>
      <c r="CP24" s="677"/>
      <c r="CQ24" s="678"/>
      <c r="CR24" s="673">
        <v>1397292</v>
      </c>
      <c r="CS24" s="674"/>
      <c r="CT24" s="674"/>
      <c r="CU24" s="674"/>
      <c r="CV24" s="674"/>
      <c r="CW24" s="674"/>
      <c r="CX24" s="674"/>
      <c r="CY24" s="702"/>
      <c r="CZ24" s="703">
        <v>30</v>
      </c>
      <c r="DA24" s="685"/>
      <c r="DB24" s="685"/>
      <c r="DC24" s="705"/>
      <c r="DD24" s="701">
        <v>1015177</v>
      </c>
      <c r="DE24" s="674"/>
      <c r="DF24" s="674"/>
      <c r="DG24" s="674"/>
      <c r="DH24" s="674"/>
      <c r="DI24" s="674"/>
      <c r="DJ24" s="674"/>
      <c r="DK24" s="702"/>
      <c r="DL24" s="701">
        <v>925658</v>
      </c>
      <c r="DM24" s="674"/>
      <c r="DN24" s="674"/>
      <c r="DO24" s="674"/>
      <c r="DP24" s="674"/>
      <c r="DQ24" s="674"/>
      <c r="DR24" s="674"/>
      <c r="DS24" s="674"/>
      <c r="DT24" s="674"/>
      <c r="DU24" s="674"/>
      <c r="DV24" s="702"/>
      <c r="DW24" s="703">
        <v>43.3</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2314386</v>
      </c>
      <c r="S25" s="622"/>
      <c r="T25" s="622"/>
      <c r="U25" s="622"/>
      <c r="V25" s="622"/>
      <c r="W25" s="622"/>
      <c r="X25" s="622"/>
      <c r="Y25" s="623"/>
      <c r="Z25" s="659">
        <v>44.4</v>
      </c>
      <c r="AA25" s="659"/>
      <c r="AB25" s="659"/>
      <c r="AC25" s="659"/>
      <c r="AD25" s="660">
        <v>2121706</v>
      </c>
      <c r="AE25" s="660"/>
      <c r="AF25" s="660"/>
      <c r="AG25" s="660"/>
      <c r="AH25" s="660"/>
      <c r="AI25" s="660"/>
      <c r="AJ25" s="660"/>
      <c r="AK25" s="660"/>
      <c r="AL25" s="624">
        <v>100</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140</v>
      </c>
      <c r="BH25" s="622"/>
      <c r="BI25" s="622"/>
      <c r="BJ25" s="622"/>
      <c r="BK25" s="622"/>
      <c r="BL25" s="622"/>
      <c r="BM25" s="622"/>
      <c r="BN25" s="623"/>
      <c r="BO25" s="659" t="s">
        <v>241</v>
      </c>
      <c r="BP25" s="659"/>
      <c r="BQ25" s="659"/>
      <c r="BR25" s="659"/>
      <c r="BS25" s="660" t="s">
        <v>130</v>
      </c>
      <c r="BT25" s="660"/>
      <c r="BU25" s="660"/>
      <c r="BV25" s="660"/>
      <c r="BW25" s="660"/>
      <c r="BX25" s="660"/>
      <c r="BY25" s="660"/>
      <c r="BZ25" s="660"/>
      <c r="CA25" s="660"/>
      <c r="CB25" s="695"/>
      <c r="CD25" s="618" t="s">
        <v>299</v>
      </c>
      <c r="CE25" s="619"/>
      <c r="CF25" s="619"/>
      <c r="CG25" s="619"/>
      <c r="CH25" s="619"/>
      <c r="CI25" s="619"/>
      <c r="CJ25" s="619"/>
      <c r="CK25" s="619"/>
      <c r="CL25" s="619"/>
      <c r="CM25" s="619"/>
      <c r="CN25" s="619"/>
      <c r="CO25" s="619"/>
      <c r="CP25" s="619"/>
      <c r="CQ25" s="620"/>
      <c r="CR25" s="621">
        <v>620710</v>
      </c>
      <c r="CS25" s="634"/>
      <c r="CT25" s="634"/>
      <c r="CU25" s="634"/>
      <c r="CV25" s="634"/>
      <c r="CW25" s="634"/>
      <c r="CX25" s="634"/>
      <c r="CY25" s="635"/>
      <c r="CZ25" s="624">
        <v>13.3</v>
      </c>
      <c r="DA25" s="636"/>
      <c r="DB25" s="636"/>
      <c r="DC25" s="637"/>
      <c r="DD25" s="627">
        <v>593297</v>
      </c>
      <c r="DE25" s="634"/>
      <c r="DF25" s="634"/>
      <c r="DG25" s="634"/>
      <c r="DH25" s="634"/>
      <c r="DI25" s="634"/>
      <c r="DJ25" s="634"/>
      <c r="DK25" s="635"/>
      <c r="DL25" s="627">
        <v>522976</v>
      </c>
      <c r="DM25" s="634"/>
      <c r="DN25" s="634"/>
      <c r="DO25" s="634"/>
      <c r="DP25" s="634"/>
      <c r="DQ25" s="634"/>
      <c r="DR25" s="634"/>
      <c r="DS25" s="634"/>
      <c r="DT25" s="634"/>
      <c r="DU25" s="634"/>
      <c r="DV25" s="635"/>
      <c r="DW25" s="624">
        <v>24.5</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t="s">
        <v>130</v>
      </c>
      <c r="S26" s="622"/>
      <c r="T26" s="622"/>
      <c r="U26" s="622"/>
      <c r="V26" s="622"/>
      <c r="W26" s="622"/>
      <c r="X26" s="622"/>
      <c r="Y26" s="623"/>
      <c r="Z26" s="659" t="s">
        <v>130</v>
      </c>
      <c r="AA26" s="659"/>
      <c r="AB26" s="659"/>
      <c r="AC26" s="659"/>
      <c r="AD26" s="660" t="s">
        <v>140</v>
      </c>
      <c r="AE26" s="660"/>
      <c r="AF26" s="660"/>
      <c r="AG26" s="660"/>
      <c r="AH26" s="660"/>
      <c r="AI26" s="660"/>
      <c r="AJ26" s="660"/>
      <c r="AK26" s="660"/>
      <c r="AL26" s="624" t="s">
        <v>140</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130</v>
      </c>
      <c r="BH26" s="622"/>
      <c r="BI26" s="622"/>
      <c r="BJ26" s="622"/>
      <c r="BK26" s="622"/>
      <c r="BL26" s="622"/>
      <c r="BM26" s="622"/>
      <c r="BN26" s="623"/>
      <c r="BO26" s="659" t="s">
        <v>130</v>
      </c>
      <c r="BP26" s="659"/>
      <c r="BQ26" s="659"/>
      <c r="BR26" s="659"/>
      <c r="BS26" s="660" t="s">
        <v>140</v>
      </c>
      <c r="BT26" s="660"/>
      <c r="BU26" s="660"/>
      <c r="BV26" s="660"/>
      <c r="BW26" s="660"/>
      <c r="BX26" s="660"/>
      <c r="BY26" s="660"/>
      <c r="BZ26" s="660"/>
      <c r="CA26" s="660"/>
      <c r="CB26" s="695"/>
      <c r="CD26" s="618" t="s">
        <v>302</v>
      </c>
      <c r="CE26" s="619"/>
      <c r="CF26" s="619"/>
      <c r="CG26" s="619"/>
      <c r="CH26" s="619"/>
      <c r="CI26" s="619"/>
      <c r="CJ26" s="619"/>
      <c r="CK26" s="619"/>
      <c r="CL26" s="619"/>
      <c r="CM26" s="619"/>
      <c r="CN26" s="619"/>
      <c r="CO26" s="619"/>
      <c r="CP26" s="619"/>
      <c r="CQ26" s="620"/>
      <c r="CR26" s="621">
        <v>327555</v>
      </c>
      <c r="CS26" s="622"/>
      <c r="CT26" s="622"/>
      <c r="CU26" s="622"/>
      <c r="CV26" s="622"/>
      <c r="CW26" s="622"/>
      <c r="CX26" s="622"/>
      <c r="CY26" s="623"/>
      <c r="CZ26" s="624">
        <v>7</v>
      </c>
      <c r="DA26" s="636"/>
      <c r="DB26" s="636"/>
      <c r="DC26" s="637"/>
      <c r="DD26" s="627">
        <v>315514</v>
      </c>
      <c r="DE26" s="622"/>
      <c r="DF26" s="622"/>
      <c r="DG26" s="622"/>
      <c r="DH26" s="622"/>
      <c r="DI26" s="622"/>
      <c r="DJ26" s="622"/>
      <c r="DK26" s="623"/>
      <c r="DL26" s="627" t="s">
        <v>130</v>
      </c>
      <c r="DM26" s="622"/>
      <c r="DN26" s="622"/>
      <c r="DO26" s="622"/>
      <c r="DP26" s="622"/>
      <c r="DQ26" s="622"/>
      <c r="DR26" s="622"/>
      <c r="DS26" s="622"/>
      <c r="DT26" s="622"/>
      <c r="DU26" s="622"/>
      <c r="DV26" s="623"/>
      <c r="DW26" s="624" t="s">
        <v>241</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13493</v>
      </c>
      <c r="S27" s="622"/>
      <c r="T27" s="622"/>
      <c r="U27" s="622"/>
      <c r="V27" s="622"/>
      <c r="W27" s="622"/>
      <c r="X27" s="622"/>
      <c r="Y27" s="623"/>
      <c r="Z27" s="659">
        <v>0.3</v>
      </c>
      <c r="AA27" s="659"/>
      <c r="AB27" s="659"/>
      <c r="AC27" s="659"/>
      <c r="AD27" s="660" t="s">
        <v>130</v>
      </c>
      <c r="AE27" s="660"/>
      <c r="AF27" s="660"/>
      <c r="AG27" s="660"/>
      <c r="AH27" s="660"/>
      <c r="AI27" s="660"/>
      <c r="AJ27" s="660"/>
      <c r="AK27" s="660"/>
      <c r="AL27" s="624" t="s">
        <v>241</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298740</v>
      </c>
      <c r="BH27" s="622"/>
      <c r="BI27" s="622"/>
      <c r="BJ27" s="622"/>
      <c r="BK27" s="622"/>
      <c r="BL27" s="622"/>
      <c r="BM27" s="622"/>
      <c r="BN27" s="623"/>
      <c r="BO27" s="659">
        <v>100</v>
      </c>
      <c r="BP27" s="659"/>
      <c r="BQ27" s="659"/>
      <c r="BR27" s="659"/>
      <c r="BS27" s="660" t="s">
        <v>130</v>
      </c>
      <c r="BT27" s="660"/>
      <c r="BU27" s="660"/>
      <c r="BV27" s="660"/>
      <c r="BW27" s="660"/>
      <c r="BX27" s="660"/>
      <c r="BY27" s="660"/>
      <c r="BZ27" s="660"/>
      <c r="CA27" s="660"/>
      <c r="CB27" s="695"/>
      <c r="CD27" s="618" t="s">
        <v>305</v>
      </c>
      <c r="CE27" s="619"/>
      <c r="CF27" s="619"/>
      <c r="CG27" s="619"/>
      <c r="CH27" s="619"/>
      <c r="CI27" s="619"/>
      <c r="CJ27" s="619"/>
      <c r="CK27" s="619"/>
      <c r="CL27" s="619"/>
      <c r="CM27" s="619"/>
      <c r="CN27" s="619"/>
      <c r="CO27" s="619"/>
      <c r="CP27" s="619"/>
      <c r="CQ27" s="620"/>
      <c r="CR27" s="621">
        <v>485972</v>
      </c>
      <c r="CS27" s="634"/>
      <c r="CT27" s="634"/>
      <c r="CU27" s="634"/>
      <c r="CV27" s="634"/>
      <c r="CW27" s="634"/>
      <c r="CX27" s="634"/>
      <c r="CY27" s="635"/>
      <c r="CZ27" s="624">
        <v>10.4</v>
      </c>
      <c r="DA27" s="636"/>
      <c r="DB27" s="636"/>
      <c r="DC27" s="637"/>
      <c r="DD27" s="627">
        <v>145736</v>
      </c>
      <c r="DE27" s="634"/>
      <c r="DF27" s="634"/>
      <c r="DG27" s="634"/>
      <c r="DH27" s="634"/>
      <c r="DI27" s="634"/>
      <c r="DJ27" s="634"/>
      <c r="DK27" s="635"/>
      <c r="DL27" s="627">
        <v>145438</v>
      </c>
      <c r="DM27" s="634"/>
      <c r="DN27" s="634"/>
      <c r="DO27" s="634"/>
      <c r="DP27" s="634"/>
      <c r="DQ27" s="634"/>
      <c r="DR27" s="634"/>
      <c r="DS27" s="634"/>
      <c r="DT27" s="634"/>
      <c r="DU27" s="634"/>
      <c r="DV27" s="635"/>
      <c r="DW27" s="624">
        <v>6.8</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52080</v>
      </c>
      <c r="S28" s="622"/>
      <c r="T28" s="622"/>
      <c r="U28" s="622"/>
      <c r="V28" s="622"/>
      <c r="W28" s="622"/>
      <c r="X28" s="622"/>
      <c r="Y28" s="623"/>
      <c r="Z28" s="659">
        <v>1</v>
      </c>
      <c r="AA28" s="659"/>
      <c r="AB28" s="659"/>
      <c r="AC28" s="659"/>
      <c r="AD28" s="660" t="s">
        <v>130</v>
      </c>
      <c r="AE28" s="660"/>
      <c r="AF28" s="660"/>
      <c r="AG28" s="660"/>
      <c r="AH28" s="660"/>
      <c r="AI28" s="660"/>
      <c r="AJ28" s="660"/>
      <c r="AK28" s="660"/>
      <c r="AL28" s="624" t="s">
        <v>130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290610</v>
      </c>
      <c r="CS28" s="622"/>
      <c r="CT28" s="622"/>
      <c r="CU28" s="622"/>
      <c r="CV28" s="622"/>
      <c r="CW28" s="622"/>
      <c r="CX28" s="622"/>
      <c r="CY28" s="623"/>
      <c r="CZ28" s="624">
        <v>6.2</v>
      </c>
      <c r="DA28" s="636"/>
      <c r="DB28" s="636"/>
      <c r="DC28" s="637"/>
      <c r="DD28" s="627">
        <v>276144</v>
      </c>
      <c r="DE28" s="622"/>
      <c r="DF28" s="622"/>
      <c r="DG28" s="622"/>
      <c r="DH28" s="622"/>
      <c r="DI28" s="622"/>
      <c r="DJ28" s="622"/>
      <c r="DK28" s="623"/>
      <c r="DL28" s="627">
        <v>257244</v>
      </c>
      <c r="DM28" s="622"/>
      <c r="DN28" s="622"/>
      <c r="DO28" s="622"/>
      <c r="DP28" s="622"/>
      <c r="DQ28" s="622"/>
      <c r="DR28" s="622"/>
      <c r="DS28" s="622"/>
      <c r="DT28" s="622"/>
      <c r="DU28" s="622"/>
      <c r="DV28" s="623"/>
      <c r="DW28" s="624">
        <v>12</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2823</v>
      </c>
      <c r="S29" s="622"/>
      <c r="T29" s="622"/>
      <c r="U29" s="622"/>
      <c r="V29" s="622"/>
      <c r="W29" s="622"/>
      <c r="X29" s="622"/>
      <c r="Y29" s="623"/>
      <c r="Z29" s="659">
        <v>0.1</v>
      </c>
      <c r="AA29" s="659"/>
      <c r="AB29" s="659"/>
      <c r="AC29" s="659"/>
      <c r="AD29" s="660" t="s">
        <v>140</v>
      </c>
      <c r="AE29" s="660"/>
      <c r="AF29" s="660"/>
      <c r="AG29" s="660"/>
      <c r="AH29" s="660"/>
      <c r="AI29" s="660"/>
      <c r="AJ29" s="660"/>
      <c r="AK29" s="660"/>
      <c r="AL29" s="624" t="s">
        <v>140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309</v>
      </c>
      <c r="CE29" s="641"/>
      <c r="CF29" s="618" t="s">
        <v>310</v>
      </c>
      <c r="CG29" s="619"/>
      <c r="CH29" s="619"/>
      <c r="CI29" s="619"/>
      <c r="CJ29" s="619"/>
      <c r="CK29" s="619"/>
      <c r="CL29" s="619"/>
      <c r="CM29" s="619"/>
      <c r="CN29" s="619"/>
      <c r="CO29" s="619"/>
      <c r="CP29" s="619"/>
      <c r="CQ29" s="620"/>
      <c r="CR29" s="621">
        <v>290533</v>
      </c>
      <c r="CS29" s="634"/>
      <c r="CT29" s="634"/>
      <c r="CU29" s="634"/>
      <c r="CV29" s="634"/>
      <c r="CW29" s="634"/>
      <c r="CX29" s="634"/>
      <c r="CY29" s="635"/>
      <c r="CZ29" s="624">
        <v>6.2</v>
      </c>
      <c r="DA29" s="636"/>
      <c r="DB29" s="636"/>
      <c r="DC29" s="637"/>
      <c r="DD29" s="627">
        <v>276067</v>
      </c>
      <c r="DE29" s="634"/>
      <c r="DF29" s="634"/>
      <c r="DG29" s="634"/>
      <c r="DH29" s="634"/>
      <c r="DI29" s="634"/>
      <c r="DJ29" s="634"/>
      <c r="DK29" s="635"/>
      <c r="DL29" s="627">
        <v>257167</v>
      </c>
      <c r="DM29" s="634"/>
      <c r="DN29" s="634"/>
      <c r="DO29" s="634"/>
      <c r="DP29" s="634"/>
      <c r="DQ29" s="634"/>
      <c r="DR29" s="634"/>
      <c r="DS29" s="634"/>
      <c r="DT29" s="634"/>
      <c r="DU29" s="634"/>
      <c r="DV29" s="635"/>
      <c r="DW29" s="624">
        <v>12</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871295</v>
      </c>
      <c r="S30" s="622"/>
      <c r="T30" s="622"/>
      <c r="U30" s="622"/>
      <c r="V30" s="622"/>
      <c r="W30" s="622"/>
      <c r="X30" s="622"/>
      <c r="Y30" s="623"/>
      <c r="Z30" s="659">
        <v>16.7</v>
      </c>
      <c r="AA30" s="659"/>
      <c r="AB30" s="659"/>
      <c r="AC30" s="659"/>
      <c r="AD30" s="660" t="s">
        <v>130</v>
      </c>
      <c r="AE30" s="660"/>
      <c r="AF30" s="660"/>
      <c r="AG30" s="660"/>
      <c r="AH30" s="660"/>
      <c r="AI30" s="660"/>
      <c r="AJ30" s="660"/>
      <c r="AK30" s="660"/>
      <c r="AL30" s="624" t="s">
        <v>130</v>
      </c>
      <c r="AM30" s="625"/>
      <c r="AN30" s="625"/>
      <c r="AO30" s="661"/>
      <c r="AP30" s="679" t="s">
        <v>227</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18" t="s">
        <v>314</v>
      </c>
      <c r="CG30" s="619"/>
      <c r="CH30" s="619"/>
      <c r="CI30" s="619"/>
      <c r="CJ30" s="619"/>
      <c r="CK30" s="619"/>
      <c r="CL30" s="619"/>
      <c r="CM30" s="619"/>
      <c r="CN30" s="619"/>
      <c r="CO30" s="619"/>
      <c r="CP30" s="619"/>
      <c r="CQ30" s="620"/>
      <c r="CR30" s="621">
        <v>282957</v>
      </c>
      <c r="CS30" s="622"/>
      <c r="CT30" s="622"/>
      <c r="CU30" s="622"/>
      <c r="CV30" s="622"/>
      <c r="CW30" s="622"/>
      <c r="CX30" s="622"/>
      <c r="CY30" s="623"/>
      <c r="CZ30" s="624">
        <v>6.1</v>
      </c>
      <c r="DA30" s="636"/>
      <c r="DB30" s="636"/>
      <c r="DC30" s="637"/>
      <c r="DD30" s="627">
        <v>268851</v>
      </c>
      <c r="DE30" s="622"/>
      <c r="DF30" s="622"/>
      <c r="DG30" s="622"/>
      <c r="DH30" s="622"/>
      <c r="DI30" s="622"/>
      <c r="DJ30" s="622"/>
      <c r="DK30" s="623"/>
      <c r="DL30" s="627">
        <v>249951</v>
      </c>
      <c r="DM30" s="622"/>
      <c r="DN30" s="622"/>
      <c r="DO30" s="622"/>
      <c r="DP30" s="622"/>
      <c r="DQ30" s="622"/>
      <c r="DR30" s="622"/>
      <c r="DS30" s="622"/>
      <c r="DT30" s="622"/>
      <c r="DU30" s="622"/>
      <c r="DV30" s="623"/>
      <c r="DW30" s="624">
        <v>11.7</v>
      </c>
      <c r="DX30" s="636"/>
      <c r="DY30" s="636"/>
      <c r="DZ30" s="636"/>
      <c r="EA30" s="636"/>
      <c r="EB30" s="636"/>
      <c r="EC30" s="648"/>
    </row>
    <row r="31" spans="2:133" ht="11.25" customHeight="1" x14ac:dyDescent="0.15">
      <c r="B31" s="696" t="s">
        <v>315</v>
      </c>
      <c r="C31" s="697"/>
      <c r="D31" s="697"/>
      <c r="E31" s="697"/>
      <c r="F31" s="697"/>
      <c r="G31" s="697"/>
      <c r="H31" s="697"/>
      <c r="I31" s="697"/>
      <c r="J31" s="697"/>
      <c r="K31" s="697"/>
      <c r="L31" s="697"/>
      <c r="M31" s="697"/>
      <c r="N31" s="697"/>
      <c r="O31" s="697"/>
      <c r="P31" s="697"/>
      <c r="Q31" s="698"/>
      <c r="R31" s="621" t="s">
        <v>130</v>
      </c>
      <c r="S31" s="622"/>
      <c r="T31" s="622"/>
      <c r="U31" s="622"/>
      <c r="V31" s="622"/>
      <c r="W31" s="622"/>
      <c r="X31" s="622"/>
      <c r="Y31" s="623"/>
      <c r="Z31" s="659" t="s">
        <v>140</v>
      </c>
      <c r="AA31" s="659"/>
      <c r="AB31" s="659"/>
      <c r="AC31" s="659"/>
      <c r="AD31" s="660" t="s">
        <v>241</v>
      </c>
      <c r="AE31" s="660"/>
      <c r="AF31" s="660"/>
      <c r="AG31" s="660"/>
      <c r="AH31" s="660"/>
      <c r="AI31" s="660"/>
      <c r="AJ31" s="660"/>
      <c r="AK31" s="660"/>
      <c r="AL31" s="624" t="s">
        <v>130</v>
      </c>
      <c r="AM31" s="625"/>
      <c r="AN31" s="625"/>
      <c r="AO31" s="661"/>
      <c r="AP31" s="687" t="s">
        <v>316</v>
      </c>
      <c r="AQ31" s="688"/>
      <c r="AR31" s="688"/>
      <c r="AS31" s="688"/>
      <c r="AT31" s="689" t="s">
        <v>317</v>
      </c>
      <c r="AU31" s="218"/>
      <c r="AV31" s="218"/>
      <c r="AW31" s="218"/>
      <c r="AX31" s="676" t="s">
        <v>190</v>
      </c>
      <c r="AY31" s="677"/>
      <c r="AZ31" s="677"/>
      <c r="BA31" s="677"/>
      <c r="BB31" s="677"/>
      <c r="BC31" s="677"/>
      <c r="BD31" s="677"/>
      <c r="BE31" s="677"/>
      <c r="BF31" s="678"/>
      <c r="BG31" s="683">
        <v>99.5</v>
      </c>
      <c r="BH31" s="684"/>
      <c r="BI31" s="684"/>
      <c r="BJ31" s="684"/>
      <c r="BK31" s="684"/>
      <c r="BL31" s="684"/>
      <c r="BM31" s="685">
        <v>97.3</v>
      </c>
      <c r="BN31" s="684"/>
      <c r="BO31" s="684"/>
      <c r="BP31" s="684"/>
      <c r="BQ31" s="686"/>
      <c r="BR31" s="683">
        <v>99.2</v>
      </c>
      <c r="BS31" s="684"/>
      <c r="BT31" s="684"/>
      <c r="BU31" s="684"/>
      <c r="BV31" s="684"/>
      <c r="BW31" s="684"/>
      <c r="BX31" s="685">
        <v>96.5</v>
      </c>
      <c r="BY31" s="684"/>
      <c r="BZ31" s="684"/>
      <c r="CA31" s="684"/>
      <c r="CB31" s="686"/>
      <c r="CD31" s="642"/>
      <c r="CE31" s="643"/>
      <c r="CF31" s="618" t="s">
        <v>318</v>
      </c>
      <c r="CG31" s="619"/>
      <c r="CH31" s="619"/>
      <c r="CI31" s="619"/>
      <c r="CJ31" s="619"/>
      <c r="CK31" s="619"/>
      <c r="CL31" s="619"/>
      <c r="CM31" s="619"/>
      <c r="CN31" s="619"/>
      <c r="CO31" s="619"/>
      <c r="CP31" s="619"/>
      <c r="CQ31" s="620"/>
      <c r="CR31" s="621">
        <v>7576</v>
      </c>
      <c r="CS31" s="634"/>
      <c r="CT31" s="634"/>
      <c r="CU31" s="634"/>
      <c r="CV31" s="634"/>
      <c r="CW31" s="634"/>
      <c r="CX31" s="634"/>
      <c r="CY31" s="635"/>
      <c r="CZ31" s="624">
        <v>0.2</v>
      </c>
      <c r="DA31" s="636"/>
      <c r="DB31" s="636"/>
      <c r="DC31" s="637"/>
      <c r="DD31" s="627">
        <v>7216</v>
      </c>
      <c r="DE31" s="634"/>
      <c r="DF31" s="634"/>
      <c r="DG31" s="634"/>
      <c r="DH31" s="634"/>
      <c r="DI31" s="634"/>
      <c r="DJ31" s="634"/>
      <c r="DK31" s="635"/>
      <c r="DL31" s="627">
        <v>7216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635045</v>
      </c>
      <c r="S32" s="622"/>
      <c r="T32" s="622"/>
      <c r="U32" s="622"/>
      <c r="V32" s="622"/>
      <c r="W32" s="622"/>
      <c r="X32" s="622"/>
      <c r="Y32" s="623"/>
      <c r="Z32" s="659">
        <v>12.2</v>
      </c>
      <c r="AA32" s="659"/>
      <c r="AB32" s="659"/>
      <c r="AC32" s="659"/>
      <c r="AD32" s="660" t="s">
        <v>241</v>
      </c>
      <c r="AE32" s="660"/>
      <c r="AF32" s="660"/>
      <c r="AG32" s="660"/>
      <c r="AH32" s="660"/>
      <c r="AI32" s="660"/>
      <c r="AJ32" s="660"/>
      <c r="AK32" s="660"/>
      <c r="AL32" s="624" t="s">
        <v>130</v>
      </c>
      <c r="AM32" s="625"/>
      <c r="AN32" s="625"/>
      <c r="AO32" s="661"/>
      <c r="AP32" s="662"/>
      <c r="AQ32" s="663"/>
      <c r="AR32" s="663"/>
      <c r="AS32" s="663"/>
      <c r="AT32" s="690"/>
      <c r="AU32" s="214" t="s">
        <v>320</v>
      </c>
      <c r="AX32" s="618" t="s">
        <v>321</v>
      </c>
      <c r="AY32" s="619"/>
      <c r="AZ32" s="619"/>
      <c r="BA32" s="619"/>
      <c r="BB32" s="619"/>
      <c r="BC32" s="619"/>
      <c r="BD32" s="619"/>
      <c r="BE32" s="619"/>
      <c r="BF32" s="620"/>
      <c r="BG32" s="692">
        <v>99.7</v>
      </c>
      <c r="BH32" s="634"/>
      <c r="BI32" s="634"/>
      <c r="BJ32" s="634"/>
      <c r="BK32" s="634"/>
      <c r="BL32" s="634"/>
      <c r="BM32" s="625">
        <v>97.7</v>
      </c>
      <c r="BN32" s="634"/>
      <c r="BO32" s="634"/>
      <c r="BP32" s="634"/>
      <c r="BQ32" s="657"/>
      <c r="BR32" s="692">
        <v>99.2</v>
      </c>
      <c r="BS32" s="634"/>
      <c r="BT32" s="634"/>
      <c r="BU32" s="634"/>
      <c r="BV32" s="634"/>
      <c r="BW32" s="634"/>
      <c r="BX32" s="625">
        <v>97.6</v>
      </c>
      <c r="BY32" s="634"/>
      <c r="BZ32" s="634"/>
      <c r="CA32" s="634"/>
      <c r="CB32" s="657"/>
      <c r="CD32" s="644"/>
      <c r="CE32" s="645"/>
      <c r="CF32" s="618" t="s">
        <v>322</v>
      </c>
      <c r="CG32" s="619"/>
      <c r="CH32" s="619"/>
      <c r="CI32" s="619"/>
      <c r="CJ32" s="619"/>
      <c r="CK32" s="619"/>
      <c r="CL32" s="619"/>
      <c r="CM32" s="619"/>
      <c r="CN32" s="619"/>
      <c r="CO32" s="619"/>
      <c r="CP32" s="619"/>
      <c r="CQ32" s="620"/>
      <c r="CR32" s="621">
        <v>77</v>
      </c>
      <c r="CS32" s="622"/>
      <c r="CT32" s="622"/>
      <c r="CU32" s="622"/>
      <c r="CV32" s="622"/>
      <c r="CW32" s="622"/>
      <c r="CX32" s="622"/>
      <c r="CY32" s="623"/>
      <c r="CZ32" s="624">
        <v>0</v>
      </c>
      <c r="DA32" s="636"/>
      <c r="DB32" s="636"/>
      <c r="DC32" s="637"/>
      <c r="DD32" s="627">
        <v>77</v>
      </c>
      <c r="DE32" s="622"/>
      <c r="DF32" s="622"/>
      <c r="DG32" s="622"/>
      <c r="DH32" s="622"/>
      <c r="DI32" s="622"/>
      <c r="DJ32" s="622"/>
      <c r="DK32" s="623"/>
      <c r="DL32" s="627">
        <v>77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72128</v>
      </c>
      <c r="S33" s="622"/>
      <c r="T33" s="622"/>
      <c r="U33" s="622"/>
      <c r="V33" s="622"/>
      <c r="W33" s="622"/>
      <c r="X33" s="622"/>
      <c r="Y33" s="623"/>
      <c r="Z33" s="659">
        <v>1.4</v>
      </c>
      <c r="AA33" s="659"/>
      <c r="AB33" s="659"/>
      <c r="AC33" s="659"/>
      <c r="AD33" s="660" t="s">
        <v>140</v>
      </c>
      <c r="AE33" s="660"/>
      <c r="AF33" s="660"/>
      <c r="AG33" s="660"/>
      <c r="AH33" s="660"/>
      <c r="AI33" s="660"/>
      <c r="AJ33" s="660"/>
      <c r="AK33" s="660"/>
      <c r="AL33" s="624" t="s">
        <v>130</v>
      </c>
      <c r="AM33" s="625"/>
      <c r="AN33" s="625"/>
      <c r="AO33" s="661"/>
      <c r="AP33" s="664"/>
      <c r="AQ33" s="665"/>
      <c r="AR33" s="665"/>
      <c r="AS33" s="665"/>
      <c r="AT33" s="691"/>
      <c r="AU33" s="219"/>
      <c r="AV33" s="219"/>
      <c r="AW33" s="219"/>
      <c r="AX33" s="602" t="s">
        <v>324</v>
      </c>
      <c r="AY33" s="603"/>
      <c r="AZ33" s="603"/>
      <c r="BA33" s="603"/>
      <c r="BB33" s="603"/>
      <c r="BC33" s="603"/>
      <c r="BD33" s="603"/>
      <c r="BE33" s="603"/>
      <c r="BF33" s="604"/>
      <c r="BG33" s="682">
        <v>99</v>
      </c>
      <c r="BH33" s="606"/>
      <c r="BI33" s="606"/>
      <c r="BJ33" s="606"/>
      <c r="BK33" s="606"/>
      <c r="BL33" s="606"/>
      <c r="BM33" s="652">
        <v>95.4</v>
      </c>
      <c r="BN33" s="606"/>
      <c r="BO33" s="606"/>
      <c r="BP33" s="606"/>
      <c r="BQ33" s="669"/>
      <c r="BR33" s="682">
        <v>98.9</v>
      </c>
      <c r="BS33" s="606"/>
      <c r="BT33" s="606"/>
      <c r="BU33" s="606"/>
      <c r="BV33" s="606"/>
      <c r="BW33" s="606"/>
      <c r="BX33" s="652">
        <v>94.4</v>
      </c>
      <c r="BY33" s="606"/>
      <c r="BZ33" s="606"/>
      <c r="CA33" s="606"/>
      <c r="CB33" s="669"/>
      <c r="CD33" s="618" t="s">
        <v>325</v>
      </c>
      <c r="CE33" s="619"/>
      <c r="CF33" s="619"/>
      <c r="CG33" s="619"/>
      <c r="CH33" s="619"/>
      <c r="CI33" s="619"/>
      <c r="CJ33" s="619"/>
      <c r="CK33" s="619"/>
      <c r="CL33" s="619"/>
      <c r="CM33" s="619"/>
      <c r="CN33" s="619"/>
      <c r="CO33" s="619"/>
      <c r="CP33" s="619"/>
      <c r="CQ33" s="620"/>
      <c r="CR33" s="621">
        <v>1702070</v>
      </c>
      <c r="CS33" s="634"/>
      <c r="CT33" s="634"/>
      <c r="CU33" s="634"/>
      <c r="CV33" s="634"/>
      <c r="CW33" s="634"/>
      <c r="CX33" s="634"/>
      <c r="CY33" s="635"/>
      <c r="CZ33" s="624">
        <v>36.6</v>
      </c>
      <c r="DA33" s="636"/>
      <c r="DB33" s="636"/>
      <c r="DC33" s="637"/>
      <c r="DD33" s="627">
        <v>1253150</v>
      </c>
      <c r="DE33" s="634"/>
      <c r="DF33" s="634"/>
      <c r="DG33" s="634"/>
      <c r="DH33" s="634"/>
      <c r="DI33" s="634"/>
      <c r="DJ33" s="634"/>
      <c r="DK33" s="635"/>
      <c r="DL33" s="627">
        <v>949480</v>
      </c>
      <c r="DM33" s="634"/>
      <c r="DN33" s="634"/>
      <c r="DO33" s="634"/>
      <c r="DP33" s="634"/>
      <c r="DQ33" s="634"/>
      <c r="DR33" s="634"/>
      <c r="DS33" s="634"/>
      <c r="DT33" s="634"/>
      <c r="DU33" s="634"/>
      <c r="DV33" s="635"/>
      <c r="DW33" s="624">
        <v>44.4</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32374</v>
      </c>
      <c r="S34" s="622"/>
      <c r="T34" s="622"/>
      <c r="U34" s="622"/>
      <c r="V34" s="622"/>
      <c r="W34" s="622"/>
      <c r="X34" s="622"/>
      <c r="Y34" s="623"/>
      <c r="Z34" s="659">
        <v>0.6</v>
      </c>
      <c r="AA34" s="659"/>
      <c r="AB34" s="659"/>
      <c r="AC34" s="659"/>
      <c r="AD34" s="660" t="s">
        <v>140</v>
      </c>
      <c r="AE34" s="660"/>
      <c r="AF34" s="660"/>
      <c r="AG34" s="660"/>
      <c r="AH34" s="660"/>
      <c r="AI34" s="660"/>
      <c r="AJ34" s="660"/>
      <c r="AK34" s="660"/>
      <c r="AL34" s="624" t="s">
        <v>241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556183</v>
      </c>
      <c r="CS34" s="622"/>
      <c r="CT34" s="622"/>
      <c r="CU34" s="622"/>
      <c r="CV34" s="622"/>
      <c r="CW34" s="622"/>
      <c r="CX34" s="622"/>
      <c r="CY34" s="623"/>
      <c r="CZ34" s="624">
        <v>12</v>
      </c>
      <c r="DA34" s="636"/>
      <c r="DB34" s="636"/>
      <c r="DC34" s="637"/>
      <c r="DD34" s="627">
        <v>369920</v>
      </c>
      <c r="DE34" s="622"/>
      <c r="DF34" s="622"/>
      <c r="DG34" s="622"/>
      <c r="DH34" s="622"/>
      <c r="DI34" s="622"/>
      <c r="DJ34" s="622"/>
      <c r="DK34" s="623"/>
      <c r="DL34" s="627">
        <v>302803</v>
      </c>
      <c r="DM34" s="622"/>
      <c r="DN34" s="622"/>
      <c r="DO34" s="622"/>
      <c r="DP34" s="622"/>
      <c r="DQ34" s="622"/>
      <c r="DR34" s="622"/>
      <c r="DS34" s="622"/>
      <c r="DT34" s="622"/>
      <c r="DU34" s="622"/>
      <c r="DV34" s="623"/>
      <c r="DW34" s="624">
        <v>14.2</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66271</v>
      </c>
      <c r="S35" s="622"/>
      <c r="T35" s="622"/>
      <c r="U35" s="622"/>
      <c r="V35" s="622"/>
      <c r="W35" s="622"/>
      <c r="X35" s="622"/>
      <c r="Y35" s="623"/>
      <c r="Z35" s="659">
        <v>1.3</v>
      </c>
      <c r="AA35" s="659"/>
      <c r="AB35" s="659"/>
      <c r="AC35" s="659"/>
      <c r="AD35" s="660" t="s">
        <v>130</v>
      </c>
      <c r="AE35" s="660"/>
      <c r="AF35" s="660"/>
      <c r="AG35" s="660"/>
      <c r="AH35" s="660"/>
      <c r="AI35" s="660"/>
      <c r="AJ35" s="660"/>
      <c r="AK35" s="660"/>
      <c r="AL35" s="624" t="s">
        <v>130</v>
      </c>
      <c r="AM35" s="625"/>
      <c r="AN35" s="625"/>
      <c r="AO35" s="661"/>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331</v>
      </c>
      <c r="CE35" s="619"/>
      <c r="CF35" s="619"/>
      <c r="CG35" s="619"/>
      <c r="CH35" s="619"/>
      <c r="CI35" s="619"/>
      <c r="CJ35" s="619"/>
      <c r="CK35" s="619"/>
      <c r="CL35" s="619"/>
      <c r="CM35" s="619"/>
      <c r="CN35" s="619"/>
      <c r="CO35" s="619"/>
      <c r="CP35" s="619"/>
      <c r="CQ35" s="620"/>
      <c r="CR35" s="621">
        <v>25525</v>
      </c>
      <c r="CS35" s="634"/>
      <c r="CT35" s="634"/>
      <c r="CU35" s="634"/>
      <c r="CV35" s="634"/>
      <c r="CW35" s="634"/>
      <c r="CX35" s="634"/>
      <c r="CY35" s="635"/>
      <c r="CZ35" s="624">
        <v>0.5</v>
      </c>
      <c r="DA35" s="636"/>
      <c r="DB35" s="636"/>
      <c r="DC35" s="637"/>
      <c r="DD35" s="627">
        <v>17780</v>
      </c>
      <c r="DE35" s="634"/>
      <c r="DF35" s="634"/>
      <c r="DG35" s="634"/>
      <c r="DH35" s="634"/>
      <c r="DI35" s="634"/>
      <c r="DJ35" s="634"/>
      <c r="DK35" s="635"/>
      <c r="DL35" s="627">
        <v>11931</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393687</v>
      </c>
      <c r="S36" s="622"/>
      <c r="T36" s="622"/>
      <c r="U36" s="622"/>
      <c r="V36" s="622"/>
      <c r="W36" s="622"/>
      <c r="X36" s="622"/>
      <c r="Y36" s="623"/>
      <c r="Z36" s="659">
        <v>7.5</v>
      </c>
      <c r="AA36" s="659"/>
      <c r="AB36" s="659"/>
      <c r="AC36" s="659"/>
      <c r="AD36" s="660" t="s">
        <v>130</v>
      </c>
      <c r="AE36" s="660"/>
      <c r="AF36" s="660"/>
      <c r="AG36" s="660"/>
      <c r="AH36" s="660"/>
      <c r="AI36" s="660"/>
      <c r="AJ36" s="660"/>
      <c r="AK36" s="660"/>
      <c r="AL36" s="624" t="s">
        <v>130</v>
      </c>
      <c r="AM36" s="625"/>
      <c r="AN36" s="625"/>
      <c r="AO36" s="661"/>
      <c r="AP36" s="222"/>
      <c r="AQ36" s="670" t="s">
        <v>333</v>
      </c>
      <c r="AR36" s="671"/>
      <c r="AS36" s="671"/>
      <c r="AT36" s="671"/>
      <c r="AU36" s="671"/>
      <c r="AV36" s="671"/>
      <c r="AW36" s="671"/>
      <c r="AX36" s="671"/>
      <c r="AY36" s="672"/>
      <c r="AZ36" s="673">
        <v>389611</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58667</v>
      </c>
      <c r="BW36" s="674"/>
      <c r="BX36" s="674"/>
      <c r="BY36" s="674"/>
      <c r="BZ36" s="674"/>
      <c r="CA36" s="674"/>
      <c r="CB36" s="675"/>
      <c r="CD36" s="618" t="s">
        <v>335</v>
      </c>
      <c r="CE36" s="619"/>
      <c r="CF36" s="619"/>
      <c r="CG36" s="619"/>
      <c r="CH36" s="619"/>
      <c r="CI36" s="619"/>
      <c r="CJ36" s="619"/>
      <c r="CK36" s="619"/>
      <c r="CL36" s="619"/>
      <c r="CM36" s="619"/>
      <c r="CN36" s="619"/>
      <c r="CO36" s="619"/>
      <c r="CP36" s="619"/>
      <c r="CQ36" s="620"/>
      <c r="CR36" s="621">
        <v>717139</v>
      </c>
      <c r="CS36" s="622"/>
      <c r="CT36" s="622"/>
      <c r="CU36" s="622"/>
      <c r="CV36" s="622"/>
      <c r="CW36" s="622"/>
      <c r="CX36" s="622"/>
      <c r="CY36" s="623"/>
      <c r="CZ36" s="624">
        <v>15.4</v>
      </c>
      <c r="DA36" s="636"/>
      <c r="DB36" s="636"/>
      <c r="DC36" s="637"/>
      <c r="DD36" s="627">
        <v>571426</v>
      </c>
      <c r="DE36" s="622"/>
      <c r="DF36" s="622"/>
      <c r="DG36" s="622"/>
      <c r="DH36" s="622"/>
      <c r="DI36" s="622"/>
      <c r="DJ36" s="622"/>
      <c r="DK36" s="623"/>
      <c r="DL36" s="627">
        <v>356391</v>
      </c>
      <c r="DM36" s="622"/>
      <c r="DN36" s="622"/>
      <c r="DO36" s="622"/>
      <c r="DP36" s="622"/>
      <c r="DQ36" s="622"/>
      <c r="DR36" s="622"/>
      <c r="DS36" s="622"/>
      <c r="DT36" s="622"/>
      <c r="DU36" s="622"/>
      <c r="DV36" s="623"/>
      <c r="DW36" s="624">
        <v>16.7</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64954</v>
      </c>
      <c r="S37" s="622"/>
      <c r="T37" s="622"/>
      <c r="U37" s="622"/>
      <c r="V37" s="622"/>
      <c r="W37" s="622"/>
      <c r="X37" s="622"/>
      <c r="Y37" s="623"/>
      <c r="Z37" s="659">
        <v>1.2</v>
      </c>
      <c r="AA37" s="659"/>
      <c r="AB37" s="659"/>
      <c r="AC37" s="659"/>
      <c r="AD37" s="660">
        <v>6</v>
      </c>
      <c r="AE37" s="660"/>
      <c r="AF37" s="660"/>
      <c r="AG37" s="660"/>
      <c r="AH37" s="660"/>
      <c r="AI37" s="660"/>
      <c r="AJ37" s="660"/>
      <c r="AK37" s="660"/>
      <c r="AL37" s="624">
        <v>0</v>
      </c>
      <c r="AM37" s="625"/>
      <c r="AN37" s="625"/>
      <c r="AO37" s="661"/>
      <c r="AQ37" s="654" t="s">
        <v>337</v>
      </c>
      <c r="AR37" s="655"/>
      <c r="AS37" s="655"/>
      <c r="AT37" s="655"/>
      <c r="AU37" s="655"/>
      <c r="AV37" s="655"/>
      <c r="AW37" s="655"/>
      <c r="AX37" s="655"/>
      <c r="AY37" s="656"/>
      <c r="AZ37" s="621">
        <v>88273</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58667</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169244</v>
      </c>
      <c r="CS37" s="634"/>
      <c r="CT37" s="634"/>
      <c r="CU37" s="634"/>
      <c r="CV37" s="634"/>
      <c r="CW37" s="634"/>
      <c r="CX37" s="634"/>
      <c r="CY37" s="635"/>
      <c r="CZ37" s="624">
        <v>3.6</v>
      </c>
      <c r="DA37" s="636"/>
      <c r="DB37" s="636"/>
      <c r="DC37" s="637"/>
      <c r="DD37" s="627">
        <v>169181</v>
      </c>
      <c r="DE37" s="634"/>
      <c r="DF37" s="634"/>
      <c r="DG37" s="634"/>
      <c r="DH37" s="634"/>
      <c r="DI37" s="634"/>
      <c r="DJ37" s="634"/>
      <c r="DK37" s="635"/>
      <c r="DL37" s="627">
        <v>169181</v>
      </c>
      <c r="DM37" s="634"/>
      <c r="DN37" s="634"/>
      <c r="DO37" s="634"/>
      <c r="DP37" s="634"/>
      <c r="DQ37" s="634"/>
      <c r="DR37" s="634"/>
      <c r="DS37" s="634"/>
      <c r="DT37" s="634"/>
      <c r="DU37" s="634"/>
      <c r="DV37" s="635"/>
      <c r="DW37" s="624">
        <v>7.9</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698529</v>
      </c>
      <c r="S38" s="622"/>
      <c r="T38" s="622"/>
      <c r="U38" s="622"/>
      <c r="V38" s="622"/>
      <c r="W38" s="622"/>
      <c r="X38" s="622"/>
      <c r="Y38" s="623"/>
      <c r="Z38" s="659">
        <v>13.4</v>
      </c>
      <c r="AA38" s="659"/>
      <c r="AB38" s="659"/>
      <c r="AC38" s="659"/>
      <c r="AD38" s="660" t="s">
        <v>140</v>
      </c>
      <c r="AE38" s="660"/>
      <c r="AF38" s="660"/>
      <c r="AG38" s="660"/>
      <c r="AH38" s="660"/>
      <c r="AI38" s="660"/>
      <c r="AJ38" s="660"/>
      <c r="AK38" s="660"/>
      <c r="AL38" s="624" t="s">
        <v>140</v>
      </c>
      <c r="AM38" s="625"/>
      <c r="AN38" s="625"/>
      <c r="AO38" s="661"/>
      <c r="AQ38" s="654" t="s">
        <v>341</v>
      </c>
      <c r="AR38" s="655"/>
      <c r="AS38" s="655"/>
      <c r="AT38" s="655"/>
      <c r="AU38" s="655"/>
      <c r="AV38" s="655"/>
      <c r="AW38" s="655"/>
      <c r="AX38" s="655"/>
      <c r="AY38" s="656"/>
      <c r="AZ38" s="621">
        <v>27622</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542</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342370</v>
      </c>
      <c r="CS38" s="622"/>
      <c r="CT38" s="622"/>
      <c r="CU38" s="622"/>
      <c r="CV38" s="622"/>
      <c r="CW38" s="622"/>
      <c r="CX38" s="622"/>
      <c r="CY38" s="623"/>
      <c r="CZ38" s="624">
        <v>7.4</v>
      </c>
      <c r="DA38" s="636"/>
      <c r="DB38" s="636"/>
      <c r="DC38" s="637"/>
      <c r="DD38" s="627">
        <v>289128</v>
      </c>
      <c r="DE38" s="622"/>
      <c r="DF38" s="622"/>
      <c r="DG38" s="622"/>
      <c r="DH38" s="622"/>
      <c r="DI38" s="622"/>
      <c r="DJ38" s="622"/>
      <c r="DK38" s="623"/>
      <c r="DL38" s="627">
        <v>275134</v>
      </c>
      <c r="DM38" s="622"/>
      <c r="DN38" s="622"/>
      <c r="DO38" s="622"/>
      <c r="DP38" s="622"/>
      <c r="DQ38" s="622"/>
      <c r="DR38" s="622"/>
      <c r="DS38" s="622"/>
      <c r="DT38" s="622"/>
      <c r="DU38" s="622"/>
      <c r="DV38" s="623"/>
      <c r="DW38" s="624">
        <v>12.9</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241</v>
      </c>
      <c r="S39" s="622"/>
      <c r="T39" s="622"/>
      <c r="U39" s="622"/>
      <c r="V39" s="622"/>
      <c r="W39" s="622"/>
      <c r="X39" s="622"/>
      <c r="Y39" s="623"/>
      <c r="Z39" s="659" t="s">
        <v>130</v>
      </c>
      <c r="AA39" s="659"/>
      <c r="AB39" s="659"/>
      <c r="AC39" s="659"/>
      <c r="AD39" s="660" t="s">
        <v>140</v>
      </c>
      <c r="AE39" s="660"/>
      <c r="AF39" s="660"/>
      <c r="AG39" s="660"/>
      <c r="AH39" s="660"/>
      <c r="AI39" s="660"/>
      <c r="AJ39" s="660"/>
      <c r="AK39" s="660"/>
      <c r="AL39" s="624" t="s">
        <v>130</v>
      </c>
      <c r="AM39" s="625"/>
      <c r="AN39" s="625"/>
      <c r="AO39" s="661"/>
      <c r="AQ39" s="654" t="s">
        <v>345</v>
      </c>
      <c r="AR39" s="655"/>
      <c r="AS39" s="655"/>
      <c r="AT39" s="655"/>
      <c r="AU39" s="655"/>
      <c r="AV39" s="655"/>
      <c r="AW39" s="655"/>
      <c r="AX39" s="655"/>
      <c r="AY39" s="656"/>
      <c r="AZ39" s="621">
        <v>19619</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838</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56432</v>
      </c>
      <c r="CS39" s="634"/>
      <c r="CT39" s="634"/>
      <c r="CU39" s="634"/>
      <c r="CV39" s="634"/>
      <c r="CW39" s="634"/>
      <c r="CX39" s="634"/>
      <c r="CY39" s="635"/>
      <c r="CZ39" s="624">
        <v>1.2</v>
      </c>
      <c r="DA39" s="636"/>
      <c r="DB39" s="636"/>
      <c r="DC39" s="637"/>
      <c r="DD39" s="627">
        <v>1675</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17129</v>
      </c>
      <c r="S40" s="622"/>
      <c r="T40" s="622"/>
      <c r="U40" s="622"/>
      <c r="V40" s="622"/>
      <c r="W40" s="622"/>
      <c r="X40" s="622"/>
      <c r="Y40" s="623"/>
      <c r="Z40" s="659">
        <v>0.3</v>
      </c>
      <c r="AA40" s="659"/>
      <c r="AB40" s="659"/>
      <c r="AC40" s="659"/>
      <c r="AD40" s="660" t="s">
        <v>140</v>
      </c>
      <c r="AE40" s="660"/>
      <c r="AF40" s="660"/>
      <c r="AG40" s="660"/>
      <c r="AH40" s="660"/>
      <c r="AI40" s="660"/>
      <c r="AJ40" s="660"/>
      <c r="AK40" s="660"/>
      <c r="AL40" s="624" t="s">
        <v>241</v>
      </c>
      <c r="AM40" s="625"/>
      <c r="AN40" s="625"/>
      <c r="AO40" s="661"/>
      <c r="AQ40" s="654" t="s">
        <v>349</v>
      </c>
      <c r="AR40" s="655"/>
      <c r="AS40" s="655"/>
      <c r="AT40" s="655"/>
      <c r="AU40" s="655"/>
      <c r="AV40" s="655"/>
      <c r="AW40" s="655"/>
      <c r="AX40" s="655"/>
      <c r="AY40" s="656"/>
      <c r="AZ40" s="621" t="s">
        <v>130</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105</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4421</v>
      </c>
      <c r="CS40" s="622"/>
      <c r="CT40" s="622"/>
      <c r="CU40" s="622"/>
      <c r="CV40" s="622"/>
      <c r="CW40" s="622"/>
      <c r="CX40" s="622"/>
      <c r="CY40" s="623"/>
      <c r="CZ40" s="624">
        <v>0.1</v>
      </c>
      <c r="DA40" s="636"/>
      <c r="DB40" s="636"/>
      <c r="DC40" s="637"/>
      <c r="DD40" s="627">
        <v>3221</v>
      </c>
      <c r="DE40" s="622"/>
      <c r="DF40" s="622"/>
      <c r="DG40" s="622"/>
      <c r="DH40" s="622"/>
      <c r="DI40" s="622"/>
      <c r="DJ40" s="622"/>
      <c r="DK40" s="623"/>
      <c r="DL40" s="627">
        <v>3221</v>
      </c>
      <c r="DM40" s="622"/>
      <c r="DN40" s="622"/>
      <c r="DO40" s="622"/>
      <c r="DP40" s="622"/>
      <c r="DQ40" s="622"/>
      <c r="DR40" s="622"/>
      <c r="DS40" s="622"/>
      <c r="DT40" s="622"/>
      <c r="DU40" s="622"/>
      <c r="DV40" s="623"/>
      <c r="DW40" s="624">
        <v>0.2</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5217065</v>
      </c>
      <c r="S41" s="646"/>
      <c r="T41" s="646"/>
      <c r="U41" s="646"/>
      <c r="V41" s="646"/>
      <c r="W41" s="646"/>
      <c r="X41" s="646"/>
      <c r="Y41" s="649"/>
      <c r="Z41" s="650">
        <v>100</v>
      </c>
      <c r="AA41" s="650"/>
      <c r="AB41" s="650"/>
      <c r="AC41" s="650"/>
      <c r="AD41" s="651">
        <v>2121712</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42518</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130</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140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211579</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422</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1551693</v>
      </c>
      <c r="CS42" s="634"/>
      <c r="CT42" s="634"/>
      <c r="CU42" s="634"/>
      <c r="CV42" s="634"/>
      <c r="CW42" s="634"/>
      <c r="CX42" s="634"/>
      <c r="CY42" s="635"/>
      <c r="CZ42" s="624">
        <v>33.4</v>
      </c>
      <c r="DA42" s="636"/>
      <c r="DB42" s="636"/>
      <c r="DC42" s="637"/>
      <c r="DD42" s="627">
        <v>192795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t="s">
        <v>241</v>
      </c>
      <c r="CS43" s="634"/>
      <c r="CT43" s="634"/>
      <c r="CU43" s="634"/>
      <c r="CV43" s="634"/>
      <c r="CW43" s="634"/>
      <c r="CX43" s="634"/>
      <c r="CY43" s="635"/>
      <c r="CZ43" s="624" t="s">
        <v>130</v>
      </c>
      <c r="DA43" s="636"/>
      <c r="DB43" s="636"/>
      <c r="DC43" s="637"/>
      <c r="DD43" s="627" t="s">
        <v>130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857742</v>
      </c>
      <c r="CS44" s="622"/>
      <c r="CT44" s="622"/>
      <c r="CU44" s="622"/>
      <c r="CV44" s="622"/>
      <c r="CW44" s="622"/>
      <c r="CX44" s="622"/>
      <c r="CY44" s="623"/>
      <c r="CZ44" s="624">
        <v>18.399999999999999</v>
      </c>
      <c r="DA44" s="625"/>
      <c r="DB44" s="625"/>
      <c r="DC44" s="626"/>
      <c r="DD44" s="627">
        <v>101204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404019</v>
      </c>
      <c r="CS45" s="634"/>
      <c r="CT45" s="634"/>
      <c r="CU45" s="634"/>
      <c r="CV45" s="634"/>
      <c r="CW45" s="634"/>
      <c r="CX45" s="634"/>
      <c r="CY45" s="635"/>
      <c r="CZ45" s="624">
        <v>8.6999999999999993</v>
      </c>
      <c r="DA45" s="636"/>
      <c r="DB45" s="636"/>
      <c r="DC45" s="637"/>
      <c r="DD45" s="627">
        <v>43353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437020</v>
      </c>
      <c r="CS46" s="622"/>
      <c r="CT46" s="622"/>
      <c r="CU46" s="622"/>
      <c r="CV46" s="622"/>
      <c r="CW46" s="622"/>
      <c r="CX46" s="622"/>
      <c r="CY46" s="623"/>
      <c r="CZ46" s="624">
        <v>9.4</v>
      </c>
      <c r="DA46" s="625"/>
      <c r="DB46" s="625"/>
      <c r="DC46" s="626"/>
      <c r="DD46" s="627">
        <v>55948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693951</v>
      </c>
      <c r="CS47" s="634"/>
      <c r="CT47" s="634"/>
      <c r="CU47" s="634"/>
      <c r="CV47" s="634"/>
      <c r="CW47" s="634"/>
      <c r="CX47" s="634"/>
      <c r="CY47" s="635"/>
      <c r="CZ47" s="624">
        <v>14.9</v>
      </c>
      <c r="DA47" s="636"/>
      <c r="DB47" s="636"/>
      <c r="DC47" s="637"/>
      <c r="DD47" s="627">
        <v>91591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241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4651055</v>
      </c>
      <c r="CS49" s="606"/>
      <c r="CT49" s="606"/>
      <c r="CU49" s="606"/>
      <c r="CV49" s="606"/>
      <c r="CW49" s="606"/>
      <c r="CX49" s="606"/>
      <c r="CY49" s="607"/>
      <c r="CZ49" s="608">
        <v>100</v>
      </c>
      <c r="DA49" s="609"/>
      <c r="DB49" s="609"/>
      <c r="DC49" s="610"/>
      <c r="DD49" s="611">
        <v>2461122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joPq08rak/8BTnSOANa0ztDp2UGaXz/n0PgKz2jjSDaPSlZIQDNARlPxvl1EAyn8ZaYffxbFsbI2eXXlTnlaQ==" saltValue="n5updJE1Lu5vjXS2Sfg0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5217</v>
      </c>
      <c r="R7" s="1103"/>
      <c r="S7" s="1103"/>
      <c r="T7" s="1103"/>
      <c r="U7" s="1103"/>
      <c r="V7" s="1103">
        <v>4651</v>
      </c>
      <c r="W7" s="1103"/>
      <c r="X7" s="1103"/>
      <c r="Y7" s="1103"/>
      <c r="Z7" s="1103"/>
      <c r="AA7" s="1103">
        <v>566</v>
      </c>
      <c r="AB7" s="1103"/>
      <c r="AC7" s="1103"/>
      <c r="AD7" s="1103"/>
      <c r="AE7" s="1104"/>
      <c r="AF7" s="1105">
        <v>300</v>
      </c>
      <c r="AG7" s="1106"/>
      <c r="AH7" s="1106"/>
      <c r="AI7" s="1106"/>
      <c r="AJ7" s="1107"/>
      <c r="AK7" s="1108">
        <v>66</v>
      </c>
      <c r="AL7" s="1109"/>
      <c r="AM7" s="1109"/>
      <c r="AN7" s="1109"/>
      <c r="AO7" s="1109"/>
      <c r="AP7" s="1109">
        <v>3293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578</v>
      </c>
      <c r="BT7" s="1100"/>
      <c r="BU7" s="1100"/>
      <c r="BV7" s="1100"/>
      <c r="BW7" s="1100"/>
      <c r="BX7" s="1100"/>
      <c r="BY7" s="1100"/>
      <c r="BZ7" s="1100"/>
      <c r="CA7" s="1100"/>
      <c r="CB7" s="1100"/>
      <c r="CC7" s="1100"/>
      <c r="CD7" s="1100"/>
      <c r="CE7" s="1100"/>
      <c r="CF7" s="1100"/>
      <c r="CG7" s="1112"/>
      <c r="CH7" s="1096">
        <v>-4</v>
      </c>
      <c r="CI7" s="1097"/>
      <c r="CJ7" s="1097"/>
      <c r="CK7" s="1097"/>
      <c r="CL7" s="1098"/>
      <c r="CM7" s="1096">
        <v>52</v>
      </c>
      <c r="CN7" s="1097"/>
      <c r="CO7" s="1097"/>
      <c r="CP7" s="1097"/>
      <c r="CQ7" s="1098"/>
      <c r="CR7" s="1096">
        <v>91</v>
      </c>
      <c r="CS7" s="1097"/>
      <c r="CT7" s="1097"/>
      <c r="CU7" s="1097"/>
      <c r="CV7" s="1098"/>
      <c r="CW7" s="1096">
        <v>16</v>
      </c>
      <c r="CX7" s="1097"/>
      <c r="CY7" s="1097"/>
      <c r="CZ7" s="1097"/>
      <c r="DA7" s="1098"/>
      <c r="DB7" s="1096" t="s">
        <v>514</v>
      </c>
      <c r="DC7" s="1097"/>
      <c r="DD7" s="1097"/>
      <c r="DE7" s="1097"/>
      <c r="DF7" s="1098"/>
      <c r="DG7" s="1096" t="s">
        <v>514</v>
      </c>
      <c r="DH7" s="1097"/>
      <c r="DI7" s="1097"/>
      <c r="DJ7" s="1097"/>
      <c r="DK7" s="1098"/>
      <c r="DL7" s="1096" t="s">
        <v>514</v>
      </c>
      <c r="DM7" s="1097"/>
      <c r="DN7" s="1097"/>
      <c r="DO7" s="1097"/>
      <c r="DP7" s="1098"/>
      <c r="DQ7" s="1096" t="s">
        <v>514</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579</v>
      </c>
      <c r="BT8" s="993"/>
      <c r="BU8" s="993"/>
      <c r="BV8" s="993"/>
      <c r="BW8" s="993"/>
      <c r="BX8" s="993"/>
      <c r="BY8" s="993"/>
      <c r="BZ8" s="993"/>
      <c r="CA8" s="993"/>
      <c r="CB8" s="993"/>
      <c r="CC8" s="993"/>
      <c r="CD8" s="993"/>
      <c r="CE8" s="993"/>
      <c r="CF8" s="993"/>
      <c r="CG8" s="1014"/>
      <c r="CH8" s="989">
        <v>11</v>
      </c>
      <c r="CI8" s="990"/>
      <c r="CJ8" s="990"/>
      <c r="CK8" s="990"/>
      <c r="CL8" s="991"/>
      <c r="CM8" s="989">
        <v>225</v>
      </c>
      <c r="CN8" s="990"/>
      <c r="CO8" s="990"/>
      <c r="CP8" s="990"/>
      <c r="CQ8" s="991"/>
      <c r="CR8" s="989">
        <v>40</v>
      </c>
      <c r="CS8" s="990"/>
      <c r="CT8" s="990"/>
      <c r="CU8" s="990"/>
      <c r="CV8" s="991"/>
      <c r="CW8" s="989">
        <v>1</v>
      </c>
      <c r="CX8" s="990"/>
      <c r="CY8" s="990"/>
      <c r="CZ8" s="990"/>
      <c r="DA8" s="991"/>
      <c r="DB8" s="989" t="s">
        <v>514</v>
      </c>
      <c r="DC8" s="990"/>
      <c r="DD8" s="990"/>
      <c r="DE8" s="990"/>
      <c r="DF8" s="991"/>
      <c r="DG8" s="989" t="s">
        <v>514</v>
      </c>
      <c r="DH8" s="990"/>
      <c r="DI8" s="990"/>
      <c r="DJ8" s="990"/>
      <c r="DK8" s="991"/>
      <c r="DL8" s="989" t="s">
        <v>514</v>
      </c>
      <c r="DM8" s="990"/>
      <c r="DN8" s="990"/>
      <c r="DO8" s="990"/>
      <c r="DP8" s="991"/>
      <c r="DQ8" s="989" t="s">
        <v>514</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580</v>
      </c>
      <c r="BT9" s="993"/>
      <c r="BU9" s="993"/>
      <c r="BV9" s="993"/>
      <c r="BW9" s="993"/>
      <c r="BX9" s="993"/>
      <c r="BY9" s="993"/>
      <c r="BZ9" s="993"/>
      <c r="CA9" s="993"/>
      <c r="CB9" s="993"/>
      <c r="CC9" s="993"/>
      <c r="CD9" s="993"/>
      <c r="CE9" s="993"/>
      <c r="CF9" s="993"/>
      <c r="CG9" s="1014"/>
      <c r="CH9" s="989">
        <v>0</v>
      </c>
      <c r="CI9" s="990"/>
      <c r="CJ9" s="990"/>
      <c r="CK9" s="990"/>
      <c r="CL9" s="991"/>
      <c r="CM9" s="989">
        <v>16</v>
      </c>
      <c r="CN9" s="990"/>
      <c r="CO9" s="990"/>
      <c r="CP9" s="990"/>
      <c r="CQ9" s="991"/>
      <c r="CR9" s="989">
        <v>90</v>
      </c>
      <c r="CS9" s="990"/>
      <c r="CT9" s="990"/>
      <c r="CU9" s="990"/>
      <c r="CV9" s="991"/>
      <c r="CW9" s="989">
        <v>3</v>
      </c>
      <c r="CX9" s="990"/>
      <c r="CY9" s="990"/>
      <c r="CZ9" s="990"/>
      <c r="DA9" s="991"/>
      <c r="DB9" s="989" t="s">
        <v>514</v>
      </c>
      <c r="DC9" s="990"/>
      <c r="DD9" s="990"/>
      <c r="DE9" s="990"/>
      <c r="DF9" s="991"/>
      <c r="DG9" s="989" t="s">
        <v>514</v>
      </c>
      <c r="DH9" s="990"/>
      <c r="DI9" s="990"/>
      <c r="DJ9" s="990"/>
      <c r="DK9" s="991"/>
      <c r="DL9" s="989" t="s">
        <v>514</v>
      </c>
      <c r="DM9" s="990"/>
      <c r="DN9" s="990"/>
      <c r="DO9" s="990"/>
      <c r="DP9" s="991"/>
      <c r="DQ9" s="989" t="s">
        <v>514</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581</v>
      </c>
      <c r="BT10" s="993"/>
      <c r="BU10" s="993"/>
      <c r="BV10" s="993"/>
      <c r="BW10" s="993"/>
      <c r="BX10" s="993"/>
      <c r="BY10" s="993"/>
      <c r="BZ10" s="993"/>
      <c r="CA10" s="993"/>
      <c r="CB10" s="993"/>
      <c r="CC10" s="993"/>
      <c r="CD10" s="993"/>
      <c r="CE10" s="993"/>
      <c r="CF10" s="993"/>
      <c r="CG10" s="1014"/>
      <c r="CH10" s="989">
        <v>-467</v>
      </c>
      <c r="CI10" s="990"/>
      <c r="CJ10" s="990"/>
      <c r="CK10" s="990"/>
      <c r="CL10" s="991"/>
      <c r="CM10" s="989">
        <v>85</v>
      </c>
      <c r="CN10" s="990"/>
      <c r="CO10" s="990"/>
      <c r="CP10" s="990"/>
      <c r="CQ10" s="991"/>
      <c r="CR10" s="989">
        <v>10</v>
      </c>
      <c r="CS10" s="990"/>
      <c r="CT10" s="990"/>
      <c r="CU10" s="990"/>
      <c r="CV10" s="991"/>
      <c r="CW10" s="989">
        <v>7</v>
      </c>
      <c r="CX10" s="990"/>
      <c r="CY10" s="990"/>
      <c r="CZ10" s="990"/>
      <c r="DA10" s="991"/>
      <c r="DB10" s="989" t="s">
        <v>514</v>
      </c>
      <c r="DC10" s="990"/>
      <c r="DD10" s="990"/>
      <c r="DE10" s="990"/>
      <c r="DF10" s="991"/>
      <c r="DG10" s="989" t="s">
        <v>514</v>
      </c>
      <c r="DH10" s="990"/>
      <c r="DI10" s="990"/>
      <c r="DJ10" s="990"/>
      <c r="DK10" s="991"/>
      <c r="DL10" s="989" t="s">
        <v>514</v>
      </c>
      <c r="DM10" s="990"/>
      <c r="DN10" s="990"/>
      <c r="DO10" s="990"/>
      <c r="DP10" s="991"/>
      <c r="DQ10" s="989" t="s">
        <v>514</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300</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407</v>
      </c>
      <c r="C28" s="1048"/>
      <c r="D28" s="1048"/>
      <c r="E28" s="1048"/>
      <c r="F28" s="1048"/>
      <c r="G28" s="1048"/>
      <c r="H28" s="1048"/>
      <c r="I28" s="1048"/>
      <c r="J28" s="1048"/>
      <c r="K28" s="1048"/>
      <c r="L28" s="1048"/>
      <c r="M28" s="1048"/>
      <c r="N28" s="1048"/>
      <c r="O28" s="1048"/>
      <c r="P28" s="1049"/>
      <c r="Q28" s="1050">
        <v>546</v>
      </c>
      <c r="R28" s="1051"/>
      <c r="S28" s="1051"/>
      <c r="T28" s="1051"/>
      <c r="U28" s="1051"/>
      <c r="V28" s="1051">
        <v>488</v>
      </c>
      <c r="W28" s="1051"/>
      <c r="X28" s="1051"/>
      <c r="Y28" s="1051"/>
      <c r="Z28" s="1051"/>
      <c r="AA28" s="1051">
        <v>59</v>
      </c>
      <c r="AB28" s="1051"/>
      <c r="AC28" s="1051"/>
      <c r="AD28" s="1051"/>
      <c r="AE28" s="1052"/>
      <c r="AF28" s="1053">
        <v>59</v>
      </c>
      <c r="AG28" s="1051"/>
      <c r="AH28" s="1051"/>
      <c r="AI28" s="1051"/>
      <c r="AJ28" s="1054"/>
      <c r="AK28" s="1042">
        <v>43</v>
      </c>
      <c r="AL28" s="1043"/>
      <c r="AM28" s="1043"/>
      <c r="AN28" s="1043"/>
      <c r="AO28" s="1043"/>
      <c r="AP28" s="1043" t="s">
        <v>514</v>
      </c>
      <c r="AQ28" s="1043"/>
      <c r="AR28" s="1043"/>
      <c r="AS28" s="1043"/>
      <c r="AT28" s="1043"/>
      <c r="AU28" s="1043" t="s">
        <v>514</v>
      </c>
      <c r="AV28" s="1043"/>
      <c r="AW28" s="1043"/>
      <c r="AX28" s="1043"/>
      <c r="AY28" s="1043"/>
      <c r="AZ28" s="1044" t="s">
        <v>514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408</v>
      </c>
      <c r="C29" s="1031"/>
      <c r="D29" s="1031"/>
      <c r="E29" s="1031"/>
      <c r="F29" s="1031"/>
      <c r="G29" s="1031"/>
      <c r="H29" s="1031"/>
      <c r="I29" s="1031"/>
      <c r="J29" s="1031"/>
      <c r="K29" s="1031"/>
      <c r="L29" s="1031"/>
      <c r="M29" s="1031"/>
      <c r="N29" s="1031"/>
      <c r="O29" s="1031"/>
      <c r="P29" s="1032"/>
      <c r="Q29" s="1038">
        <v>685</v>
      </c>
      <c r="R29" s="1039"/>
      <c r="S29" s="1039"/>
      <c r="T29" s="1039"/>
      <c r="U29" s="1039"/>
      <c r="V29" s="1039">
        <v>652</v>
      </c>
      <c r="W29" s="1039"/>
      <c r="X29" s="1039"/>
      <c r="Y29" s="1039"/>
      <c r="Z29" s="1039"/>
      <c r="AA29" s="1039">
        <v>33</v>
      </c>
      <c r="AB29" s="1039"/>
      <c r="AC29" s="1039"/>
      <c r="AD29" s="1039"/>
      <c r="AE29" s="1040"/>
      <c r="AF29" s="1035">
        <v>33</v>
      </c>
      <c r="AG29" s="1036"/>
      <c r="AH29" s="1036"/>
      <c r="AI29" s="1036"/>
      <c r="AJ29" s="1037"/>
      <c r="AK29" s="980">
        <v>115</v>
      </c>
      <c r="AL29" s="971"/>
      <c r="AM29" s="971"/>
      <c r="AN29" s="971"/>
      <c r="AO29" s="971"/>
      <c r="AP29" s="971" t="s">
        <v>514</v>
      </c>
      <c r="AQ29" s="971"/>
      <c r="AR29" s="971"/>
      <c r="AS29" s="971"/>
      <c r="AT29" s="971"/>
      <c r="AU29" s="971" t="s">
        <v>514</v>
      </c>
      <c r="AV29" s="971"/>
      <c r="AW29" s="971"/>
      <c r="AX29" s="971"/>
      <c r="AY29" s="971"/>
      <c r="AZ29" s="1041" t="s">
        <v>514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409</v>
      </c>
      <c r="C30" s="1031"/>
      <c r="D30" s="1031"/>
      <c r="E30" s="1031"/>
      <c r="F30" s="1031"/>
      <c r="G30" s="1031"/>
      <c r="H30" s="1031"/>
      <c r="I30" s="1031"/>
      <c r="J30" s="1031"/>
      <c r="K30" s="1031"/>
      <c r="L30" s="1031"/>
      <c r="M30" s="1031"/>
      <c r="N30" s="1031"/>
      <c r="O30" s="1031"/>
      <c r="P30" s="1032"/>
      <c r="Q30" s="1038">
        <v>68</v>
      </c>
      <c r="R30" s="1039"/>
      <c r="S30" s="1039"/>
      <c r="T30" s="1039"/>
      <c r="U30" s="1039"/>
      <c r="V30" s="1039">
        <v>67</v>
      </c>
      <c r="W30" s="1039"/>
      <c r="X30" s="1039"/>
      <c r="Y30" s="1039"/>
      <c r="Z30" s="1039"/>
      <c r="AA30" s="1039">
        <v>1</v>
      </c>
      <c r="AB30" s="1039"/>
      <c r="AC30" s="1039"/>
      <c r="AD30" s="1039"/>
      <c r="AE30" s="1040"/>
      <c r="AF30" s="1035">
        <v>1</v>
      </c>
      <c r="AG30" s="1036"/>
      <c r="AH30" s="1036"/>
      <c r="AI30" s="1036"/>
      <c r="AJ30" s="1037"/>
      <c r="AK30" s="980">
        <v>26</v>
      </c>
      <c r="AL30" s="971"/>
      <c r="AM30" s="971"/>
      <c r="AN30" s="971"/>
      <c r="AO30" s="971"/>
      <c r="AP30" s="971" t="s">
        <v>514</v>
      </c>
      <c r="AQ30" s="971"/>
      <c r="AR30" s="971"/>
      <c r="AS30" s="971"/>
      <c r="AT30" s="971"/>
      <c r="AU30" s="971" t="s">
        <v>514</v>
      </c>
      <c r="AV30" s="971"/>
      <c r="AW30" s="971"/>
      <c r="AX30" s="971"/>
      <c r="AY30" s="971"/>
      <c r="AZ30" s="1041" t="s">
        <v>514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410</v>
      </c>
      <c r="C31" s="1031"/>
      <c r="D31" s="1031"/>
      <c r="E31" s="1031"/>
      <c r="F31" s="1031"/>
      <c r="G31" s="1031"/>
      <c r="H31" s="1031"/>
      <c r="I31" s="1031"/>
      <c r="J31" s="1031"/>
      <c r="K31" s="1031"/>
      <c r="L31" s="1031"/>
      <c r="M31" s="1031"/>
      <c r="N31" s="1031"/>
      <c r="O31" s="1031"/>
      <c r="P31" s="1032"/>
      <c r="Q31" s="1038">
        <v>78</v>
      </c>
      <c r="R31" s="1039"/>
      <c r="S31" s="1039"/>
      <c r="T31" s="1039"/>
      <c r="U31" s="1039"/>
      <c r="V31" s="1039">
        <v>51</v>
      </c>
      <c r="W31" s="1039"/>
      <c r="X31" s="1039"/>
      <c r="Y31" s="1039"/>
      <c r="Z31" s="1039"/>
      <c r="AA31" s="1039">
        <v>364</v>
      </c>
      <c r="AB31" s="1039"/>
      <c r="AC31" s="1039"/>
      <c r="AD31" s="1039"/>
      <c r="AE31" s="1040"/>
      <c r="AF31" s="1035">
        <v>364</v>
      </c>
      <c r="AG31" s="1036"/>
      <c r="AH31" s="1036"/>
      <c r="AI31" s="1036"/>
      <c r="AJ31" s="1037"/>
      <c r="AK31" s="980">
        <v>14</v>
      </c>
      <c r="AL31" s="971"/>
      <c r="AM31" s="971"/>
      <c r="AN31" s="971"/>
      <c r="AO31" s="971"/>
      <c r="AP31" s="971">
        <v>385</v>
      </c>
      <c r="AQ31" s="971"/>
      <c r="AR31" s="971"/>
      <c r="AS31" s="971"/>
      <c r="AT31" s="971"/>
      <c r="AU31" s="971" t="s">
        <v>514</v>
      </c>
      <c r="AV31" s="971"/>
      <c r="AW31" s="971"/>
      <c r="AX31" s="971"/>
      <c r="AY31" s="971"/>
      <c r="AZ31" s="1041" t="s">
        <v>514</v>
      </c>
      <c r="BA31" s="1041"/>
      <c r="BB31" s="1041"/>
      <c r="BC31" s="1041"/>
      <c r="BD31" s="1041"/>
      <c r="BE31" s="972" t="s">
        <v>411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412</v>
      </c>
      <c r="C32" s="1031"/>
      <c r="D32" s="1031"/>
      <c r="E32" s="1031"/>
      <c r="F32" s="1031"/>
      <c r="G32" s="1031"/>
      <c r="H32" s="1031"/>
      <c r="I32" s="1031"/>
      <c r="J32" s="1031"/>
      <c r="K32" s="1031"/>
      <c r="L32" s="1031"/>
      <c r="M32" s="1031"/>
      <c r="N32" s="1031"/>
      <c r="O32" s="1031"/>
      <c r="P32" s="1032"/>
      <c r="Q32" s="1038">
        <v>154</v>
      </c>
      <c r="R32" s="1039"/>
      <c r="S32" s="1039"/>
      <c r="T32" s="1039"/>
      <c r="U32" s="1039"/>
      <c r="V32" s="1039">
        <v>152</v>
      </c>
      <c r="W32" s="1039"/>
      <c r="X32" s="1039"/>
      <c r="Y32" s="1039"/>
      <c r="Z32" s="1039"/>
      <c r="AA32" s="1039">
        <v>2</v>
      </c>
      <c r="AB32" s="1039"/>
      <c r="AC32" s="1039"/>
      <c r="AD32" s="1039"/>
      <c r="AE32" s="1040"/>
      <c r="AF32" s="1035">
        <v>2</v>
      </c>
      <c r="AG32" s="1036"/>
      <c r="AH32" s="1036"/>
      <c r="AI32" s="1036"/>
      <c r="AJ32" s="1037"/>
      <c r="AK32" s="980">
        <v>88</v>
      </c>
      <c r="AL32" s="971"/>
      <c r="AM32" s="971"/>
      <c r="AN32" s="971"/>
      <c r="AO32" s="971"/>
      <c r="AP32" s="971">
        <v>701</v>
      </c>
      <c r="AQ32" s="971"/>
      <c r="AR32" s="971"/>
      <c r="AS32" s="971"/>
      <c r="AT32" s="971"/>
      <c r="AU32" s="971">
        <v>663</v>
      </c>
      <c r="AV32" s="971"/>
      <c r="AW32" s="971"/>
      <c r="AX32" s="971"/>
      <c r="AY32" s="971"/>
      <c r="AZ32" s="1041" t="s">
        <v>514</v>
      </c>
      <c r="BA32" s="1041"/>
      <c r="BB32" s="1041"/>
      <c r="BC32" s="1041"/>
      <c r="BD32" s="1041"/>
      <c r="BE32" s="972" t="s">
        <v>413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458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396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417</v>
      </c>
      <c r="B66" s="996"/>
      <c r="C66" s="996"/>
      <c r="D66" s="996"/>
      <c r="E66" s="996"/>
      <c r="F66" s="996"/>
      <c r="G66" s="996"/>
      <c r="H66" s="996"/>
      <c r="I66" s="996"/>
      <c r="J66" s="996"/>
      <c r="K66" s="996"/>
      <c r="L66" s="996"/>
      <c r="M66" s="996"/>
      <c r="N66" s="996"/>
      <c r="O66" s="996"/>
      <c r="P66" s="997"/>
      <c r="Q66" s="1001" t="s">
        <v>399</v>
      </c>
      <c r="R66" s="1002"/>
      <c r="S66" s="1002"/>
      <c r="T66" s="1002"/>
      <c r="U66" s="1003"/>
      <c r="V66" s="1001" t="s">
        <v>418</v>
      </c>
      <c r="W66" s="1002"/>
      <c r="X66" s="1002"/>
      <c r="Y66" s="1002"/>
      <c r="Z66" s="1003"/>
      <c r="AA66" s="1001" t="s">
        <v>419</v>
      </c>
      <c r="AB66" s="1002"/>
      <c r="AC66" s="1002"/>
      <c r="AD66" s="1002"/>
      <c r="AE66" s="1003"/>
      <c r="AF66" s="1007" t="s">
        <v>420</v>
      </c>
      <c r="AG66" s="1008"/>
      <c r="AH66" s="1008"/>
      <c r="AI66" s="1008"/>
      <c r="AJ66" s="1009"/>
      <c r="AK66" s="1001" t="s">
        <v>421</v>
      </c>
      <c r="AL66" s="996"/>
      <c r="AM66" s="996"/>
      <c r="AN66" s="996"/>
      <c r="AO66" s="997"/>
      <c r="AP66" s="1001" t="s">
        <v>422</v>
      </c>
      <c r="AQ66" s="1002"/>
      <c r="AR66" s="1002"/>
      <c r="AS66" s="1002"/>
      <c r="AT66" s="1003"/>
      <c r="AU66" s="1001" t="s">
        <v>423</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582</v>
      </c>
      <c r="C68" s="986"/>
      <c r="D68" s="986"/>
      <c r="E68" s="986"/>
      <c r="F68" s="986"/>
      <c r="G68" s="986"/>
      <c r="H68" s="986"/>
      <c r="I68" s="986"/>
      <c r="J68" s="986"/>
      <c r="K68" s="986"/>
      <c r="L68" s="986"/>
      <c r="M68" s="986"/>
      <c r="N68" s="986"/>
      <c r="O68" s="986"/>
      <c r="P68" s="987"/>
      <c r="Q68" s="988">
        <v>7036</v>
      </c>
      <c r="R68" s="982"/>
      <c r="S68" s="982"/>
      <c r="T68" s="982"/>
      <c r="U68" s="982"/>
      <c r="V68" s="982">
        <v>6106</v>
      </c>
      <c r="W68" s="982"/>
      <c r="X68" s="982"/>
      <c r="Y68" s="982"/>
      <c r="Z68" s="982"/>
      <c r="AA68" s="982">
        <v>930</v>
      </c>
      <c r="AB68" s="982"/>
      <c r="AC68" s="982"/>
      <c r="AD68" s="982"/>
      <c r="AE68" s="982"/>
      <c r="AF68" s="982">
        <v>930</v>
      </c>
      <c r="AG68" s="982"/>
      <c r="AH68" s="982"/>
      <c r="AI68" s="982"/>
      <c r="AJ68" s="982"/>
      <c r="AK68" s="982">
        <v>11</v>
      </c>
      <c r="AL68" s="982"/>
      <c r="AM68" s="982"/>
      <c r="AN68" s="982"/>
      <c r="AO68" s="982"/>
      <c r="AP68" s="982" t="s">
        <v>514</v>
      </c>
      <c r="AQ68" s="982"/>
      <c r="AR68" s="982"/>
      <c r="AS68" s="982"/>
      <c r="AT68" s="982"/>
      <c r="AU68" s="982" t="s">
        <v>514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583</v>
      </c>
      <c r="C69" s="975"/>
      <c r="D69" s="975"/>
      <c r="E69" s="975"/>
      <c r="F69" s="975"/>
      <c r="G69" s="975"/>
      <c r="H69" s="975"/>
      <c r="I69" s="975"/>
      <c r="J69" s="975"/>
      <c r="K69" s="975"/>
      <c r="L69" s="975"/>
      <c r="M69" s="975"/>
      <c r="N69" s="975"/>
      <c r="O69" s="975"/>
      <c r="P69" s="976"/>
      <c r="Q69" s="977">
        <v>4991</v>
      </c>
      <c r="R69" s="971"/>
      <c r="S69" s="971"/>
      <c r="T69" s="971"/>
      <c r="U69" s="971"/>
      <c r="V69" s="971">
        <v>4551</v>
      </c>
      <c r="W69" s="971"/>
      <c r="X69" s="971"/>
      <c r="Y69" s="971"/>
      <c r="Z69" s="971"/>
      <c r="AA69" s="971">
        <v>440</v>
      </c>
      <c r="AB69" s="971"/>
      <c r="AC69" s="971"/>
      <c r="AD69" s="971"/>
      <c r="AE69" s="971"/>
      <c r="AF69" s="971">
        <v>3503</v>
      </c>
      <c r="AG69" s="971"/>
      <c r="AH69" s="971"/>
      <c r="AI69" s="971"/>
      <c r="AJ69" s="971"/>
      <c r="AK69" s="971" t="s">
        <v>514</v>
      </c>
      <c r="AL69" s="971"/>
      <c r="AM69" s="971"/>
      <c r="AN69" s="971"/>
      <c r="AO69" s="971"/>
      <c r="AP69" s="971">
        <v>1255</v>
      </c>
      <c r="AQ69" s="971"/>
      <c r="AR69" s="971"/>
      <c r="AS69" s="971"/>
      <c r="AT69" s="971"/>
      <c r="AU69" s="971" t="s">
        <v>514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584</v>
      </c>
      <c r="C70" s="975"/>
      <c r="D70" s="975"/>
      <c r="E70" s="975"/>
      <c r="F70" s="975"/>
      <c r="G70" s="975"/>
      <c r="H70" s="975"/>
      <c r="I70" s="975"/>
      <c r="J70" s="975"/>
      <c r="K70" s="975"/>
      <c r="L70" s="975"/>
      <c r="M70" s="975"/>
      <c r="N70" s="975"/>
      <c r="O70" s="975"/>
      <c r="P70" s="976"/>
      <c r="Q70" s="977">
        <v>643</v>
      </c>
      <c r="R70" s="971"/>
      <c r="S70" s="971"/>
      <c r="T70" s="971"/>
      <c r="U70" s="971"/>
      <c r="V70" s="971">
        <v>628</v>
      </c>
      <c r="W70" s="971"/>
      <c r="X70" s="971"/>
      <c r="Y70" s="971"/>
      <c r="Z70" s="971"/>
      <c r="AA70" s="971">
        <v>15</v>
      </c>
      <c r="AB70" s="971"/>
      <c r="AC70" s="971"/>
      <c r="AD70" s="971"/>
      <c r="AE70" s="971"/>
      <c r="AF70" s="971">
        <v>15</v>
      </c>
      <c r="AG70" s="971"/>
      <c r="AH70" s="971"/>
      <c r="AI70" s="971"/>
      <c r="AJ70" s="971"/>
      <c r="AK70" s="971" t="s">
        <v>514</v>
      </c>
      <c r="AL70" s="971"/>
      <c r="AM70" s="971"/>
      <c r="AN70" s="971"/>
      <c r="AO70" s="971"/>
      <c r="AP70" s="971">
        <v>1256</v>
      </c>
      <c r="AQ70" s="971"/>
      <c r="AR70" s="971"/>
      <c r="AS70" s="971"/>
      <c r="AT70" s="971"/>
      <c r="AU70" s="971" t="s">
        <v>514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585</v>
      </c>
      <c r="C71" s="975"/>
      <c r="D71" s="975"/>
      <c r="E71" s="975"/>
      <c r="F71" s="975"/>
      <c r="G71" s="975"/>
      <c r="H71" s="975"/>
      <c r="I71" s="975"/>
      <c r="J71" s="975"/>
      <c r="K71" s="975"/>
      <c r="L71" s="975"/>
      <c r="M71" s="975"/>
      <c r="N71" s="975"/>
      <c r="O71" s="975"/>
      <c r="P71" s="976"/>
      <c r="Q71" s="977">
        <v>1899</v>
      </c>
      <c r="R71" s="971"/>
      <c r="S71" s="971"/>
      <c r="T71" s="971"/>
      <c r="U71" s="971"/>
      <c r="V71" s="971">
        <v>1536</v>
      </c>
      <c r="W71" s="971"/>
      <c r="X71" s="971"/>
      <c r="Y71" s="971"/>
      <c r="Z71" s="971"/>
      <c r="AA71" s="971">
        <v>363</v>
      </c>
      <c r="AB71" s="971"/>
      <c r="AC71" s="971"/>
      <c r="AD71" s="971"/>
      <c r="AE71" s="971"/>
      <c r="AF71" s="971">
        <v>360</v>
      </c>
      <c r="AG71" s="971"/>
      <c r="AH71" s="971"/>
      <c r="AI71" s="971"/>
      <c r="AJ71" s="971"/>
      <c r="AK71" s="971">
        <v>0</v>
      </c>
      <c r="AL71" s="971"/>
      <c r="AM71" s="971"/>
      <c r="AN71" s="971"/>
      <c r="AO71" s="971"/>
      <c r="AP71" s="971">
        <v>430</v>
      </c>
      <c r="AQ71" s="971"/>
      <c r="AR71" s="971"/>
      <c r="AS71" s="971"/>
      <c r="AT71" s="971"/>
      <c r="AU71" s="971" t="s">
        <v>514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586</v>
      </c>
      <c r="C72" s="975"/>
      <c r="D72" s="975"/>
      <c r="E72" s="975"/>
      <c r="F72" s="975"/>
      <c r="G72" s="975"/>
      <c r="H72" s="975"/>
      <c r="I72" s="975"/>
      <c r="J72" s="975"/>
      <c r="K72" s="975"/>
      <c r="L72" s="975"/>
      <c r="M72" s="975"/>
      <c r="N72" s="975"/>
      <c r="O72" s="975"/>
      <c r="P72" s="976"/>
      <c r="Q72" s="977">
        <v>254</v>
      </c>
      <c r="R72" s="971"/>
      <c r="S72" s="971"/>
      <c r="T72" s="971"/>
      <c r="U72" s="971"/>
      <c r="V72" s="971">
        <v>245</v>
      </c>
      <c r="W72" s="971"/>
      <c r="X72" s="971"/>
      <c r="Y72" s="971"/>
      <c r="Z72" s="971"/>
      <c r="AA72" s="971">
        <v>9</v>
      </c>
      <c r="AB72" s="971"/>
      <c r="AC72" s="971"/>
      <c r="AD72" s="971"/>
      <c r="AE72" s="971"/>
      <c r="AF72" s="971">
        <v>9</v>
      </c>
      <c r="AG72" s="971"/>
      <c r="AH72" s="971"/>
      <c r="AI72" s="971"/>
      <c r="AJ72" s="971"/>
      <c r="AK72" s="971" t="s">
        <v>514</v>
      </c>
      <c r="AL72" s="971"/>
      <c r="AM72" s="971"/>
      <c r="AN72" s="971"/>
      <c r="AO72" s="971"/>
      <c r="AP72" s="971" t="s">
        <v>514</v>
      </c>
      <c r="AQ72" s="971"/>
      <c r="AR72" s="971"/>
      <c r="AS72" s="971"/>
      <c r="AT72" s="971"/>
      <c r="AU72" s="971" t="s">
        <v>514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587</v>
      </c>
      <c r="C73" s="975"/>
      <c r="D73" s="975"/>
      <c r="E73" s="975"/>
      <c r="F73" s="975"/>
      <c r="G73" s="975"/>
      <c r="H73" s="975"/>
      <c r="I73" s="975"/>
      <c r="J73" s="975"/>
      <c r="K73" s="975"/>
      <c r="L73" s="975"/>
      <c r="M73" s="975"/>
      <c r="N73" s="975"/>
      <c r="O73" s="975"/>
      <c r="P73" s="976"/>
      <c r="Q73" s="977">
        <v>305293</v>
      </c>
      <c r="R73" s="971"/>
      <c r="S73" s="971"/>
      <c r="T73" s="971"/>
      <c r="U73" s="971"/>
      <c r="V73" s="971">
        <v>294817</v>
      </c>
      <c r="W73" s="971"/>
      <c r="X73" s="971"/>
      <c r="Y73" s="971"/>
      <c r="Z73" s="971"/>
      <c r="AA73" s="971">
        <v>10476</v>
      </c>
      <c r="AB73" s="971"/>
      <c r="AC73" s="971"/>
      <c r="AD73" s="971"/>
      <c r="AE73" s="971"/>
      <c r="AF73" s="971">
        <v>6371</v>
      </c>
      <c r="AG73" s="971"/>
      <c r="AH73" s="971"/>
      <c r="AI73" s="971"/>
      <c r="AJ73" s="971"/>
      <c r="AK73" s="971" t="s">
        <v>514</v>
      </c>
      <c r="AL73" s="971"/>
      <c r="AM73" s="971"/>
      <c r="AN73" s="971"/>
      <c r="AO73" s="971"/>
      <c r="AP73" s="971" t="s">
        <v>514</v>
      </c>
      <c r="AQ73" s="971"/>
      <c r="AR73" s="971"/>
      <c r="AS73" s="971"/>
      <c r="AT73" s="971"/>
      <c r="AU73" s="971" t="s">
        <v>514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312</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312</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312</v>
      </c>
      <c r="DR109" s="896"/>
      <c r="DS109" s="896"/>
      <c r="DT109" s="896"/>
      <c r="DU109" s="897"/>
      <c r="DV109" s="898" t="s">
        <v>435</v>
      </c>
      <c r="DW109" s="896"/>
      <c r="DX109" s="896"/>
      <c r="DY109" s="896"/>
      <c r="DZ109" s="929"/>
    </row>
    <row r="110" spans="1:131" s="230"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261575</v>
      </c>
      <c r="AB110" s="889"/>
      <c r="AC110" s="889"/>
      <c r="AD110" s="889"/>
      <c r="AE110" s="890"/>
      <c r="AF110" s="891">
        <v>266817</v>
      </c>
      <c r="AG110" s="889"/>
      <c r="AH110" s="889"/>
      <c r="AI110" s="889"/>
      <c r="AJ110" s="890"/>
      <c r="AK110" s="891">
        <v>290533</v>
      </c>
      <c r="AL110" s="889"/>
      <c r="AM110" s="889"/>
      <c r="AN110" s="889"/>
      <c r="AO110" s="890"/>
      <c r="AP110" s="892">
        <v>15.6</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2872426</v>
      </c>
      <c r="BR110" s="842"/>
      <c r="BS110" s="842"/>
      <c r="BT110" s="842"/>
      <c r="BU110" s="842"/>
      <c r="BV110" s="842">
        <v>2877809</v>
      </c>
      <c r="BW110" s="842"/>
      <c r="BX110" s="842"/>
      <c r="BY110" s="842"/>
      <c r="BZ110" s="842"/>
      <c r="CA110" s="842">
        <v>3293381</v>
      </c>
      <c r="CB110" s="842"/>
      <c r="CC110" s="842"/>
      <c r="CD110" s="842"/>
      <c r="CE110" s="842"/>
      <c r="CF110" s="866">
        <v>176.9</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441</v>
      </c>
      <c r="DH110" s="842"/>
      <c r="DI110" s="842"/>
      <c r="DJ110" s="842"/>
      <c r="DK110" s="842"/>
      <c r="DL110" s="842" t="s">
        <v>396</v>
      </c>
      <c r="DM110" s="842"/>
      <c r="DN110" s="842"/>
      <c r="DO110" s="842"/>
      <c r="DP110" s="842"/>
      <c r="DQ110" s="842" t="s">
        <v>130</v>
      </c>
      <c r="DR110" s="842"/>
      <c r="DS110" s="842"/>
      <c r="DT110" s="842"/>
      <c r="DU110" s="842"/>
      <c r="DV110" s="843" t="s">
        <v>396</v>
      </c>
      <c r="DW110" s="843"/>
      <c r="DX110" s="843"/>
      <c r="DY110" s="843"/>
      <c r="DZ110" s="844"/>
    </row>
    <row r="111" spans="1:131" s="230" customFormat="1" ht="26.25" customHeight="1" x14ac:dyDescent="0.15">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396</v>
      </c>
      <c r="AB111" s="919"/>
      <c r="AC111" s="919"/>
      <c r="AD111" s="919"/>
      <c r="AE111" s="920"/>
      <c r="AF111" s="921" t="s">
        <v>396</v>
      </c>
      <c r="AG111" s="919"/>
      <c r="AH111" s="919"/>
      <c r="AI111" s="919"/>
      <c r="AJ111" s="920"/>
      <c r="AK111" s="921" t="s">
        <v>130</v>
      </c>
      <c r="AL111" s="919"/>
      <c r="AM111" s="919"/>
      <c r="AN111" s="919"/>
      <c r="AO111" s="920"/>
      <c r="AP111" s="922" t="s">
        <v>130</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v>24977</v>
      </c>
      <c r="BR111" s="817"/>
      <c r="BS111" s="817"/>
      <c r="BT111" s="817"/>
      <c r="BU111" s="817"/>
      <c r="BV111" s="817">
        <v>24301</v>
      </c>
      <c r="BW111" s="817"/>
      <c r="BX111" s="817"/>
      <c r="BY111" s="817"/>
      <c r="BZ111" s="817"/>
      <c r="CA111" s="817">
        <v>22348</v>
      </c>
      <c r="CB111" s="817"/>
      <c r="CC111" s="817"/>
      <c r="CD111" s="817"/>
      <c r="CE111" s="817"/>
      <c r="CF111" s="875">
        <v>1.2</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396</v>
      </c>
      <c r="DH111" s="817"/>
      <c r="DI111" s="817"/>
      <c r="DJ111" s="817"/>
      <c r="DK111" s="817"/>
      <c r="DL111" s="817" t="s">
        <v>130</v>
      </c>
      <c r="DM111" s="817"/>
      <c r="DN111" s="817"/>
      <c r="DO111" s="817"/>
      <c r="DP111" s="817"/>
      <c r="DQ111" s="817" t="s">
        <v>130</v>
      </c>
      <c r="DR111" s="817"/>
      <c r="DS111" s="817"/>
      <c r="DT111" s="817"/>
      <c r="DU111" s="817"/>
      <c r="DV111" s="794" t="s">
        <v>130</v>
      </c>
      <c r="DW111" s="794"/>
      <c r="DX111" s="794"/>
      <c r="DY111" s="794"/>
      <c r="DZ111" s="795"/>
    </row>
    <row r="112" spans="1:131" s="230" customFormat="1" ht="26.25" customHeight="1" x14ac:dyDescent="0.15">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396</v>
      </c>
      <c r="AB112" s="780"/>
      <c r="AC112" s="780"/>
      <c r="AD112" s="780"/>
      <c r="AE112" s="781"/>
      <c r="AF112" s="782" t="s">
        <v>130</v>
      </c>
      <c r="AG112" s="780"/>
      <c r="AH112" s="780"/>
      <c r="AI112" s="780"/>
      <c r="AJ112" s="781"/>
      <c r="AK112" s="782" t="s">
        <v>130</v>
      </c>
      <c r="AL112" s="780"/>
      <c r="AM112" s="780"/>
      <c r="AN112" s="780"/>
      <c r="AO112" s="781"/>
      <c r="AP112" s="824" t="s">
        <v>396</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736135</v>
      </c>
      <c r="BR112" s="817"/>
      <c r="BS112" s="817"/>
      <c r="BT112" s="817"/>
      <c r="BU112" s="817"/>
      <c r="BV112" s="817">
        <v>654033</v>
      </c>
      <c r="BW112" s="817"/>
      <c r="BX112" s="817"/>
      <c r="BY112" s="817"/>
      <c r="BZ112" s="817"/>
      <c r="CA112" s="817">
        <v>720978</v>
      </c>
      <c r="CB112" s="817"/>
      <c r="CC112" s="817"/>
      <c r="CD112" s="817"/>
      <c r="CE112" s="817"/>
      <c r="CF112" s="875">
        <v>38.700000000000003</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396</v>
      </c>
      <c r="DH112" s="817"/>
      <c r="DI112" s="817"/>
      <c r="DJ112" s="817"/>
      <c r="DK112" s="817"/>
      <c r="DL112" s="817" t="s">
        <v>130</v>
      </c>
      <c r="DM112" s="817"/>
      <c r="DN112" s="817"/>
      <c r="DO112" s="817"/>
      <c r="DP112" s="817"/>
      <c r="DQ112" s="817" t="s">
        <v>130</v>
      </c>
      <c r="DR112" s="817"/>
      <c r="DS112" s="817"/>
      <c r="DT112" s="817"/>
      <c r="DU112" s="817"/>
      <c r="DV112" s="794" t="s">
        <v>396</v>
      </c>
      <c r="DW112" s="794"/>
      <c r="DX112" s="794"/>
      <c r="DY112" s="794"/>
      <c r="DZ112" s="795"/>
    </row>
    <row r="113" spans="1:130" s="230" customFormat="1" ht="26.25" customHeight="1" x14ac:dyDescent="0.15">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74256</v>
      </c>
      <c r="AB113" s="919"/>
      <c r="AC113" s="919"/>
      <c r="AD113" s="919"/>
      <c r="AE113" s="920"/>
      <c r="AF113" s="921">
        <v>76611</v>
      </c>
      <c r="AG113" s="919"/>
      <c r="AH113" s="919"/>
      <c r="AI113" s="919"/>
      <c r="AJ113" s="920"/>
      <c r="AK113" s="921">
        <v>84660</v>
      </c>
      <c r="AL113" s="919"/>
      <c r="AM113" s="919"/>
      <c r="AN113" s="919"/>
      <c r="AO113" s="920"/>
      <c r="AP113" s="922">
        <v>4.5</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245646</v>
      </c>
      <c r="BR113" s="817"/>
      <c r="BS113" s="817"/>
      <c r="BT113" s="817"/>
      <c r="BU113" s="817"/>
      <c r="BV113" s="817">
        <v>217396</v>
      </c>
      <c r="BW113" s="817"/>
      <c r="BX113" s="817"/>
      <c r="BY113" s="817"/>
      <c r="BZ113" s="817"/>
      <c r="CA113" s="817">
        <v>216913</v>
      </c>
      <c r="CB113" s="817"/>
      <c r="CC113" s="817"/>
      <c r="CD113" s="817"/>
      <c r="CE113" s="817"/>
      <c r="CF113" s="875">
        <v>11.7</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396</v>
      </c>
      <c r="DM113" s="780"/>
      <c r="DN113" s="780"/>
      <c r="DO113" s="780"/>
      <c r="DP113" s="781"/>
      <c r="DQ113" s="782" t="s">
        <v>130</v>
      </c>
      <c r="DR113" s="780"/>
      <c r="DS113" s="780"/>
      <c r="DT113" s="780"/>
      <c r="DU113" s="781"/>
      <c r="DV113" s="824" t="s">
        <v>441</v>
      </c>
      <c r="DW113" s="825"/>
      <c r="DX113" s="825"/>
      <c r="DY113" s="825"/>
      <c r="DZ113" s="826"/>
    </row>
    <row r="114" spans="1:130" s="230" customFormat="1" ht="26.25" customHeight="1" x14ac:dyDescent="0.15">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23840</v>
      </c>
      <c r="AB114" s="780"/>
      <c r="AC114" s="780"/>
      <c r="AD114" s="780"/>
      <c r="AE114" s="781"/>
      <c r="AF114" s="782">
        <v>26397</v>
      </c>
      <c r="AG114" s="780"/>
      <c r="AH114" s="780"/>
      <c r="AI114" s="780"/>
      <c r="AJ114" s="781"/>
      <c r="AK114" s="782">
        <v>20022</v>
      </c>
      <c r="AL114" s="780"/>
      <c r="AM114" s="780"/>
      <c r="AN114" s="780"/>
      <c r="AO114" s="781"/>
      <c r="AP114" s="824">
        <v>1.1000000000000001</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473075</v>
      </c>
      <c r="BR114" s="817"/>
      <c r="BS114" s="817"/>
      <c r="BT114" s="817"/>
      <c r="BU114" s="817"/>
      <c r="BV114" s="817">
        <v>414277</v>
      </c>
      <c r="BW114" s="817"/>
      <c r="BX114" s="817"/>
      <c r="BY114" s="817"/>
      <c r="BZ114" s="817"/>
      <c r="CA114" s="817">
        <v>368760</v>
      </c>
      <c r="CB114" s="817"/>
      <c r="CC114" s="817"/>
      <c r="CD114" s="817"/>
      <c r="CE114" s="817"/>
      <c r="CF114" s="875">
        <v>19.8</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130</v>
      </c>
      <c r="DM114" s="780"/>
      <c r="DN114" s="780"/>
      <c r="DO114" s="780"/>
      <c r="DP114" s="781"/>
      <c r="DQ114" s="782" t="s">
        <v>130</v>
      </c>
      <c r="DR114" s="780"/>
      <c r="DS114" s="780"/>
      <c r="DT114" s="780"/>
      <c r="DU114" s="781"/>
      <c r="DV114" s="824" t="s">
        <v>130</v>
      </c>
      <c r="DW114" s="825"/>
      <c r="DX114" s="825"/>
      <c r="DY114" s="825"/>
      <c r="DZ114" s="826"/>
    </row>
    <row r="115" spans="1:130" s="230" customFormat="1" ht="26.25" customHeight="1" x14ac:dyDescent="0.15">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175</v>
      </c>
      <c r="AB115" s="919"/>
      <c r="AC115" s="919"/>
      <c r="AD115" s="919"/>
      <c r="AE115" s="920"/>
      <c r="AF115" s="921">
        <v>715</v>
      </c>
      <c r="AG115" s="919"/>
      <c r="AH115" s="919"/>
      <c r="AI115" s="919"/>
      <c r="AJ115" s="920"/>
      <c r="AK115" s="921">
        <v>1997</v>
      </c>
      <c r="AL115" s="919"/>
      <c r="AM115" s="919"/>
      <c r="AN115" s="919"/>
      <c r="AO115" s="920"/>
      <c r="AP115" s="922">
        <v>0.1</v>
      </c>
      <c r="AQ115" s="923"/>
      <c r="AR115" s="923"/>
      <c r="AS115" s="923"/>
      <c r="AT115" s="924"/>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t="s">
        <v>396</v>
      </c>
      <c r="BR115" s="817"/>
      <c r="BS115" s="817"/>
      <c r="BT115" s="817"/>
      <c r="BU115" s="817"/>
      <c r="BV115" s="817" t="s">
        <v>396</v>
      </c>
      <c r="BW115" s="817"/>
      <c r="BX115" s="817"/>
      <c r="BY115" s="817"/>
      <c r="BZ115" s="817"/>
      <c r="CA115" s="817" t="s">
        <v>130</v>
      </c>
      <c r="CB115" s="817"/>
      <c r="CC115" s="817"/>
      <c r="CD115" s="817"/>
      <c r="CE115" s="817"/>
      <c r="CF115" s="875" t="s">
        <v>396</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396</v>
      </c>
      <c r="DH115" s="780"/>
      <c r="DI115" s="780"/>
      <c r="DJ115" s="780"/>
      <c r="DK115" s="781"/>
      <c r="DL115" s="782" t="s">
        <v>396</v>
      </c>
      <c r="DM115" s="780"/>
      <c r="DN115" s="780"/>
      <c r="DO115" s="780"/>
      <c r="DP115" s="781"/>
      <c r="DQ115" s="782" t="s">
        <v>396</v>
      </c>
      <c r="DR115" s="780"/>
      <c r="DS115" s="780"/>
      <c r="DT115" s="780"/>
      <c r="DU115" s="781"/>
      <c r="DV115" s="824" t="s">
        <v>396</v>
      </c>
      <c r="DW115" s="825"/>
      <c r="DX115" s="825"/>
      <c r="DY115" s="825"/>
      <c r="DZ115" s="826"/>
    </row>
    <row r="116" spans="1:130" s="230" customFormat="1" ht="26.25" customHeight="1" x14ac:dyDescent="0.15">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112</v>
      </c>
      <c r="AB116" s="780"/>
      <c r="AC116" s="780"/>
      <c r="AD116" s="780"/>
      <c r="AE116" s="781"/>
      <c r="AF116" s="782" t="s">
        <v>130</v>
      </c>
      <c r="AG116" s="780"/>
      <c r="AH116" s="780"/>
      <c r="AI116" s="780"/>
      <c r="AJ116" s="781"/>
      <c r="AK116" s="782">
        <v>76</v>
      </c>
      <c r="AL116" s="780"/>
      <c r="AM116" s="780"/>
      <c r="AN116" s="780"/>
      <c r="AO116" s="781"/>
      <c r="AP116" s="824">
        <v>0</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396</v>
      </c>
      <c r="BR116" s="817"/>
      <c r="BS116" s="817"/>
      <c r="BT116" s="817"/>
      <c r="BU116" s="817"/>
      <c r="BV116" s="817" t="s">
        <v>396</v>
      </c>
      <c r="BW116" s="817"/>
      <c r="BX116" s="817"/>
      <c r="BY116" s="817"/>
      <c r="BZ116" s="817"/>
      <c r="CA116" s="817" t="s">
        <v>130</v>
      </c>
      <c r="CB116" s="817"/>
      <c r="CC116" s="817"/>
      <c r="CD116" s="817"/>
      <c r="CE116" s="817"/>
      <c r="CF116" s="875" t="s">
        <v>130</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396</v>
      </c>
      <c r="DH116" s="780"/>
      <c r="DI116" s="780"/>
      <c r="DJ116" s="780"/>
      <c r="DK116" s="781"/>
      <c r="DL116" s="782" t="s">
        <v>130</v>
      </c>
      <c r="DM116" s="780"/>
      <c r="DN116" s="780"/>
      <c r="DO116" s="780"/>
      <c r="DP116" s="781"/>
      <c r="DQ116" s="782" t="s">
        <v>130</v>
      </c>
      <c r="DR116" s="780"/>
      <c r="DS116" s="780"/>
      <c r="DT116" s="780"/>
      <c r="DU116" s="781"/>
      <c r="DV116" s="824" t="s">
        <v>130</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359958</v>
      </c>
      <c r="AB117" s="903"/>
      <c r="AC117" s="903"/>
      <c r="AD117" s="903"/>
      <c r="AE117" s="904"/>
      <c r="AF117" s="905">
        <v>370540</v>
      </c>
      <c r="AG117" s="903"/>
      <c r="AH117" s="903"/>
      <c r="AI117" s="903"/>
      <c r="AJ117" s="904"/>
      <c r="AK117" s="905">
        <v>397288</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130</v>
      </c>
      <c r="BR117" s="817"/>
      <c r="BS117" s="817"/>
      <c r="BT117" s="817"/>
      <c r="BU117" s="817"/>
      <c r="BV117" s="817" t="s">
        <v>130</v>
      </c>
      <c r="BW117" s="817"/>
      <c r="BX117" s="817"/>
      <c r="BY117" s="817"/>
      <c r="BZ117" s="817"/>
      <c r="CA117" s="817" t="s">
        <v>396</v>
      </c>
      <c r="CB117" s="817"/>
      <c r="CC117" s="817"/>
      <c r="CD117" s="817"/>
      <c r="CE117" s="817"/>
      <c r="CF117" s="875" t="s">
        <v>396</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130</v>
      </c>
      <c r="DM117" s="780"/>
      <c r="DN117" s="780"/>
      <c r="DO117" s="780"/>
      <c r="DP117" s="781"/>
      <c r="DQ117" s="782" t="s">
        <v>396</v>
      </c>
      <c r="DR117" s="780"/>
      <c r="DS117" s="780"/>
      <c r="DT117" s="780"/>
      <c r="DU117" s="781"/>
      <c r="DV117" s="824" t="s">
        <v>396</v>
      </c>
      <c r="DW117" s="825"/>
      <c r="DX117" s="825"/>
      <c r="DY117" s="825"/>
      <c r="DZ117" s="826"/>
    </row>
    <row r="118" spans="1:130" s="230"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312</v>
      </c>
      <c r="AL118" s="896"/>
      <c r="AM118" s="896"/>
      <c r="AN118" s="896"/>
      <c r="AO118" s="897"/>
      <c r="AP118" s="899" t="s">
        <v>435</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396</v>
      </c>
      <c r="BR118" s="845"/>
      <c r="BS118" s="845"/>
      <c r="BT118" s="845"/>
      <c r="BU118" s="845"/>
      <c r="BV118" s="845" t="s">
        <v>130</v>
      </c>
      <c r="BW118" s="845"/>
      <c r="BX118" s="845"/>
      <c r="BY118" s="845"/>
      <c r="BZ118" s="845"/>
      <c r="CA118" s="845" t="s">
        <v>396</v>
      </c>
      <c r="CB118" s="845"/>
      <c r="CC118" s="845"/>
      <c r="CD118" s="845"/>
      <c r="CE118" s="845"/>
      <c r="CF118" s="875" t="s">
        <v>130</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396</v>
      </c>
      <c r="DH118" s="780"/>
      <c r="DI118" s="780"/>
      <c r="DJ118" s="780"/>
      <c r="DK118" s="781"/>
      <c r="DL118" s="782" t="s">
        <v>130</v>
      </c>
      <c r="DM118" s="780"/>
      <c r="DN118" s="780"/>
      <c r="DO118" s="780"/>
      <c r="DP118" s="781"/>
      <c r="DQ118" s="782" t="s">
        <v>130</v>
      </c>
      <c r="DR118" s="780"/>
      <c r="DS118" s="780"/>
      <c r="DT118" s="780"/>
      <c r="DU118" s="781"/>
      <c r="DV118" s="824" t="s">
        <v>396</v>
      </c>
      <c r="DW118" s="825"/>
      <c r="DX118" s="825"/>
      <c r="DY118" s="825"/>
      <c r="DZ118" s="826"/>
    </row>
    <row r="119" spans="1:130" s="230" customFormat="1" ht="26.25" customHeight="1" x14ac:dyDescent="0.15">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396</v>
      </c>
      <c r="AG119" s="889"/>
      <c r="AH119" s="889"/>
      <c r="AI119" s="889"/>
      <c r="AJ119" s="890"/>
      <c r="AK119" s="891" t="s">
        <v>130</v>
      </c>
      <c r="AL119" s="889"/>
      <c r="AM119" s="889"/>
      <c r="AN119" s="889"/>
      <c r="AO119" s="890"/>
      <c r="AP119" s="892" t="s">
        <v>130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466</v>
      </c>
      <c r="BP119" s="878"/>
      <c r="BQ119" s="879">
        <v>4352259</v>
      </c>
      <c r="BR119" s="845"/>
      <c r="BS119" s="845"/>
      <c r="BT119" s="845"/>
      <c r="BU119" s="845"/>
      <c r="BV119" s="845">
        <v>4187816</v>
      </c>
      <c r="BW119" s="845"/>
      <c r="BX119" s="845"/>
      <c r="BY119" s="845"/>
      <c r="BZ119" s="845"/>
      <c r="CA119" s="845">
        <v>4622380</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24977</v>
      </c>
      <c r="DH119" s="764"/>
      <c r="DI119" s="764"/>
      <c r="DJ119" s="764"/>
      <c r="DK119" s="765"/>
      <c r="DL119" s="766">
        <v>24301</v>
      </c>
      <c r="DM119" s="764"/>
      <c r="DN119" s="764"/>
      <c r="DO119" s="764"/>
      <c r="DP119" s="765"/>
      <c r="DQ119" s="766">
        <v>22348</v>
      </c>
      <c r="DR119" s="764"/>
      <c r="DS119" s="764"/>
      <c r="DT119" s="764"/>
      <c r="DU119" s="765"/>
      <c r="DV119" s="848">
        <v>1.2</v>
      </c>
      <c r="DW119" s="849"/>
      <c r="DX119" s="849"/>
      <c r="DY119" s="849"/>
      <c r="DZ119" s="850"/>
    </row>
    <row r="120" spans="1:130" s="230" customFormat="1" ht="26.25" customHeight="1" x14ac:dyDescent="0.15">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396</v>
      </c>
      <c r="AB120" s="780"/>
      <c r="AC120" s="780"/>
      <c r="AD120" s="780"/>
      <c r="AE120" s="781"/>
      <c r="AF120" s="782" t="s">
        <v>130</v>
      </c>
      <c r="AG120" s="780"/>
      <c r="AH120" s="780"/>
      <c r="AI120" s="780"/>
      <c r="AJ120" s="781"/>
      <c r="AK120" s="782" t="s">
        <v>130</v>
      </c>
      <c r="AL120" s="780"/>
      <c r="AM120" s="780"/>
      <c r="AN120" s="780"/>
      <c r="AO120" s="781"/>
      <c r="AP120" s="824" t="s">
        <v>130</v>
      </c>
      <c r="AQ120" s="825"/>
      <c r="AR120" s="825"/>
      <c r="AS120" s="825"/>
      <c r="AT120" s="826"/>
      <c r="AU120" s="880" t="s">
        <v>468</v>
      </c>
      <c r="AV120" s="881"/>
      <c r="AW120" s="881"/>
      <c r="AX120" s="881"/>
      <c r="AY120" s="882"/>
      <c r="AZ120" s="860" t="s">
        <v>469</v>
      </c>
      <c r="BA120" s="808"/>
      <c r="BB120" s="808"/>
      <c r="BC120" s="808"/>
      <c r="BD120" s="808"/>
      <c r="BE120" s="808"/>
      <c r="BF120" s="808"/>
      <c r="BG120" s="808"/>
      <c r="BH120" s="808"/>
      <c r="BI120" s="808"/>
      <c r="BJ120" s="808"/>
      <c r="BK120" s="808"/>
      <c r="BL120" s="808"/>
      <c r="BM120" s="808"/>
      <c r="BN120" s="808"/>
      <c r="BO120" s="808"/>
      <c r="BP120" s="809"/>
      <c r="BQ120" s="861">
        <v>2113727</v>
      </c>
      <c r="BR120" s="842"/>
      <c r="BS120" s="842"/>
      <c r="BT120" s="842"/>
      <c r="BU120" s="842"/>
      <c r="BV120" s="842">
        <v>2309217</v>
      </c>
      <c r="BW120" s="842"/>
      <c r="BX120" s="842"/>
      <c r="BY120" s="842"/>
      <c r="BZ120" s="842"/>
      <c r="CA120" s="842">
        <v>2421393</v>
      </c>
      <c r="CB120" s="842"/>
      <c r="CC120" s="842"/>
      <c r="CD120" s="842"/>
      <c r="CE120" s="842"/>
      <c r="CF120" s="866">
        <v>130.1</v>
      </c>
      <c r="CG120" s="867"/>
      <c r="CH120" s="867"/>
      <c r="CI120" s="867"/>
      <c r="CJ120" s="867"/>
      <c r="CK120" s="868" t="s">
        <v>470</v>
      </c>
      <c r="CL120" s="852"/>
      <c r="CM120" s="852"/>
      <c r="CN120" s="852"/>
      <c r="CO120" s="853"/>
      <c r="CP120" s="872" t="s">
        <v>471</v>
      </c>
      <c r="CQ120" s="873"/>
      <c r="CR120" s="873"/>
      <c r="CS120" s="873"/>
      <c r="CT120" s="873"/>
      <c r="CU120" s="873"/>
      <c r="CV120" s="873"/>
      <c r="CW120" s="873"/>
      <c r="CX120" s="873"/>
      <c r="CY120" s="873"/>
      <c r="CZ120" s="873"/>
      <c r="DA120" s="873"/>
      <c r="DB120" s="873"/>
      <c r="DC120" s="873"/>
      <c r="DD120" s="873"/>
      <c r="DE120" s="873"/>
      <c r="DF120" s="874"/>
      <c r="DG120" s="861">
        <v>706840</v>
      </c>
      <c r="DH120" s="842"/>
      <c r="DI120" s="842"/>
      <c r="DJ120" s="842"/>
      <c r="DK120" s="842"/>
      <c r="DL120" s="842">
        <v>654033</v>
      </c>
      <c r="DM120" s="842"/>
      <c r="DN120" s="842"/>
      <c r="DO120" s="842"/>
      <c r="DP120" s="842"/>
      <c r="DQ120" s="842">
        <v>612832</v>
      </c>
      <c r="DR120" s="842"/>
      <c r="DS120" s="842"/>
      <c r="DT120" s="842"/>
      <c r="DU120" s="842"/>
      <c r="DV120" s="843">
        <v>32.9</v>
      </c>
      <c r="DW120" s="843"/>
      <c r="DX120" s="843"/>
      <c r="DY120" s="843"/>
      <c r="DZ120" s="844"/>
    </row>
    <row r="121" spans="1:130" s="230" customFormat="1" ht="26.25" customHeight="1" x14ac:dyDescent="0.15">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396</v>
      </c>
      <c r="AG121" s="780"/>
      <c r="AH121" s="780"/>
      <c r="AI121" s="780"/>
      <c r="AJ121" s="781"/>
      <c r="AK121" s="782" t="s">
        <v>130</v>
      </c>
      <c r="AL121" s="780"/>
      <c r="AM121" s="780"/>
      <c r="AN121" s="780"/>
      <c r="AO121" s="781"/>
      <c r="AP121" s="824" t="s">
        <v>396</v>
      </c>
      <c r="AQ121" s="825"/>
      <c r="AR121" s="825"/>
      <c r="AS121" s="825"/>
      <c r="AT121" s="826"/>
      <c r="AU121" s="883"/>
      <c r="AV121" s="884"/>
      <c r="AW121" s="884"/>
      <c r="AX121" s="884"/>
      <c r="AY121" s="885"/>
      <c r="AZ121" s="815" t="s">
        <v>473</v>
      </c>
      <c r="BA121" s="752"/>
      <c r="BB121" s="752"/>
      <c r="BC121" s="752"/>
      <c r="BD121" s="752"/>
      <c r="BE121" s="752"/>
      <c r="BF121" s="752"/>
      <c r="BG121" s="752"/>
      <c r="BH121" s="752"/>
      <c r="BI121" s="752"/>
      <c r="BJ121" s="752"/>
      <c r="BK121" s="752"/>
      <c r="BL121" s="752"/>
      <c r="BM121" s="752"/>
      <c r="BN121" s="752"/>
      <c r="BO121" s="752"/>
      <c r="BP121" s="753"/>
      <c r="BQ121" s="816">
        <v>122677</v>
      </c>
      <c r="BR121" s="817"/>
      <c r="BS121" s="817"/>
      <c r="BT121" s="817"/>
      <c r="BU121" s="817"/>
      <c r="BV121" s="817">
        <v>108619</v>
      </c>
      <c r="BW121" s="817"/>
      <c r="BX121" s="817"/>
      <c r="BY121" s="817"/>
      <c r="BZ121" s="817"/>
      <c r="CA121" s="817">
        <v>143713</v>
      </c>
      <c r="CB121" s="817"/>
      <c r="CC121" s="817"/>
      <c r="CD121" s="817"/>
      <c r="CE121" s="817"/>
      <c r="CF121" s="875">
        <v>7.7</v>
      </c>
      <c r="CG121" s="876"/>
      <c r="CH121" s="876"/>
      <c r="CI121" s="876"/>
      <c r="CJ121" s="876"/>
      <c r="CK121" s="869"/>
      <c r="CL121" s="855"/>
      <c r="CM121" s="855"/>
      <c r="CN121" s="855"/>
      <c r="CO121" s="856"/>
      <c r="CP121" s="835" t="s">
        <v>410</v>
      </c>
      <c r="CQ121" s="836"/>
      <c r="CR121" s="836"/>
      <c r="CS121" s="836"/>
      <c r="CT121" s="836"/>
      <c r="CU121" s="836"/>
      <c r="CV121" s="836"/>
      <c r="CW121" s="836"/>
      <c r="CX121" s="836"/>
      <c r="CY121" s="836"/>
      <c r="CZ121" s="836"/>
      <c r="DA121" s="836"/>
      <c r="DB121" s="836"/>
      <c r="DC121" s="836"/>
      <c r="DD121" s="836"/>
      <c r="DE121" s="836"/>
      <c r="DF121" s="837"/>
      <c r="DG121" s="816">
        <v>29295</v>
      </c>
      <c r="DH121" s="817"/>
      <c r="DI121" s="817"/>
      <c r="DJ121" s="817"/>
      <c r="DK121" s="817"/>
      <c r="DL121" s="817" t="s">
        <v>130</v>
      </c>
      <c r="DM121" s="817"/>
      <c r="DN121" s="817"/>
      <c r="DO121" s="817"/>
      <c r="DP121" s="817"/>
      <c r="DQ121" s="817">
        <v>108146</v>
      </c>
      <c r="DR121" s="817"/>
      <c r="DS121" s="817"/>
      <c r="DT121" s="817"/>
      <c r="DU121" s="817"/>
      <c r="DV121" s="794">
        <v>5.8</v>
      </c>
      <c r="DW121" s="794"/>
      <c r="DX121" s="794"/>
      <c r="DY121" s="794"/>
      <c r="DZ121" s="795"/>
    </row>
    <row r="122" spans="1:130" s="230" customFormat="1" ht="26.25" customHeight="1" x14ac:dyDescent="0.15">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396</v>
      </c>
      <c r="AG122" s="780"/>
      <c r="AH122" s="780"/>
      <c r="AI122" s="780"/>
      <c r="AJ122" s="781"/>
      <c r="AK122" s="782" t="s">
        <v>396</v>
      </c>
      <c r="AL122" s="780"/>
      <c r="AM122" s="780"/>
      <c r="AN122" s="780"/>
      <c r="AO122" s="781"/>
      <c r="AP122" s="824" t="s">
        <v>396</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2643925</v>
      </c>
      <c r="BR122" s="845"/>
      <c r="BS122" s="845"/>
      <c r="BT122" s="845"/>
      <c r="BU122" s="845"/>
      <c r="BV122" s="845">
        <v>2667511</v>
      </c>
      <c r="BW122" s="845"/>
      <c r="BX122" s="845"/>
      <c r="BY122" s="845"/>
      <c r="BZ122" s="845"/>
      <c r="CA122" s="845">
        <v>2808031</v>
      </c>
      <c r="CB122" s="845"/>
      <c r="CC122" s="845"/>
      <c r="CD122" s="845"/>
      <c r="CE122" s="845"/>
      <c r="CF122" s="846">
        <v>150.9</v>
      </c>
      <c r="CG122" s="847"/>
      <c r="CH122" s="847"/>
      <c r="CI122" s="847"/>
      <c r="CJ122" s="847"/>
      <c r="CK122" s="869"/>
      <c r="CL122" s="855"/>
      <c r="CM122" s="855"/>
      <c r="CN122" s="855"/>
      <c r="CO122" s="856"/>
      <c r="CP122" s="835" t="s">
        <v>475</v>
      </c>
      <c r="CQ122" s="836"/>
      <c r="CR122" s="836"/>
      <c r="CS122" s="836"/>
      <c r="CT122" s="836"/>
      <c r="CU122" s="836"/>
      <c r="CV122" s="836"/>
      <c r="CW122" s="836"/>
      <c r="CX122" s="836"/>
      <c r="CY122" s="836"/>
      <c r="CZ122" s="836"/>
      <c r="DA122" s="836"/>
      <c r="DB122" s="836"/>
      <c r="DC122" s="836"/>
      <c r="DD122" s="836"/>
      <c r="DE122" s="836"/>
      <c r="DF122" s="837"/>
      <c r="DG122" s="816" t="s">
        <v>396</v>
      </c>
      <c r="DH122" s="817"/>
      <c r="DI122" s="817"/>
      <c r="DJ122" s="817"/>
      <c r="DK122" s="817"/>
      <c r="DL122" s="817" t="s">
        <v>130</v>
      </c>
      <c r="DM122" s="817"/>
      <c r="DN122" s="817"/>
      <c r="DO122" s="817"/>
      <c r="DP122" s="817"/>
      <c r="DQ122" s="817" t="s">
        <v>396</v>
      </c>
      <c r="DR122" s="817"/>
      <c r="DS122" s="817"/>
      <c r="DT122" s="817"/>
      <c r="DU122" s="817"/>
      <c r="DV122" s="794" t="s">
        <v>396</v>
      </c>
      <c r="DW122" s="794"/>
      <c r="DX122" s="794"/>
      <c r="DY122" s="794"/>
      <c r="DZ122" s="795"/>
    </row>
    <row r="123" spans="1:130" s="230" customFormat="1" ht="26.25" customHeight="1" x14ac:dyDescent="0.15">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396</v>
      </c>
      <c r="AB123" s="780"/>
      <c r="AC123" s="780"/>
      <c r="AD123" s="780"/>
      <c r="AE123" s="781"/>
      <c r="AF123" s="782" t="s">
        <v>396</v>
      </c>
      <c r="AG123" s="780"/>
      <c r="AH123" s="780"/>
      <c r="AI123" s="780"/>
      <c r="AJ123" s="781"/>
      <c r="AK123" s="782" t="s">
        <v>130</v>
      </c>
      <c r="AL123" s="780"/>
      <c r="AM123" s="780"/>
      <c r="AN123" s="780"/>
      <c r="AO123" s="781"/>
      <c r="AP123" s="824" t="s">
        <v>396</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476</v>
      </c>
      <c r="BP123" s="878"/>
      <c r="BQ123" s="832">
        <v>4880329</v>
      </c>
      <c r="BR123" s="833"/>
      <c r="BS123" s="833"/>
      <c r="BT123" s="833"/>
      <c r="BU123" s="833"/>
      <c r="BV123" s="833">
        <v>5085347</v>
      </c>
      <c r="BW123" s="833"/>
      <c r="BX123" s="833"/>
      <c r="BY123" s="833"/>
      <c r="BZ123" s="833"/>
      <c r="CA123" s="833">
        <v>5373137</v>
      </c>
      <c r="CB123" s="833"/>
      <c r="CC123" s="833"/>
      <c r="CD123" s="833"/>
      <c r="CE123" s="833"/>
      <c r="CF123" s="748"/>
      <c r="CG123" s="749"/>
      <c r="CH123" s="749"/>
      <c r="CI123" s="749"/>
      <c r="CJ123" s="834"/>
      <c r="CK123" s="869"/>
      <c r="CL123" s="855"/>
      <c r="CM123" s="855"/>
      <c r="CN123" s="855"/>
      <c r="CO123" s="856"/>
      <c r="CP123" s="835" t="s">
        <v>477</v>
      </c>
      <c r="CQ123" s="836"/>
      <c r="CR123" s="836"/>
      <c r="CS123" s="836"/>
      <c r="CT123" s="836"/>
      <c r="CU123" s="836"/>
      <c r="CV123" s="836"/>
      <c r="CW123" s="836"/>
      <c r="CX123" s="836"/>
      <c r="CY123" s="836"/>
      <c r="CZ123" s="836"/>
      <c r="DA123" s="836"/>
      <c r="DB123" s="836"/>
      <c r="DC123" s="836"/>
      <c r="DD123" s="836"/>
      <c r="DE123" s="836"/>
      <c r="DF123" s="837"/>
      <c r="DG123" s="779" t="s">
        <v>130</v>
      </c>
      <c r="DH123" s="780"/>
      <c r="DI123" s="780"/>
      <c r="DJ123" s="780"/>
      <c r="DK123" s="781"/>
      <c r="DL123" s="782" t="s">
        <v>130</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396</v>
      </c>
      <c r="AB124" s="780"/>
      <c r="AC124" s="780"/>
      <c r="AD124" s="780"/>
      <c r="AE124" s="781"/>
      <c r="AF124" s="782" t="s">
        <v>130</v>
      </c>
      <c r="AG124" s="780"/>
      <c r="AH124" s="780"/>
      <c r="AI124" s="780"/>
      <c r="AJ124" s="781"/>
      <c r="AK124" s="782" t="s">
        <v>130</v>
      </c>
      <c r="AL124" s="780"/>
      <c r="AM124" s="780"/>
      <c r="AN124" s="780"/>
      <c r="AO124" s="781"/>
      <c r="AP124" s="824" t="s">
        <v>130</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130</v>
      </c>
      <c r="BR124" s="831"/>
      <c r="BS124" s="831"/>
      <c r="BT124" s="831"/>
      <c r="BU124" s="831"/>
      <c r="BV124" s="831" t="s">
        <v>396</v>
      </c>
      <c r="BW124" s="831"/>
      <c r="BX124" s="831"/>
      <c r="BY124" s="831"/>
      <c r="BZ124" s="831"/>
      <c r="CA124" s="831" t="s">
        <v>396</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t="s">
        <v>396</v>
      </c>
      <c r="DH124" s="764"/>
      <c r="DI124" s="764"/>
      <c r="DJ124" s="764"/>
      <c r="DK124" s="765"/>
      <c r="DL124" s="766" t="s">
        <v>396</v>
      </c>
      <c r="DM124" s="764"/>
      <c r="DN124" s="764"/>
      <c r="DO124" s="764"/>
      <c r="DP124" s="765"/>
      <c r="DQ124" s="766" t="s">
        <v>396</v>
      </c>
      <c r="DR124" s="764"/>
      <c r="DS124" s="764"/>
      <c r="DT124" s="764"/>
      <c r="DU124" s="765"/>
      <c r="DV124" s="848" t="s">
        <v>396</v>
      </c>
      <c r="DW124" s="849"/>
      <c r="DX124" s="849"/>
      <c r="DY124" s="849"/>
      <c r="DZ124" s="850"/>
    </row>
    <row r="125" spans="1:130" s="230" customFormat="1" ht="26.25" customHeight="1" x14ac:dyDescent="0.15">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396</v>
      </c>
      <c r="AB125" s="780"/>
      <c r="AC125" s="780"/>
      <c r="AD125" s="780"/>
      <c r="AE125" s="781"/>
      <c r="AF125" s="782" t="s">
        <v>396</v>
      </c>
      <c r="AG125" s="780"/>
      <c r="AH125" s="780"/>
      <c r="AI125" s="780"/>
      <c r="AJ125" s="781"/>
      <c r="AK125" s="782" t="s">
        <v>396</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480</v>
      </c>
      <c r="CL125" s="852"/>
      <c r="CM125" s="852"/>
      <c r="CN125" s="852"/>
      <c r="CO125" s="853"/>
      <c r="CP125" s="860" t="s">
        <v>481</v>
      </c>
      <c r="CQ125" s="808"/>
      <c r="CR125" s="808"/>
      <c r="CS125" s="808"/>
      <c r="CT125" s="808"/>
      <c r="CU125" s="808"/>
      <c r="CV125" s="808"/>
      <c r="CW125" s="808"/>
      <c r="CX125" s="808"/>
      <c r="CY125" s="808"/>
      <c r="CZ125" s="808"/>
      <c r="DA125" s="808"/>
      <c r="DB125" s="808"/>
      <c r="DC125" s="808"/>
      <c r="DD125" s="808"/>
      <c r="DE125" s="808"/>
      <c r="DF125" s="809"/>
      <c r="DG125" s="861" t="s">
        <v>396</v>
      </c>
      <c r="DH125" s="842"/>
      <c r="DI125" s="842"/>
      <c r="DJ125" s="842"/>
      <c r="DK125" s="842"/>
      <c r="DL125" s="842" t="s">
        <v>130</v>
      </c>
      <c r="DM125" s="842"/>
      <c r="DN125" s="842"/>
      <c r="DO125" s="842"/>
      <c r="DP125" s="842"/>
      <c r="DQ125" s="842" t="s">
        <v>396</v>
      </c>
      <c r="DR125" s="842"/>
      <c r="DS125" s="842"/>
      <c r="DT125" s="842"/>
      <c r="DU125" s="842"/>
      <c r="DV125" s="843" t="s">
        <v>130</v>
      </c>
      <c r="DW125" s="843"/>
      <c r="DX125" s="843"/>
      <c r="DY125" s="843"/>
      <c r="DZ125" s="844"/>
    </row>
    <row r="126" spans="1:130" s="230" customFormat="1" ht="26.25" customHeight="1" thickBot="1" x14ac:dyDescent="0.2">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142</v>
      </c>
      <c r="AB126" s="780"/>
      <c r="AC126" s="780"/>
      <c r="AD126" s="780"/>
      <c r="AE126" s="781"/>
      <c r="AF126" s="782">
        <v>677</v>
      </c>
      <c r="AG126" s="780"/>
      <c r="AH126" s="780"/>
      <c r="AI126" s="780"/>
      <c r="AJ126" s="781"/>
      <c r="AK126" s="782">
        <v>1953</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482</v>
      </c>
      <c r="CQ126" s="752"/>
      <c r="CR126" s="752"/>
      <c r="CS126" s="752"/>
      <c r="CT126" s="752"/>
      <c r="CU126" s="752"/>
      <c r="CV126" s="752"/>
      <c r="CW126" s="752"/>
      <c r="CX126" s="752"/>
      <c r="CY126" s="752"/>
      <c r="CZ126" s="752"/>
      <c r="DA126" s="752"/>
      <c r="DB126" s="752"/>
      <c r="DC126" s="752"/>
      <c r="DD126" s="752"/>
      <c r="DE126" s="752"/>
      <c r="DF126" s="753"/>
      <c r="DG126" s="816" t="s">
        <v>396</v>
      </c>
      <c r="DH126" s="817"/>
      <c r="DI126" s="817"/>
      <c r="DJ126" s="817"/>
      <c r="DK126" s="817"/>
      <c r="DL126" s="817" t="s">
        <v>396</v>
      </c>
      <c r="DM126" s="817"/>
      <c r="DN126" s="817"/>
      <c r="DO126" s="817"/>
      <c r="DP126" s="817"/>
      <c r="DQ126" s="817" t="s">
        <v>130</v>
      </c>
      <c r="DR126" s="817"/>
      <c r="DS126" s="817"/>
      <c r="DT126" s="817"/>
      <c r="DU126" s="817"/>
      <c r="DV126" s="794" t="s">
        <v>130</v>
      </c>
      <c r="DW126" s="794"/>
      <c r="DX126" s="794"/>
      <c r="DY126" s="794"/>
      <c r="DZ126" s="795"/>
    </row>
    <row r="127" spans="1:130" s="230" customFormat="1" ht="26.25" customHeight="1" x14ac:dyDescent="0.15">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33</v>
      </c>
      <c r="AB127" s="780"/>
      <c r="AC127" s="780"/>
      <c r="AD127" s="780"/>
      <c r="AE127" s="781"/>
      <c r="AF127" s="782">
        <v>38</v>
      </c>
      <c r="AG127" s="780"/>
      <c r="AH127" s="780"/>
      <c r="AI127" s="780"/>
      <c r="AJ127" s="781"/>
      <c r="AK127" s="782">
        <v>44</v>
      </c>
      <c r="AL127" s="780"/>
      <c r="AM127" s="780"/>
      <c r="AN127" s="780"/>
      <c r="AO127" s="781"/>
      <c r="AP127" s="824">
        <v>0</v>
      </c>
      <c r="AQ127" s="825"/>
      <c r="AR127" s="825"/>
      <c r="AS127" s="825"/>
      <c r="AT127" s="826"/>
      <c r="AU127" s="232"/>
      <c r="AV127" s="232"/>
      <c r="AW127" s="232"/>
      <c r="AX127" s="841" t="s">
        <v>484</v>
      </c>
      <c r="AY127" s="812"/>
      <c r="AZ127" s="812"/>
      <c r="BA127" s="812"/>
      <c r="BB127" s="812"/>
      <c r="BC127" s="812"/>
      <c r="BD127" s="812"/>
      <c r="BE127" s="813"/>
      <c r="BF127" s="811" t="s">
        <v>485</v>
      </c>
      <c r="BG127" s="812"/>
      <c r="BH127" s="812"/>
      <c r="BI127" s="812"/>
      <c r="BJ127" s="812"/>
      <c r="BK127" s="812"/>
      <c r="BL127" s="813"/>
      <c r="BM127" s="811" t="s">
        <v>486</v>
      </c>
      <c r="BN127" s="812"/>
      <c r="BO127" s="812"/>
      <c r="BP127" s="812"/>
      <c r="BQ127" s="812"/>
      <c r="BR127" s="812"/>
      <c r="BS127" s="813"/>
      <c r="BT127" s="811" t="s">
        <v>487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488</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130</v>
      </c>
      <c r="DM127" s="817"/>
      <c r="DN127" s="817"/>
      <c r="DO127" s="817"/>
      <c r="DP127" s="817"/>
      <c r="DQ127" s="817" t="s">
        <v>130</v>
      </c>
      <c r="DR127" s="817"/>
      <c r="DS127" s="817"/>
      <c r="DT127" s="817"/>
      <c r="DU127" s="817"/>
      <c r="DV127" s="794" t="s">
        <v>396</v>
      </c>
      <c r="DW127" s="794"/>
      <c r="DX127" s="794"/>
      <c r="DY127" s="794"/>
      <c r="DZ127" s="795"/>
    </row>
    <row r="128" spans="1:130" s="230" customFormat="1" ht="26.25" customHeight="1" thickBot="1" x14ac:dyDescent="0.2">
      <c r="A128" s="796" t="s">
        <v>489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490</v>
      </c>
      <c r="X128" s="798"/>
      <c r="Y128" s="798"/>
      <c r="Z128" s="799"/>
      <c r="AA128" s="800">
        <v>12566</v>
      </c>
      <c r="AB128" s="801"/>
      <c r="AC128" s="801"/>
      <c r="AD128" s="801"/>
      <c r="AE128" s="802"/>
      <c r="AF128" s="803">
        <v>14466</v>
      </c>
      <c r="AG128" s="801"/>
      <c r="AH128" s="801"/>
      <c r="AI128" s="801"/>
      <c r="AJ128" s="802"/>
      <c r="AK128" s="803">
        <v>14512</v>
      </c>
      <c r="AL128" s="801"/>
      <c r="AM128" s="801"/>
      <c r="AN128" s="801"/>
      <c r="AO128" s="802"/>
      <c r="AP128" s="804"/>
      <c r="AQ128" s="805"/>
      <c r="AR128" s="805"/>
      <c r="AS128" s="805"/>
      <c r="AT128" s="806"/>
      <c r="AU128" s="232"/>
      <c r="AV128" s="232"/>
      <c r="AW128" s="232"/>
      <c r="AX128" s="807" t="s">
        <v>491</v>
      </c>
      <c r="AY128" s="808"/>
      <c r="AZ128" s="808"/>
      <c r="BA128" s="808"/>
      <c r="BB128" s="808"/>
      <c r="BC128" s="808"/>
      <c r="BD128" s="808"/>
      <c r="BE128" s="809"/>
      <c r="BF128" s="786" t="s">
        <v>396</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492</v>
      </c>
      <c r="CQ128" s="730"/>
      <c r="CR128" s="730"/>
      <c r="CS128" s="730"/>
      <c r="CT128" s="730"/>
      <c r="CU128" s="730"/>
      <c r="CV128" s="730"/>
      <c r="CW128" s="730"/>
      <c r="CX128" s="730"/>
      <c r="CY128" s="730"/>
      <c r="CZ128" s="730"/>
      <c r="DA128" s="730"/>
      <c r="DB128" s="730"/>
      <c r="DC128" s="730"/>
      <c r="DD128" s="730"/>
      <c r="DE128" s="730"/>
      <c r="DF128" s="731"/>
      <c r="DG128" s="790" t="s">
        <v>130</v>
      </c>
      <c r="DH128" s="791"/>
      <c r="DI128" s="791"/>
      <c r="DJ128" s="791"/>
      <c r="DK128" s="791"/>
      <c r="DL128" s="791" t="s">
        <v>130</v>
      </c>
      <c r="DM128" s="791"/>
      <c r="DN128" s="791"/>
      <c r="DO128" s="791"/>
      <c r="DP128" s="791"/>
      <c r="DQ128" s="791" t="s">
        <v>130</v>
      </c>
      <c r="DR128" s="791"/>
      <c r="DS128" s="791"/>
      <c r="DT128" s="791"/>
      <c r="DU128" s="791"/>
      <c r="DV128" s="792" t="s">
        <v>130</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1949685</v>
      </c>
      <c r="AB129" s="780"/>
      <c r="AC129" s="780"/>
      <c r="AD129" s="780"/>
      <c r="AE129" s="781"/>
      <c r="AF129" s="782">
        <v>2152177</v>
      </c>
      <c r="AG129" s="780"/>
      <c r="AH129" s="780"/>
      <c r="AI129" s="780"/>
      <c r="AJ129" s="781"/>
      <c r="AK129" s="782">
        <v>2121193</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130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262362</v>
      </c>
      <c r="AB130" s="780"/>
      <c r="AC130" s="780"/>
      <c r="AD130" s="780"/>
      <c r="AE130" s="781"/>
      <c r="AF130" s="782">
        <v>253454</v>
      </c>
      <c r="AG130" s="780"/>
      <c r="AH130" s="780"/>
      <c r="AI130" s="780"/>
      <c r="AJ130" s="781"/>
      <c r="AK130" s="782">
        <v>259875</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1687323</v>
      </c>
      <c r="AB131" s="764"/>
      <c r="AC131" s="764"/>
      <c r="AD131" s="764"/>
      <c r="AE131" s="765"/>
      <c r="AF131" s="766">
        <v>1898723</v>
      </c>
      <c r="AG131" s="764"/>
      <c r="AH131" s="764"/>
      <c r="AI131" s="764"/>
      <c r="AJ131" s="765"/>
      <c r="AK131" s="766">
        <v>1861318</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t="s">
        <v>130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5.0393433859999996</v>
      </c>
      <c r="AB132" s="745"/>
      <c r="AC132" s="745"/>
      <c r="AD132" s="745"/>
      <c r="AE132" s="746"/>
      <c r="AF132" s="747">
        <v>5.4046851489999996</v>
      </c>
      <c r="AG132" s="745"/>
      <c r="AH132" s="745"/>
      <c r="AI132" s="745"/>
      <c r="AJ132" s="746"/>
      <c r="AK132" s="747">
        <v>6.6029018150000001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4.5999999999999996</v>
      </c>
      <c r="AB133" s="724"/>
      <c r="AC133" s="724"/>
      <c r="AD133" s="724"/>
      <c r="AE133" s="725"/>
      <c r="AF133" s="723">
        <v>5.0999999999999996</v>
      </c>
      <c r="AG133" s="724"/>
      <c r="AH133" s="724"/>
      <c r="AI133" s="724"/>
      <c r="AJ133" s="725"/>
      <c r="AK133" s="723">
        <v>5.6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l+mIUjOhBqwDizzyednKTgGnyUwFf9YhDyBO5jeIWcMhdtccX7zi4lDp3xgDG+iJTeow7ayVdjQa8c0+bvmZw==" saltValue="sXebyaKRWlLGRb2YLb2h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x0ivRFxfk4MkzNb64kajteeu9EVLkFczSptBEdTkDZ63fZQYu+fmbOXd1oVd/yx9TryHdnFVcuMbBTGBp6ew==" saltValue="7Gmo4EdopbDgZOx0zop2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5UAXyAhEjkdyOTwK9HnPk/RBu42meum9t3SXZJZMmBdbvwdJ/vOih0P1/aTPSIISFcMxtdli6GlLK79U8oVpg==" saltValue="JUTMMbGgOIWJRsz8ww1dy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511</v>
      </c>
      <c r="AL9" s="1131"/>
      <c r="AM9" s="1131"/>
      <c r="AN9" s="1132"/>
      <c r="AO9" s="281">
        <v>620710</v>
      </c>
      <c r="AP9" s="281">
        <v>172037</v>
      </c>
      <c r="AQ9" s="282">
        <v>239803</v>
      </c>
      <c r="AR9" s="283">
        <v>-28.3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512</v>
      </c>
      <c r="AL10" s="1131"/>
      <c r="AM10" s="1131"/>
      <c r="AN10" s="1132"/>
      <c r="AO10" s="284">
        <v>84006</v>
      </c>
      <c r="AP10" s="284">
        <v>23283</v>
      </c>
      <c r="AQ10" s="285">
        <v>35073</v>
      </c>
      <c r="AR10" s="286">
        <v>-33.6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513</v>
      </c>
      <c r="AL11" s="1131"/>
      <c r="AM11" s="1131"/>
      <c r="AN11" s="1132"/>
      <c r="AO11" s="284" t="s">
        <v>514</v>
      </c>
      <c r="AP11" s="284" t="s">
        <v>514</v>
      </c>
      <c r="AQ11" s="285">
        <v>3640</v>
      </c>
      <c r="AR11" s="286" t="s">
        <v>514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515</v>
      </c>
      <c r="AL12" s="1131"/>
      <c r="AM12" s="1131"/>
      <c r="AN12" s="1132"/>
      <c r="AO12" s="284" t="s">
        <v>514</v>
      </c>
      <c r="AP12" s="284" t="s">
        <v>514</v>
      </c>
      <c r="AQ12" s="285" t="s">
        <v>514</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516</v>
      </c>
      <c r="AL13" s="1131"/>
      <c r="AM13" s="1131"/>
      <c r="AN13" s="1132"/>
      <c r="AO13" s="284">
        <v>763</v>
      </c>
      <c r="AP13" s="284">
        <v>211</v>
      </c>
      <c r="AQ13" s="285">
        <v>11407</v>
      </c>
      <c r="AR13" s="286">
        <v>-98.2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517</v>
      </c>
      <c r="AL14" s="1131"/>
      <c r="AM14" s="1131"/>
      <c r="AN14" s="1132"/>
      <c r="AO14" s="284" t="s">
        <v>514</v>
      </c>
      <c r="AP14" s="284" t="s">
        <v>514</v>
      </c>
      <c r="AQ14" s="285">
        <v>4585</v>
      </c>
      <c r="AR14" s="286" t="s">
        <v>514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518</v>
      </c>
      <c r="AL15" s="1134"/>
      <c r="AM15" s="1134"/>
      <c r="AN15" s="1135"/>
      <c r="AO15" s="284">
        <v>-49106</v>
      </c>
      <c r="AP15" s="284">
        <v>-13610</v>
      </c>
      <c r="AQ15" s="285">
        <v>-18839</v>
      </c>
      <c r="AR15" s="286">
        <v>-27.8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656373</v>
      </c>
      <c r="AP16" s="284">
        <v>181922</v>
      </c>
      <c r="AQ16" s="285">
        <v>275669</v>
      </c>
      <c r="AR16" s="286">
        <v>-34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523</v>
      </c>
      <c r="AL21" s="1137"/>
      <c r="AM21" s="1137"/>
      <c r="AN21" s="1138"/>
      <c r="AO21" s="297">
        <v>17.739999999999998</v>
      </c>
      <c r="AP21" s="298">
        <v>23.86</v>
      </c>
      <c r="AQ21" s="299">
        <v>-6.12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524</v>
      </c>
      <c r="AL22" s="1137"/>
      <c r="AM22" s="1137"/>
      <c r="AN22" s="1138"/>
      <c r="AO22" s="302">
        <v>93.2</v>
      </c>
      <c r="AP22" s="303">
        <v>95.5</v>
      </c>
      <c r="AQ22" s="304">
        <v>-2.2999999999999998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528</v>
      </c>
      <c r="AL32" s="1121"/>
      <c r="AM32" s="1121"/>
      <c r="AN32" s="1122"/>
      <c r="AO32" s="312">
        <v>290533</v>
      </c>
      <c r="AP32" s="312">
        <v>80525</v>
      </c>
      <c r="AQ32" s="313">
        <v>162926</v>
      </c>
      <c r="AR32" s="314">
        <v>-50.6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529</v>
      </c>
      <c r="AL33" s="1121"/>
      <c r="AM33" s="1121"/>
      <c r="AN33" s="1122"/>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530</v>
      </c>
      <c r="AL34" s="1121"/>
      <c r="AM34" s="1121"/>
      <c r="AN34" s="1122"/>
      <c r="AO34" s="312" t="s">
        <v>514</v>
      </c>
      <c r="AP34" s="312" t="s">
        <v>514</v>
      </c>
      <c r="AQ34" s="313">
        <v>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531</v>
      </c>
      <c r="AL35" s="1121"/>
      <c r="AM35" s="1121"/>
      <c r="AN35" s="1122"/>
      <c r="AO35" s="312">
        <v>84660</v>
      </c>
      <c r="AP35" s="312">
        <v>23465</v>
      </c>
      <c r="AQ35" s="313">
        <v>33512</v>
      </c>
      <c r="AR35" s="314">
        <v>-30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532</v>
      </c>
      <c r="AL36" s="1121"/>
      <c r="AM36" s="1121"/>
      <c r="AN36" s="1122"/>
      <c r="AO36" s="312">
        <v>20022</v>
      </c>
      <c r="AP36" s="312">
        <v>5549</v>
      </c>
      <c r="AQ36" s="313">
        <v>2866</v>
      </c>
      <c r="AR36" s="314">
        <v>93.6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533</v>
      </c>
      <c r="AL37" s="1121"/>
      <c r="AM37" s="1121"/>
      <c r="AN37" s="1122"/>
      <c r="AO37" s="312">
        <v>1997</v>
      </c>
      <c r="AP37" s="312">
        <v>553</v>
      </c>
      <c r="AQ37" s="313">
        <v>1429</v>
      </c>
      <c r="AR37" s="314">
        <v>-61.3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534</v>
      </c>
      <c r="AL38" s="1124"/>
      <c r="AM38" s="1124"/>
      <c r="AN38" s="1125"/>
      <c r="AO38" s="315">
        <v>76</v>
      </c>
      <c r="AP38" s="315">
        <v>21</v>
      </c>
      <c r="AQ38" s="316">
        <v>30</v>
      </c>
      <c r="AR38" s="304">
        <v>-30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535</v>
      </c>
      <c r="AL39" s="1124"/>
      <c r="AM39" s="1124"/>
      <c r="AN39" s="1125"/>
      <c r="AO39" s="312">
        <v>-14512</v>
      </c>
      <c r="AP39" s="312">
        <v>-4022</v>
      </c>
      <c r="AQ39" s="313">
        <v>-7390</v>
      </c>
      <c r="AR39" s="314">
        <v>-45.6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536</v>
      </c>
      <c r="AL40" s="1121"/>
      <c r="AM40" s="1121"/>
      <c r="AN40" s="1122"/>
      <c r="AO40" s="312">
        <v>-259875</v>
      </c>
      <c r="AP40" s="312">
        <v>-72027</v>
      </c>
      <c r="AQ40" s="313">
        <v>-136323</v>
      </c>
      <c r="AR40" s="314">
        <v>-47.2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122901</v>
      </c>
      <c r="AP41" s="312">
        <v>34063</v>
      </c>
      <c r="AQ41" s="313">
        <v>57054</v>
      </c>
      <c r="AR41" s="314">
        <v>-40.299999999999997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506</v>
      </c>
      <c r="AN49" s="1115" t="s">
        <v>540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374181</v>
      </c>
      <c r="AN51" s="334">
        <v>94657</v>
      </c>
      <c r="AO51" s="335">
        <v>-8.9</v>
      </c>
      <c r="AP51" s="336">
        <v>271581</v>
      </c>
      <c r="AQ51" s="337">
        <v>-6.7</v>
      </c>
      <c r="AR51" s="338">
        <v>-2.2000000000000002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103420</v>
      </c>
      <c r="AN52" s="342">
        <v>26162</v>
      </c>
      <c r="AO52" s="343">
        <v>157.19999999999999</v>
      </c>
      <c r="AP52" s="344">
        <v>117844</v>
      </c>
      <c r="AQ52" s="345">
        <v>-1</v>
      </c>
      <c r="AR52" s="346">
        <v>158.19999999999999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773145</v>
      </c>
      <c r="AN53" s="334">
        <v>202978</v>
      </c>
      <c r="AO53" s="335">
        <v>114.4</v>
      </c>
      <c r="AP53" s="336">
        <v>268375</v>
      </c>
      <c r="AQ53" s="337">
        <v>-1.2</v>
      </c>
      <c r="AR53" s="338">
        <v>115.6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504702</v>
      </c>
      <c r="AN54" s="342">
        <v>132502</v>
      </c>
      <c r="AO54" s="343">
        <v>406.5</v>
      </c>
      <c r="AP54" s="344">
        <v>119602</v>
      </c>
      <c r="AQ54" s="345">
        <v>1.5</v>
      </c>
      <c r="AR54" s="346">
        <v>405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576026</v>
      </c>
      <c r="AN55" s="334">
        <v>153525</v>
      </c>
      <c r="AO55" s="335">
        <v>-24.4</v>
      </c>
      <c r="AP55" s="336">
        <v>301035</v>
      </c>
      <c r="AQ55" s="337">
        <v>12.2</v>
      </c>
      <c r="AR55" s="338">
        <v>-36.6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293336</v>
      </c>
      <c r="AN56" s="342">
        <v>78181</v>
      </c>
      <c r="AO56" s="343">
        <v>-41</v>
      </c>
      <c r="AP56" s="344">
        <v>154376</v>
      </c>
      <c r="AQ56" s="345">
        <v>29.1</v>
      </c>
      <c r="AR56" s="346">
        <v>-70.099999999999994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545079</v>
      </c>
      <c r="AN57" s="334">
        <v>147199</v>
      </c>
      <c r="AO57" s="335">
        <v>-4.0999999999999996</v>
      </c>
      <c r="AP57" s="336">
        <v>277467</v>
      </c>
      <c r="AQ57" s="337">
        <v>-7.8</v>
      </c>
      <c r="AR57" s="338">
        <v>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56754</v>
      </c>
      <c r="AN58" s="342">
        <v>15326</v>
      </c>
      <c r="AO58" s="343">
        <v>-80.400000000000006</v>
      </c>
      <c r="AP58" s="344">
        <v>128378</v>
      </c>
      <c r="AQ58" s="345">
        <v>-16.8</v>
      </c>
      <c r="AR58" s="346">
        <v>-63.6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857742</v>
      </c>
      <c r="AN59" s="334">
        <v>237733</v>
      </c>
      <c r="AO59" s="335">
        <v>61.5</v>
      </c>
      <c r="AP59" s="336">
        <v>282256</v>
      </c>
      <c r="AQ59" s="337">
        <v>1.7</v>
      </c>
      <c r="AR59" s="338">
        <v>59.8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437020</v>
      </c>
      <c r="AN60" s="342">
        <v>121125</v>
      </c>
      <c r="AO60" s="343">
        <v>690.3</v>
      </c>
      <c r="AP60" s="344">
        <v>145453</v>
      </c>
      <c r="AQ60" s="345">
        <v>13.3</v>
      </c>
      <c r="AR60" s="346">
        <v>677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625235</v>
      </c>
      <c r="AN61" s="349">
        <v>167218</v>
      </c>
      <c r="AO61" s="350">
        <v>27.7</v>
      </c>
      <c r="AP61" s="351">
        <v>280143</v>
      </c>
      <c r="AQ61" s="352">
        <v>-0.4</v>
      </c>
      <c r="AR61" s="338">
        <v>28.1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279046</v>
      </c>
      <c r="AN62" s="342">
        <v>74659</v>
      </c>
      <c r="AO62" s="343">
        <v>226.5</v>
      </c>
      <c r="AP62" s="344">
        <v>133131</v>
      </c>
      <c r="AQ62" s="345">
        <v>5.2</v>
      </c>
      <c r="AR62" s="346">
        <v>221.3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KSYVvxnYiUesEU57cp4CP+anT17KV3iepwyYqG5YSBEMOmZl/WPeu2f01uD6RILGVo5ew2ZtQ5tUX5y1z6Fiw==" saltValue="8fSxIJYq4zFghkbGeusl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eOcUVbg7vO2wf2NqsM7V09DomWlbmYnkeYZXdNOrDHX7DgprxUqbBHc4xS5Z3CKr82+2i9GSWltR00MxAuvRog==" saltValue="vOlvMOiOSygL+kc/Lugv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H1j8w6m2sxo0xRTUm+CKAZuRbtPsZgmnEZUeIvWg/o/g7WQTO3lERIsSCNDx7tv/i7GFkG9cNyWCddu/p2rIQw==" saltValue="42pLhUU4nAuLm/jeZb9A0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47.15</v>
      </c>
      <c r="G47" s="12">
        <v>44.33</v>
      </c>
      <c r="H47" s="12">
        <v>43.31</v>
      </c>
      <c r="I47" s="12">
        <v>43.93</v>
      </c>
      <c r="J47" s="13">
        <v>49.35</v>
      </c>
    </row>
    <row r="48" spans="2:10" ht="57.75" customHeight="1" x14ac:dyDescent="0.15">
      <c r="B48" s="14"/>
      <c r="C48" s="1141" t="s">
        <v>4</v>
      </c>
      <c r="D48" s="1141"/>
      <c r="E48" s="1142"/>
      <c r="F48" s="15">
        <v>8.94</v>
      </c>
      <c r="G48" s="16">
        <v>8.4600000000000009</v>
      </c>
      <c r="H48" s="16">
        <v>17.899999999999999</v>
      </c>
      <c r="I48" s="16">
        <v>16.3</v>
      </c>
      <c r="J48" s="17">
        <v>14.13</v>
      </c>
    </row>
    <row r="49" spans="2:10" ht="57.75" customHeight="1" thickBot="1" x14ac:dyDescent="0.2">
      <c r="B49" s="18"/>
      <c r="C49" s="1143" t="s">
        <v>5</v>
      </c>
      <c r="D49" s="1143"/>
      <c r="E49" s="1144"/>
      <c r="F49" s="19" t="s">
        <v>561</v>
      </c>
      <c r="G49" s="20" t="s">
        <v>562</v>
      </c>
      <c r="H49" s="20">
        <v>10.49</v>
      </c>
      <c r="I49" s="20">
        <v>0.13</v>
      </c>
      <c r="J49" s="21" t="s">
        <v>563</v>
      </c>
    </row>
    <row r="50" spans="2:10" x14ac:dyDescent="0.15"/>
  </sheetData>
  <sheetProtection algorithmName="SHA-512" hashValue="1SbCkcacUdLBhMF9PAP+Un+cXFbgtLiDkR5+ktNJhFR+H9zok0wX2xzMor6jNurn3Z1H77jtscyh/MmYAJwMkQ==" saltValue="xVfNW1Wq36TkmFYkJ8Ci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564</v>
      </c>
      <c r="D34" s="1151"/>
      <c r="E34" s="1152"/>
      <c r="F34" s="32">
        <v>12.29</v>
      </c>
      <c r="G34" s="33">
        <v>14.14</v>
      </c>
      <c r="H34" s="33">
        <v>14.53</v>
      </c>
      <c r="I34" s="33">
        <v>15.23</v>
      </c>
      <c r="J34" s="34">
        <v>17.13</v>
      </c>
      <c r="K34" s="22"/>
      <c r="L34" s="22"/>
      <c r="M34" s="22"/>
      <c r="N34" s="22"/>
      <c r="O34" s="22"/>
      <c r="P34" s="22"/>
    </row>
    <row r="35" spans="1:16" ht="39" customHeight="1" x14ac:dyDescent="0.15">
      <c r="A35" s="22"/>
      <c r="B35" s="35"/>
      <c r="C35" s="1145" t="s">
        <v>565</v>
      </c>
      <c r="D35" s="1146"/>
      <c r="E35" s="1147"/>
      <c r="F35" s="36">
        <v>8.93</v>
      </c>
      <c r="G35" s="37">
        <v>8.4600000000000009</v>
      </c>
      <c r="H35" s="37">
        <v>17.899999999999999</v>
      </c>
      <c r="I35" s="37">
        <v>16.29</v>
      </c>
      <c r="J35" s="38">
        <v>14.12</v>
      </c>
      <c r="K35" s="22"/>
      <c r="L35" s="22"/>
      <c r="M35" s="22"/>
      <c r="N35" s="22"/>
      <c r="O35" s="22"/>
      <c r="P35" s="22"/>
    </row>
    <row r="36" spans="1:16" ht="39" customHeight="1" x14ac:dyDescent="0.15">
      <c r="A36" s="22"/>
      <c r="B36" s="35"/>
      <c r="C36" s="1145" t="s">
        <v>566</v>
      </c>
      <c r="D36" s="1146"/>
      <c r="E36" s="1147"/>
      <c r="F36" s="36">
        <v>1.69</v>
      </c>
      <c r="G36" s="37">
        <v>1.49</v>
      </c>
      <c r="H36" s="37">
        <v>1.81</v>
      </c>
      <c r="I36" s="37">
        <v>2.23</v>
      </c>
      <c r="J36" s="38">
        <v>2.76</v>
      </c>
      <c r="K36" s="22"/>
      <c r="L36" s="22"/>
      <c r="M36" s="22"/>
      <c r="N36" s="22"/>
      <c r="O36" s="22"/>
      <c r="P36" s="22"/>
    </row>
    <row r="37" spans="1:16" ht="39" customHeight="1" x14ac:dyDescent="0.15">
      <c r="A37" s="22"/>
      <c r="B37" s="35"/>
      <c r="C37" s="1145" t="s">
        <v>567</v>
      </c>
      <c r="D37" s="1146"/>
      <c r="E37" s="1147"/>
      <c r="F37" s="36">
        <v>0.72</v>
      </c>
      <c r="G37" s="37">
        <v>0.69</v>
      </c>
      <c r="H37" s="37">
        <v>0.76</v>
      </c>
      <c r="I37" s="37">
        <v>1.1299999999999999</v>
      </c>
      <c r="J37" s="38">
        <v>1.55</v>
      </c>
      <c r="K37" s="22"/>
      <c r="L37" s="22"/>
      <c r="M37" s="22"/>
      <c r="N37" s="22"/>
      <c r="O37" s="22"/>
      <c r="P37" s="22"/>
    </row>
    <row r="38" spans="1:16" ht="39" customHeight="1" x14ac:dyDescent="0.15">
      <c r="A38" s="22"/>
      <c r="B38" s="35"/>
      <c r="C38" s="1145" t="s">
        <v>568</v>
      </c>
      <c r="D38" s="1146"/>
      <c r="E38" s="1147"/>
      <c r="F38" s="36">
        <v>0.08</v>
      </c>
      <c r="G38" s="37">
        <v>0.14000000000000001</v>
      </c>
      <c r="H38" s="37">
        <v>0.23</v>
      </c>
      <c r="I38" s="37">
        <v>0.04</v>
      </c>
      <c r="J38" s="38">
        <v>0.08</v>
      </c>
      <c r="K38" s="22"/>
      <c r="L38" s="22"/>
      <c r="M38" s="22"/>
      <c r="N38" s="22"/>
      <c r="O38" s="22"/>
      <c r="P38" s="22"/>
    </row>
    <row r="39" spans="1:16" ht="39" customHeight="1" x14ac:dyDescent="0.15">
      <c r="A39" s="22"/>
      <c r="B39" s="35"/>
      <c r="C39" s="1145" t="s">
        <v>569</v>
      </c>
      <c r="D39" s="1146"/>
      <c r="E39" s="1147"/>
      <c r="F39" s="36">
        <v>0.04</v>
      </c>
      <c r="G39" s="37">
        <v>0.06</v>
      </c>
      <c r="H39" s="37">
        <v>0.03</v>
      </c>
      <c r="I39" s="37">
        <v>0.03</v>
      </c>
      <c r="J39" s="38">
        <v>0.04</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570</v>
      </c>
      <c r="D42" s="1146"/>
      <c r="E42" s="1147"/>
      <c r="F42" s="36" t="s">
        <v>514</v>
      </c>
      <c r="G42" s="37" t="s">
        <v>514</v>
      </c>
      <c r="H42" s="37" t="s">
        <v>514</v>
      </c>
      <c r="I42" s="37" t="s">
        <v>514</v>
      </c>
      <c r="J42" s="38" t="s">
        <v>514</v>
      </c>
      <c r="K42" s="22"/>
      <c r="L42" s="22"/>
      <c r="M42" s="22"/>
      <c r="N42" s="22"/>
      <c r="O42" s="22"/>
      <c r="P42" s="22"/>
    </row>
    <row r="43" spans="1:16" ht="39" customHeight="1" thickBot="1" x14ac:dyDescent="0.2">
      <c r="A43" s="22"/>
      <c r="B43" s="40"/>
      <c r="C43" s="1148" t="s">
        <v>571</v>
      </c>
      <c r="D43" s="1149"/>
      <c r="E43" s="1150"/>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3tatyOMoWAXoqKOGC23/CFwuwm0rwrpHUjki5F5uy0BENKNRDiOjDyn/5zcx390PWpFCStDuI+f9d6pAt+MmA==" saltValue="FKjG7BtpDuUZFkf7tPH5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230</v>
      </c>
      <c r="L45" s="60">
        <v>266</v>
      </c>
      <c r="M45" s="60">
        <v>262</v>
      </c>
      <c r="N45" s="60">
        <v>267</v>
      </c>
      <c r="O45" s="61">
        <v>291</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514</v>
      </c>
      <c r="L46" s="64" t="s">
        <v>514</v>
      </c>
      <c r="M46" s="64" t="s">
        <v>514</v>
      </c>
      <c r="N46" s="64" t="s">
        <v>514</v>
      </c>
      <c r="O46" s="65" t="s">
        <v>514</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514</v>
      </c>
      <c r="L47" s="64" t="s">
        <v>514</v>
      </c>
      <c r="M47" s="64" t="s">
        <v>514</v>
      </c>
      <c r="N47" s="64" t="s">
        <v>514</v>
      </c>
      <c r="O47" s="65" t="s">
        <v>514</v>
      </c>
      <c r="P47" s="48"/>
      <c r="Q47" s="48"/>
      <c r="R47" s="48"/>
      <c r="S47" s="48"/>
      <c r="T47" s="48"/>
      <c r="U47" s="48"/>
    </row>
    <row r="48" spans="1:21" ht="30.75" customHeight="1" x14ac:dyDescent="0.15">
      <c r="A48" s="48"/>
      <c r="B48" s="1178"/>
      <c r="C48" s="1179"/>
      <c r="D48" s="62"/>
      <c r="E48" s="1155" t="s">
        <v>15</v>
      </c>
      <c r="F48" s="1155"/>
      <c r="G48" s="1155"/>
      <c r="H48" s="1155"/>
      <c r="I48" s="1155"/>
      <c r="J48" s="1156"/>
      <c r="K48" s="63">
        <v>81</v>
      </c>
      <c r="L48" s="64">
        <v>80</v>
      </c>
      <c r="M48" s="64">
        <v>74</v>
      </c>
      <c r="N48" s="64">
        <v>77</v>
      </c>
      <c r="O48" s="65">
        <v>85</v>
      </c>
      <c r="P48" s="48"/>
      <c r="Q48" s="48"/>
      <c r="R48" s="48"/>
      <c r="S48" s="48"/>
      <c r="T48" s="48"/>
      <c r="U48" s="48"/>
    </row>
    <row r="49" spans="1:21" ht="30.75" customHeight="1" x14ac:dyDescent="0.15">
      <c r="A49" s="48"/>
      <c r="B49" s="1178"/>
      <c r="C49" s="1179"/>
      <c r="D49" s="62"/>
      <c r="E49" s="1155" t="s">
        <v>16</v>
      </c>
      <c r="F49" s="1155"/>
      <c r="G49" s="1155"/>
      <c r="H49" s="1155"/>
      <c r="I49" s="1155"/>
      <c r="J49" s="1156"/>
      <c r="K49" s="63">
        <v>16</v>
      </c>
      <c r="L49" s="64">
        <v>19</v>
      </c>
      <c r="M49" s="64">
        <v>24</v>
      </c>
      <c r="N49" s="64">
        <v>26</v>
      </c>
      <c r="O49" s="65">
        <v>20</v>
      </c>
      <c r="P49" s="48"/>
      <c r="Q49" s="48"/>
      <c r="R49" s="48"/>
      <c r="S49" s="48"/>
      <c r="T49" s="48"/>
      <c r="U49" s="48"/>
    </row>
    <row r="50" spans="1:21" ht="30.75" customHeight="1" x14ac:dyDescent="0.15">
      <c r="A50" s="48"/>
      <c r="B50" s="1178"/>
      <c r="C50" s="1179"/>
      <c r="D50" s="62"/>
      <c r="E50" s="1155" t="s">
        <v>17</v>
      </c>
      <c r="F50" s="1155"/>
      <c r="G50" s="1155"/>
      <c r="H50" s="1155"/>
      <c r="I50" s="1155"/>
      <c r="J50" s="1156"/>
      <c r="K50" s="63">
        <v>0</v>
      </c>
      <c r="L50" s="64">
        <v>0</v>
      </c>
      <c r="M50" s="64">
        <v>0</v>
      </c>
      <c r="N50" s="64">
        <v>1</v>
      </c>
      <c r="O50" s="65">
        <v>2</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514</v>
      </c>
      <c r="L51" s="64" t="s">
        <v>514</v>
      </c>
      <c r="M51" s="64">
        <v>0</v>
      </c>
      <c r="N51" s="64" t="s">
        <v>514</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263</v>
      </c>
      <c r="L52" s="64">
        <v>283</v>
      </c>
      <c r="M52" s="64">
        <v>275</v>
      </c>
      <c r="N52" s="64">
        <v>267</v>
      </c>
      <c r="O52" s="65">
        <v>275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64</v>
      </c>
      <c r="L53" s="69">
        <v>82</v>
      </c>
      <c r="M53" s="69">
        <v>85</v>
      </c>
      <c r="N53" s="69">
        <v>104</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22XDoa7URJ+pvP60UsD1UiC5FCVobFino9+hHYU4ninpPT/BFAzmGSBpi3piwwSYC9SE1qBn4KMIAnmkwDRpA==" saltValue="dDTZfcr5GMLVZpipcR2P/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96" t="s">
        <v>32</v>
      </c>
      <c r="C41" s="1197"/>
      <c r="D41" s="105"/>
      <c r="E41" s="1198" t="s">
        <v>33</v>
      </c>
      <c r="F41" s="1198"/>
      <c r="G41" s="1198"/>
      <c r="H41" s="1199"/>
      <c r="I41" s="355">
        <v>2479</v>
      </c>
      <c r="J41" s="356">
        <v>2681</v>
      </c>
      <c r="K41" s="356">
        <v>2872</v>
      </c>
      <c r="L41" s="356">
        <v>2878</v>
      </c>
      <c r="M41" s="357">
        <v>3293</v>
      </c>
    </row>
    <row r="42" spans="2:13" ht="27.75" customHeight="1" x14ac:dyDescent="0.15">
      <c r="B42" s="1186"/>
      <c r="C42" s="1187"/>
      <c r="D42" s="106"/>
      <c r="E42" s="1190" t="s">
        <v>34</v>
      </c>
      <c r="F42" s="1190"/>
      <c r="G42" s="1190"/>
      <c r="H42" s="1191"/>
      <c r="I42" s="358" t="s">
        <v>514</v>
      </c>
      <c r="J42" s="359" t="s">
        <v>514</v>
      </c>
      <c r="K42" s="359">
        <v>25</v>
      </c>
      <c r="L42" s="359">
        <v>24</v>
      </c>
      <c r="M42" s="360">
        <v>22</v>
      </c>
    </row>
    <row r="43" spans="2:13" ht="27.75" customHeight="1" x14ac:dyDescent="0.15">
      <c r="B43" s="1186"/>
      <c r="C43" s="1187"/>
      <c r="D43" s="106"/>
      <c r="E43" s="1190" t="s">
        <v>35</v>
      </c>
      <c r="F43" s="1190"/>
      <c r="G43" s="1190"/>
      <c r="H43" s="1191"/>
      <c r="I43" s="358">
        <v>855</v>
      </c>
      <c r="J43" s="359">
        <v>786</v>
      </c>
      <c r="K43" s="359">
        <v>736</v>
      </c>
      <c r="L43" s="359">
        <v>654</v>
      </c>
      <c r="M43" s="360">
        <v>721</v>
      </c>
    </row>
    <row r="44" spans="2:13" ht="27.75" customHeight="1" x14ac:dyDescent="0.15">
      <c r="B44" s="1186"/>
      <c r="C44" s="1187"/>
      <c r="D44" s="106"/>
      <c r="E44" s="1190" t="s">
        <v>36</v>
      </c>
      <c r="F44" s="1190"/>
      <c r="G44" s="1190"/>
      <c r="H44" s="1191"/>
      <c r="I44" s="358">
        <v>137</v>
      </c>
      <c r="J44" s="359">
        <v>230</v>
      </c>
      <c r="K44" s="359">
        <v>246</v>
      </c>
      <c r="L44" s="359">
        <v>217</v>
      </c>
      <c r="M44" s="360">
        <v>217</v>
      </c>
    </row>
    <row r="45" spans="2:13" ht="27.75" customHeight="1" x14ac:dyDescent="0.15">
      <c r="B45" s="1186"/>
      <c r="C45" s="1187"/>
      <c r="D45" s="106"/>
      <c r="E45" s="1190" t="s">
        <v>37</v>
      </c>
      <c r="F45" s="1190"/>
      <c r="G45" s="1190"/>
      <c r="H45" s="1191"/>
      <c r="I45" s="358">
        <v>489</v>
      </c>
      <c r="J45" s="359">
        <v>445</v>
      </c>
      <c r="K45" s="359">
        <v>473</v>
      </c>
      <c r="L45" s="359">
        <v>414</v>
      </c>
      <c r="M45" s="360">
        <v>369</v>
      </c>
    </row>
    <row r="46" spans="2:13" ht="27.75" customHeight="1" x14ac:dyDescent="0.15">
      <c r="B46" s="1186"/>
      <c r="C46" s="1187"/>
      <c r="D46" s="107"/>
      <c r="E46" s="1190" t="s">
        <v>38</v>
      </c>
      <c r="F46" s="1190"/>
      <c r="G46" s="1190"/>
      <c r="H46" s="1191"/>
      <c r="I46" s="358" t="s">
        <v>514</v>
      </c>
      <c r="J46" s="359" t="s">
        <v>514</v>
      </c>
      <c r="K46" s="359" t="s">
        <v>514</v>
      </c>
      <c r="L46" s="359" t="s">
        <v>514</v>
      </c>
      <c r="M46" s="360" t="s">
        <v>514</v>
      </c>
    </row>
    <row r="47" spans="2:13" ht="27.75" customHeight="1" x14ac:dyDescent="0.15">
      <c r="B47" s="1186"/>
      <c r="C47" s="1187"/>
      <c r="D47" s="108"/>
      <c r="E47" s="1200" t="s">
        <v>39</v>
      </c>
      <c r="F47" s="1201"/>
      <c r="G47" s="1201"/>
      <c r="H47" s="1202"/>
      <c r="I47" s="358" t="s">
        <v>514</v>
      </c>
      <c r="J47" s="359" t="s">
        <v>514</v>
      </c>
      <c r="K47" s="359" t="s">
        <v>514</v>
      </c>
      <c r="L47" s="359" t="s">
        <v>514</v>
      </c>
      <c r="M47" s="360" t="s">
        <v>514</v>
      </c>
    </row>
    <row r="48" spans="2:13" ht="27.75" customHeight="1" x14ac:dyDescent="0.15">
      <c r="B48" s="1186"/>
      <c r="C48" s="1187"/>
      <c r="D48" s="106"/>
      <c r="E48" s="1190" t="s">
        <v>40</v>
      </c>
      <c r="F48" s="1190"/>
      <c r="G48" s="1190"/>
      <c r="H48" s="1191"/>
      <c r="I48" s="358" t="s">
        <v>514</v>
      </c>
      <c r="J48" s="359" t="s">
        <v>514</v>
      </c>
      <c r="K48" s="359" t="s">
        <v>514</v>
      </c>
      <c r="L48" s="359" t="s">
        <v>514</v>
      </c>
      <c r="M48" s="360" t="s">
        <v>514</v>
      </c>
    </row>
    <row r="49" spans="2:13" ht="27.75" customHeight="1" x14ac:dyDescent="0.15">
      <c r="B49" s="1188"/>
      <c r="C49" s="1189"/>
      <c r="D49" s="106"/>
      <c r="E49" s="1190" t="s">
        <v>41</v>
      </c>
      <c r="F49" s="1190"/>
      <c r="G49" s="1190"/>
      <c r="H49" s="1191"/>
      <c r="I49" s="358" t="s">
        <v>514</v>
      </c>
      <c r="J49" s="359" t="s">
        <v>514</v>
      </c>
      <c r="K49" s="359" t="s">
        <v>514</v>
      </c>
      <c r="L49" s="359" t="s">
        <v>514</v>
      </c>
      <c r="M49" s="360" t="s">
        <v>514</v>
      </c>
    </row>
    <row r="50" spans="2:13" ht="27.75" customHeight="1" x14ac:dyDescent="0.15">
      <c r="B50" s="1184" t="s">
        <v>42</v>
      </c>
      <c r="C50" s="1185"/>
      <c r="D50" s="109"/>
      <c r="E50" s="1190" t="s">
        <v>43</v>
      </c>
      <c r="F50" s="1190"/>
      <c r="G50" s="1190"/>
      <c r="H50" s="1191"/>
      <c r="I50" s="358">
        <v>2131</v>
      </c>
      <c r="J50" s="359">
        <v>2098</v>
      </c>
      <c r="K50" s="359">
        <v>2114</v>
      </c>
      <c r="L50" s="359">
        <v>2309</v>
      </c>
      <c r="M50" s="360">
        <v>2421</v>
      </c>
    </row>
    <row r="51" spans="2:13" ht="27.75" customHeight="1" x14ac:dyDescent="0.15">
      <c r="B51" s="1186"/>
      <c r="C51" s="1187"/>
      <c r="D51" s="106"/>
      <c r="E51" s="1190" t="s">
        <v>44</v>
      </c>
      <c r="F51" s="1190"/>
      <c r="G51" s="1190"/>
      <c r="H51" s="1191"/>
      <c r="I51" s="358">
        <v>133</v>
      </c>
      <c r="J51" s="359">
        <v>124</v>
      </c>
      <c r="K51" s="359">
        <v>123</v>
      </c>
      <c r="L51" s="359">
        <v>109</v>
      </c>
      <c r="M51" s="360">
        <v>144</v>
      </c>
    </row>
    <row r="52" spans="2:13" ht="27.75" customHeight="1" x14ac:dyDescent="0.15">
      <c r="B52" s="1188"/>
      <c r="C52" s="1189"/>
      <c r="D52" s="106"/>
      <c r="E52" s="1190" t="s">
        <v>45</v>
      </c>
      <c r="F52" s="1190"/>
      <c r="G52" s="1190"/>
      <c r="H52" s="1191"/>
      <c r="I52" s="358">
        <v>2354</v>
      </c>
      <c r="J52" s="359">
        <v>2468</v>
      </c>
      <c r="K52" s="359">
        <v>2644</v>
      </c>
      <c r="L52" s="359">
        <v>2668</v>
      </c>
      <c r="M52" s="360">
        <v>2808</v>
      </c>
    </row>
    <row r="53" spans="2:13" ht="27.75" customHeight="1" thickBot="1" x14ac:dyDescent="0.2">
      <c r="B53" s="1192" t="s">
        <v>46</v>
      </c>
      <c r="C53" s="1193"/>
      <c r="D53" s="110"/>
      <c r="E53" s="1194" t="s">
        <v>47</v>
      </c>
      <c r="F53" s="1194"/>
      <c r="G53" s="1194"/>
      <c r="H53" s="1195"/>
      <c r="I53" s="361">
        <v>-658</v>
      </c>
      <c r="J53" s="362">
        <v>-548</v>
      </c>
      <c r="K53" s="362">
        <v>-528</v>
      </c>
      <c r="L53" s="362">
        <v>-898</v>
      </c>
      <c r="M53" s="363">
        <v>-751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FXKBS1bxKjBi7f6CT0sK3yPcjCqEM88Li1t0bgTcSIArwBOy+9KP/XJ03yezHkGbGsPeOIMVPsxFg2biMIjccA==" saltValue="zl45PqoqqnPojQKbWXLa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50</v>
      </c>
      <c r="D55" s="1211"/>
      <c r="E55" s="1212"/>
      <c r="F55" s="122">
        <v>844</v>
      </c>
      <c r="G55" s="122">
        <v>945</v>
      </c>
      <c r="H55" s="123">
        <v>1047</v>
      </c>
    </row>
    <row r="56" spans="2:8" ht="52.5" customHeight="1" x14ac:dyDescent="0.15">
      <c r="B56" s="124"/>
      <c r="C56" s="1213" t="s">
        <v>51</v>
      </c>
      <c r="D56" s="1213"/>
      <c r="E56" s="1214"/>
      <c r="F56" s="125">
        <v>43</v>
      </c>
      <c r="G56" s="125">
        <v>61</v>
      </c>
      <c r="H56" s="126">
        <v>104</v>
      </c>
    </row>
    <row r="57" spans="2:8" ht="53.25" customHeight="1" x14ac:dyDescent="0.15">
      <c r="B57" s="124"/>
      <c r="C57" s="1215" t="s">
        <v>52</v>
      </c>
      <c r="D57" s="1215"/>
      <c r="E57" s="1216"/>
      <c r="F57" s="127">
        <v>1013</v>
      </c>
      <c r="G57" s="127">
        <v>1081</v>
      </c>
      <c r="H57" s="128">
        <v>1036</v>
      </c>
    </row>
    <row r="58" spans="2:8" ht="45.75" customHeight="1" x14ac:dyDescent="0.15">
      <c r="B58" s="129"/>
      <c r="C58" s="1203" t="s">
        <v>588</v>
      </c>
      <c r="D58" s="1204"/>
      <c r="E58" s="1205"/>
      <c r="F58" s="130">
        <v>481</v>
      </c>
      <c r="G58" s="130">
        <v>501</v>
      </c>
      <c r="H58" s="131">
        <v>462</v>
      </c>
    </row>
    <row r="59" spans="2:8" ht="45.75" customHeight="1" x14ac:dyDescent="0.15">
      <c r="B59" s="129"/>
      <c r="C59" s="1203" t="s">
        <v>589</v>
      </c>
      <c r="D59" s="1204"/>
      <c r="E59" s="1205"/>
      <c r="F59" s="130">
        <v>310</v>
      </c>
      <c r="G59" s="130">
        <v>310</v>
      </c>
      <c r="H59" s="131">
        <v>310</v>
      </c>
    </row>
    <row r="60" spans="2:8" ht="45.75" customHeight="1" x14ac:dyDescent="0.15">
      <c r="B60" s="129"/>
      <c r="C60" s="1203" t="s">
        <v>590</v>
      </c>
      <c r="D60" s="1204"/>
      <c r="E60" s="1205"/>
      <c r="F60" s="130">
        <v>113</v>
      </c>
      <c r="G60" s="130">
        <v>88</v>
      </c>
      <c r="H60" s="131">
        <v>85</v>
      </c>
    </row>
    <row r="61" spans="2:8" ht="45.75" customHeight="1" x14ac:dyDescent="0.15">
      <c r="B61" s="129"/>
      <c r="C61" s="1203" t="s">
        <v>591</v>
      </c>
      <c r="D61" s="1204"/>
      <c r="E61" s="1205"/>
      <c r="F61" s="130">
        <v>62</v>
      </c>
      <c r="G61" s="130">
        <v>62</v>
      </c>
      <c r="H61" s="131">
        <v>62</v>
      </c>
    </row>
    <row r="62" spans="2:8" ht="45.75" customHeight="1" thickBot="1" x14ac:dyDescent="0.2">
      <c r="B62" s="132"/>
      <c r="C62" s="1206" t="s">
        <v>592</v>
      </c>
      <c r="D62" s="1207"/>
      <c r="E62" s="1208"/>
      <c r="F62" s="133">
        <v>0</v>
      </c>
      <c r="G62" s="133">
        <v>60</v>
      </c>
      <c r="H62" s="134">
        <v>60</v>
      </c>
    </row>
    <row r="63" spans="2:8" ht="52.5" customHeight="1" thickBot="1" x14ac:dyDescent="0.2">
      <c r="B63" s="135"/>
      <c r="C63" s="1209" t="s">
        <v>53</v>
      </c>
      <c r="D63" s="1209"/>
      <c r="E63" s="1210"/>
      <c r="F63" s="136">
        <v>1900</v>
      </c>
      <c r="G63" s="136">
        <v>2087</v>
      </c>
      <c r="H63" s="137">
        <v>2187</v>
      </c>
    </row>
    <row r="64" spans="2:8" x14ac:dyDescent="0.15"/>
  </sheetData>
  <sheetProtection algorithmName="SHA-512" hashValue="rm8Ec3DLPbveiUtZet/+Ent+qQzEDV5zNDgvsQ4YcRbM42f5TAkjy7vf8LGh3OdWfNdmGFz/91V5ewZ9rkENGw==" saltValue="vP471/qguXWw+YL4qKIo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E85"/>
  <sheetViews>
    <sheetView showGridLines="0" tabSelected="1" topLeftCell="T22" zoomScaleNormal="100" zoomScaleSheetLayoutView="55" workbookViewId="0">
      <selection activeCell="AT60" sqref="AT60"/>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593</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594</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595</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596</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556</v>
      </c>
      <c r="BQ50" s="1250"/>
      <c r="BR50" s="1250"/>
      <c r="BS50" s="1250"/>
      <c r="BT50" s="1250"/>
      <c r="BU50" s="1250"/>
      <c r="BV50" s="1250"/>
      <c r="BW50" s="1250"/>
      <c r="BX50" s="1250" t="s">
        <v>557</v>
      </c>
      <c r="BY50" s="1250"/>
      <c r="BZ50" s="1250"/>
      <c r="CA50" s="1250"/>
      <c r="CB50" s="1250"/>
      <c r="CC50" s="1250"/>
      <c r="CD50" s="1250"/>
      <c r="CE50" s="1250"/>
      <c r="CF50" s="1250" t="s">
        <v>558</v>
      </c>
      <c r="CG50" s="1250"/>
      <c r="CH50" s="1250"/>
      <c r="CI50" s="1250"/>
      <c r="CJ50" s="1250"/>
      <c r="CK50" s="1250"/>
      <c r="CL50" s="1250"/>
      <c r="CM50" s="1250"/>
      <c r="CN50" s="1250" t="s">
        <v>559</v>
      </c>
      <c r="CO50" s="1250"/>
      <c r="CP50" s="1250"/>
      <c r="CQ50" s="1250"/>
      <c r="CR50" s="1250"/>
      <c r="CS50" s="1250"/>
      <c r="CT50" s="1250"/>
      <c r="CU50" s="1250"/>
      <c r="CV50" s="1250" t="s">
        <v>560</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597</v>
      </c>
      <c r="AO51" s="1254"/>
      <c r="AP51" s="1254"/>
      <c r="AQ51" s="1254"/>
      <c r="AR51" s="1254"/>
      <c r="AS51" s="1254"/>
      <c r="AT51" s="1254"/>
      <c r="AU51" s="1254"/>
      <c r="AV51" s="1254"/>
      <c r="AW51" s="1254"/>
      <c r="AX51" s="1254"/>
      <c r="AY51" s="1254"/>
      <c r="AZ51" s="1254"/>
      <c r="BA51" s="1254"/>
      <c r="BB51" s="1254" t="s">
        <v>598</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599</v>
      </c>
      <c r="BC53" s="1254"/>
      <c r="BD53" s="1254"/>
      <c r="BE53" s="1254"/>
      <c r="BF53" s="1254"/>
      <c r="BG53" s="1254"/>
      <c r="BH53" s="1254"/>
      <c r="BI53" s="1254"/>
      <c r="BJ53" s="1254"/>
      <c r="BK53" s="1254"/>
      <c r="BL53" s="1254"/>
      <c r="BM53" s="1254"/>
      <c r="BN53" s="1254"/>
      <c r="BO53" s="1254"/>
      <c r="BP53" s="1255">
        <v>73.2</v>
      </c>
      <c r="BQ53" s="1255"/>
      <c r="BR53" s="1255"/>
      <c r="BS53" s="1255"/>
      <c r="BT53" s="1255"/>
      <c r="BU53" s="1255"/>
      <c r="BV53" s="1255"/>
      <c r="BW53" s="1255"/>
      <c r="BX53" s="1255">
        <v>70.8</v>
      </c>
      <c r="BY53" s="1255"/>
      <c r="BZ53" s="1255"/>
      <c r="CA53" s="1255"/>
      <c r="CB53" s="1255"/>
      <c r="CC53" s="1255"/>
      <c r="CD53" s="1255"/>
      <c r="CE53" s="1255"/>
      <c r="CF53" s="1255">
        <v>71.099999999999994</v>
      </c>
      <c r="CG53" s="1255"/>
      <c r="CH53" s="1255"/>
      <c r="CI53" s="1255"/>
      <c r="CJ53" s="1255"/>
      <c r="CK53" s="1255"/>
      <c r="CL53" s="1255"/>
      <c r="CM53" s="1255"/>
      <c r="CN53" s="1255">
        <v>71.8</v>
      </c>
      <c r="CO53" s="1255"/>
      <c r="CP53" s="1255"/>
      <c r="CQ53" s="1255"/>
      <c r="CR53" s="1255"/>
      <c r="CS53" s="1255"/>
      <c r="CT53" s="1255"/>
      <c r="CU53" s="1255"/>
      <c r="CV53" s="1255">
        <v>72.400000000000006</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600</v>
      </c>
      <c r="AO55" s="1250"/>
      <c r="AP55" s="1250"/>
      <c r="AQ55" s="1250"/>
      <c r="AR55" s="1250"/>
      <c r="AS55" s="1250"/>
      <c r="AT55" s="1250"/>
      <c r="AU55" s="1250"/>
      <c r="AV55" s="1250"/>
      <c r="AW55" s="1250"/>
      <c r="AX55" s="1250"/>
      <c r="AY55" s="1250"/>
      <c r="AZ55" s="1250"/>
      <c r="BA55" s="1250"/>
      <c r="BB55" s="1254" t="s">
        <v>598</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599</v>
      </c>
      <c r="BC57" s="1254"/>
      <c r="BD57" s="1254"/>
      <c r="BE57" s="1254"/>
      <c r="BF57" s="1254"/>
      <c r="BG57" s="1254"/>
      <c r="BH57" s="1254"/>
      <c r="BI57" s="1254"/>
      <c r="BJ57" s="1254"/>
      <c r="BK57" s="1254"/>
      <c r="BL57" s="1254"/>
      <c r="BM57" s="1254"/>
      <c r="BN57" s="1254"/>
      <c r="BO57" s="1254"/>
      <c r="BP57" s="1255">
        <v>59.2</v>
      </c>
      <c r="BQ57" s="1255"/>
      <c r="BR57" s="1255"/>
      <c r="BS57" s="1255"/>
      <c r="BT57" s="1255"/>
      <c r="BU57" s="1255"/>
      <c r="BV57" s="1255"/>
      <c r="BW57" s="1255"/>
      <c r="BX57" s="1255">
        <v>60.3</v>
      </c>
      <c r="BY57" s="1255"/>
      <c r="BZ57" s="1255"/>
      <c r="CA57" s="1255"/>
      <c r="CB57" s="1255"/>
      <c r="CC57" s="1255"/>
      <c r="CD57" s="1255"/>
      <c r="CE57" s="1255"/>
      <c r="CF57" s="1255">
        <v>61</v>
      </c>
      <c r="CG57" s="1255"/>
      <c r="CH57" s="1255"/>
      <c r="CI57" s="1255"/>
      <c r="CJ57" s="1255"/>
      <c r="CK57" s="1255"/>
      <c r="CL57" s="1255"/>
      <c r="CM57" s="1255"/>
      <c r="CN57" s="1255">
        <v>62.3</v>
      </c>
      <c r="CO57" s="1255"/>
      <c r="CP57" s="1255"/>
      <c r="CQ57" s="1255"/>
      <c r="CR57" s="1255"/>
      <c r="CS57" s="1255"/>
      <c r="CT57" s="1255"/>
      <c r="CU57" s="1255"/>
      <c r="CV57" s="1255">
        <v>63.7</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601</v>
      </c>
    </row>
    <row r="64" spans="1:109" x14ac:dyDescent="0.15">
      <c r="B64" s="1225"/>
      <c r="G64" s="1232"/>
      <c r="I64" s="1265"/>
      <c r="J64" s="1265"/>
      <c r="K64" s="1265"/>
      <c r="L64" s="1265"/>
      <c r="M64" s="1265"/>
      <c r="N64" s="1266"/>
      <c r="AM64" s="1232"/>
      <c r="AN64" s="1232" t="s">
        <v>594</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602</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596</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556</v>
      </c>
      <c r="BQ72" s="1250"/>
      <c r="BR72" s="1250"/>
      <c r="BS72" s="1250"/>
      <c r="BT72" s="1250"/>
      <c r="BU72" s="1250"/>
      <c r="BV72" s="1250"/>
      <c r="BW72" s="1250"/>
      <c r="BX72" s="1250" t="s">
        <v>557</v>
      </c>
      <c r="BY72" s="1250"/>
      <c r="BZ72" s="1250"/>
      <c r="CA72" s="1250"/>
      <c r="CB72" s="1250"/>
      <c r="CC72" s="1250"/>
      <c r="CD72" s="1250"/>
      <c r="CE72" s="1250"/>
      <c r="CF72" s="1250" t="s">
        <v>558</v>
      </c>
      <c r="CG72" s="1250"/>
      <c r="CH72" s="1250"/>
      <c r="CI72" s="1250"/>
      <c r="CJ72" s="1250"/>
      <c r="CK72" s="1250"/>
      <c r="CL72" s="1250"/>
      <c r="CM72" s="1250"/>
      <c r="CN72" s="1250" t="s">
        <v>559</v>
      </c>
      <c r="CO72" s="1250"/>
      <c r="CP72" s="1250"/>
      <c r="CQ72" s="1250"/>
      <c r="CR72" s="1250"/>
      <c r="CS72" s="1250"/>
      <c r="CT72" s="1250"/>
      <c r="CU72" s="1250"/>
      <c r="CV72" s="1250" t="s">
        <v>560</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597</v>
      </c>
      <c r="AO73" s="1254"/>
      <c r="AP73" s="1254"/>
      <c r="AQ73" s="1254"/>
      <c r="AR73" s="1254"/>
      <c r="AS73" s="1254"/>
      <c r="AT73" s="1254"/>
      <c r="AU73" s="1254"/>
      <c r="AV73" s="1254"/>
      <c r="AW73" s="1254"/>
      <c r="AX73" s="1254"/>
      <c r="AY73" s="1254"/>
      <c r="AZ73" s="1254"/>
      <c r="BA73" s="1254"/>
      <c r="BB73" s="1254" t="s">
        <v>598</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603</v>
      </c>
      <c r="BC75" s="1254"/>
      <c r="BD75" s="1254"/>
      <c r="BE75" s="1254"/>
      <c r="BF75" s="1254"/>
      <c r="BG75" s="1254"/>
      <c r="BH75" s="1254"/>
      <c r="BI75" s="1254"/>
      <c r="BJ75" s="1254"/>
      <c r="BK75" s="1254"/>
      <c r="BL75" s="1254"/>
      <c r="BM75" s="1254"/>
      <c r="BN75" s="1254"/>
      <c r="BO75" s="1254"/>
      <c r="BP75" s="1255">
        <v>3.8</v>
      </c>
      <c r="BQ75" s="1255"/>
      <c r="BR75" s="1255"/>
      <c r="BS75" s="1255"/>
      <c r="BT75" s="1255"/>
      <c r="BU75" s="1255"/>
      <c r="BV75" s="1255"/>
      <c r="BW75" s="1255"/>
      <c r="BX75" s="1255">
        <v>4.2</v>
      </c>
      <c r="BY75" s="1255"/>
      <c r="BZ75" s="1255"/>
      <c r="CA75" s="1255"/>
      <c r="CB75" s="1255"/>
      <c r="CC75" s="1255"/>
      <c r="CD75" s="1255"/>
      <c r="CE75" s="1255"/>
      <c r="CF75" s="1255">
        <v>4.5999999999999996</v>
      </c>
      <c r="CG75" s="1255"/>
      <c r="CH75" s="1255"/>
      <c r="CI75" s="1255"/>
      <c r="CJ75" s="1255"/>
      <c r="CK75" s="1255"/>
      <c r="CL75" s="1255"/>
      <c r="CM75" s="1255"/>
      <c r="CN75" s="1255">
        <v>5.0999999999999996</v>
      </c>
      <c r="CO75" s="1255"/>
      <c r="CP75" s="1255"/>
      <c r="CQ75" s="1255"/>
      <c r="CR75" s="1255"/>
      <c r="CS75" s="1255"/>
      <c r="CT75" s="1255"/>
      <c r="CU75" s="1255"/>
      <c r="CV75" s="1255">
        <v>5.6</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600</v>
      </c>
      <c r="AO77" s="1250"/>
      <c r="AP77" s="1250"/>
      <c r="AQ77" s="1250"/>
      <c r="AR77" s="1250"/>
      <c r="AS77" s="1250"/>
      <c r="AT77" s="1250"/>
      <c r="AU77" s="1250"/>
      <c r="AV77" s="1250"/>
      <c r="AW77" s="1250"/>
      <c r="AX77" s="1250"/>
      <c r="AY77" s="1250"/>
      <c r="AZ77" s="1250"/>
      <c r="BA77" s="1250"/>
      <c r="BB77" s="1254" t="s">
        <v>598</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603</v>
      </c>
      <c r="BC79" s="1254"/>
      <c r="BD79" s="1254"/>
      <c r="BE79" s="1254"/>
      <c r="BF79" s="1254"/>
      <c r="BG79" s="1254"/>
      <c r="BH79" s="1254"/>
      <c r="BI79" s="1254"/>
      <c r="BJ79" s="1254"/>
      <c r="BK79" s="1254"/>
      <c r="BL79" s="1254"/>
      <c r="BM79" s="1254"/>
      <c r="BN79" s="1254"/>
      <c r="BO79" s="1254"/>
      <c r="BP79" s="1255">
        <v>7.1</v>
      </c>
      <c r="BQ79" s="1255"/>
      <c r="BR79" s="1255"/>
      <c r="BS79" s="1255"/>
      <c r="BT79" s="1255"/>
      <c r="BU79" s="1255"/>
      <c r="BV79" s="1255"/>
      <c r="BW79" s="1255"/>
      <c r="BX79" s="1255">
        <v>7.3</v>
      </c>
      <c r="BY79" s="1255"/>
      <c r="BZ79" s="1255"/>
      <c r="CA79" s="1255"/>
      <c r="CB79" s="1255"/>
      <c r="CC79" s="1255"/>
      <c r="CD79" s="1255"/>
      <c r="CE79" s="1255"/>
      <c r="CF79" s="1255">
        <v>7.4</v>
      </c>
      <c r="CG79" s="1255"/>
      <c r="CH79" s="1255"/>
      <c r="CI79" s="1255"/>
      <c r="CJ79" s="1255"/>
      <c r="CK79" s="1255"/>
      <c r="CL79" s="1255"/>
      <c r="CM79" s="1255"/>
      <c r="CN79" s="1255">
        <v>7.5</v>
      </c>
      <c r="CO79" s="1255"/>
      <c r="CP79" s="1255"/>
      <c r="CQ79" s="1255"/>
      <c r="CR79" s="1255"/>
      <c r="CS79" s="1255"/>
      <c r="CT79" s="1255"/>
      <c r="CU79" s="1255"/>
      <c r="CV79" s="1255">
        <v>7.5</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Ff9DCH4pStpP9Re5mWcYIEj8cZpop6GyoWY57Q44aNNEQg2ELk715jddT1WNRhTGxvGjV146pLNJjCx8i9m+Xw==" saltValue="rHxM0hSKKJxuMDPfROjO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85" zoomScale="70" zoomScaleNormal="70" zoomScaleSheetLayoutView="70" workbookViewId="0">
      <selection activeCell="AN48" sqref="AN4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2y3hfJnDbxlAGGJyt9HforyPp2NYNHcjeE22YXy0XzX1pGPGLl+PieAlD8s97JwT9MB1MSyRY0H9Pmxf50xV2A==" saltValue="Zf5Rx0XctcnZb/6lUak6k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D1" zoomScaleNormal="100" zoomScaleSheetLayoutView="55" workbookViewId="0">
      <selection activeCell="AN48" sqref="AN4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Jxp3E5x47JtIXO3mHuxFFqh6b6NS6uR92JhNnnjCa1ZhW8sK/WCvoBfXaNLzd2fphWl4D4LpleJg4oXm2amOgQ==" saltValue="Zv7VBgA7SgNX0dLP1/By3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94657</v>
      </c>
      <c r="E3" s="156"/>
      <c r="F3" s="157">
        <v>271581</v>
      </c>
      <c r="G3" s="158"/>
      <c r="H3" s="159"/>
    </row>
    <row r="4" spans="1:8" x14ac:dyDescent="0.15">
      <c r="A4" s="160"/>
      <c r="B4" s="161"/>
      <c r="C4" s="162"/>
      <c r="D4" s="163">
        <v>26162</v>
      </c>
      <c r="E4" s="164"/>
      <c r="F4" s="165">
        <v>117844</v>
      </c>
      <c r="G4" s="166"/>
      <c r="H4" s="167"/>
    </row>
    <row r="5" spans="1:8" x14ac:dyDescent="0.15">
      <c r="A5" s="148" t="s">
        <v>548</v>
      </c>
      <c r="B5" s="153"/>
      <c r="C5" s="154"/>
      <c r="D5" s="155">
        <v>202978</v>
      </c>
      <c r="E5" s="156"/>
      <c r="F5" s="157">
        <v>268375</v>
      </c>
      <c r="G5" s="158"/>
      <c r="H5" s="159"/>
    </row>
    <row r="6" spans="1:8" x14ac:dyDescent="0.15">
      <c r="A6" s="160"/>
      <c r="B6" s="161"/>
      <c r="C6" s="162"/>
      <c r="D6" s="163">
        <v>132502</v>
      </c>
      <c r="E6" s="164"/>
      <c r="F6" s="165">
        <v>119602</v>
      </c>
      <c r="G6" s="166"/>
      <c r="H6" s="167"/>
    </row>
    <row r="7" spans="1:8" x14ac:dyDescent="0.15">
      <c r="A7" s="148" t="s">
        <v>549</v>
      </c>
      <c r="B7" s="153"/>
      <c r="C7" s="154"/>
      <c r="D7" s="155">
        <v>153525</v>
      </c>
      <c r="E7" s="156"/>
      <c r="F7" s="157">
        <v>301035</v>
      </c>
      <c r="G7" s="158"/>
      <c r="H7" s="159"/>
    </row>
    <row r="8" spans="1:8" x14ac:dyDescent="0.15">
      <c r="A8" s="160"/>
      <c r="B8" s="161"/>
      <c r="C8" s="162"/>
      <c r="D8" s="163">
        <v>78181</v>
      </c>
      <c r="E8" s="164"/>
      <c r="F8" s="165">
        <v>154376</v>
      </c>
      <c r="G8" s="166"/>
      <c r="H8" s="167"/>
    </row>
    <row r="9" spans="1:8" x14ac:dyDescent="0.15">
      <c r="A9" s="148" t="s">
        <v>550</v>
      </c>
      <c r="B9" s="153"/>
      <c r="C9" s="154"/>
      <c r="D9" s="155">
        <v>147199</v>
      </c>
      <c r="E9" s="156"/>
      <c r="F9" s="157">
        <v>277467</v>
      </c>
      <c r="G9" s="158"/>
      <c r="H9" s="159"/>
    </row>
    <row r="10" spans="1:8" x14ac:dyDescent="0.15">
      <c r="A10" s="160"/>
      <c r="B10" s="161"/>
      <c r="C10" s="162"/>
      <c r="D10" s="163">
        <v>15326</v>
      </c>
      <c r="E10" s="164"/>
      <c r="F10" s="165">
        <v>128378</v>
      </c>
      <c r="G10" s="166"/>
      <c r="H10" s="167"/>
    </row>
    <row r="11" spans="1:8" x14ac:dyDescent="0.15">
      <c r="A11" s="148" t="s">
        <v>551</v>
      </c>
      <c r="B11" s="153"/>
      <c r="C11" s="154"/>
      <c r="D11" s="155">
        <v>237733</v>
      </c>
      <c r="E11" s="156"/>
      <c r="F11" s="157">
        <v>282256</v>
      </c>
      <c r="G11" s="158"/>
      <c r="H11" s="159"/>
    </row>
    <row r="12" spans="1:8" x14ac:dyDescent="0.15">
      <c r="A12" s="160"/>
      <c r="B12" s="161"/>
      <c r="C12" s="168"/>
      <c r="D12" s="163">
        <v>121125</v>
      </c>
      <c r="E12" s="164"/>
      <c r="F12" s="165">
        <v>145453</v>
      </c>
      <c r="G12" s="166"/>
      <c r="H12" s="167"/>
    </row>
    <row r="13" spans="1:8" x14ac:dyDescent="0.15">
      <c r="A13" s="148"/>
      <c r="B13" s="153"/>
      <c r="C13" s="169"/>
      <c r="D13" s="170">
        <v>167218</v>
      </c>
      <c r="E13" s="171"/>
      <c r="F13" s="172">
        <v>280143</v>
      </c>
      <c r="G13" s="173"/>
      <c r="H13" s="159"/>
    </row>
    <row r="14" spans="1:8" x14ac:dyDescent="0.15">
      <c r="A14" s="160"/>
      <c r="B14" s="161"/>
      <c r="C14" s="162"/>
      <c r="D14" s="163">
        <v>74659</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8.94</v>
      </c>
      <c r="C19" s="174">
        <f>ROUND(VALUE(SUBSTITUTE(実質収支比率等に係る経年分析!G$48,"▲","-")),2)</f>
        <v>8.4600000000000009</v>
      </c>
      <c r="D19" s="174">
        <f>ROUND(VALUE(SUBSTITUTE(実質収支比率等に係る経年分析!H$48,"▲","-")),2)</f>
        <v>17.899999999999999</v>
      </c>
      <c r="E19" s="174">
        <f>ROUND(VALUE(SUBSTITUTE(実質収支比率等に係る経年分析!I$48,"▲","-")),2)</f>
        <v>16.3</v>
      </c>
      <c r="F19" s="174">
        <f>ROUND(VALUE(SUBSTITUTE(実質収支比率等に係る経年分析!J$48,"▲","-")),2)</f>
        <v>14.13</v>
      </c>
    </row>
    <row r="20" spans="1:11" x14ac:dyDescent="0.15">
      <c r="A20" s="174" t="s">
        <v>57</v>
      </c>
      <c r="B20" s="174">
        <f>ROUND(VALUE(SUBSTITUTE(実質収支比率等に係る経年分析!F$47,"▲","-")),2)</f>
        <v>47.15</v>
      </c>
      <c r="C20" s="174">
        <f>ROUND(VALUE(SUBSTITUTE(実質収支比率等に係る経年分析!G$47,"▲","-")),2)</f>
        <v>44.33</v>
      </c>
      <c r="D20" s="174">
        <f>ROUND(VALUE(SUBSTITUTE(実質収支比率等に係る経年分析!H$47,"▲","-")),2)</f>
        <v>43.31</v>
      </c>
      <c r="E20" s="174">
        <f>ROUND(VALUE(SUBSTITUTE(実質収支比率等に係る経年分析!I$47,"▲","-")),2)</f>
        <v>43.93</v>
      </c>
      <c r="F20" s="174">
        <f>ROUND(VALUE(SUBSTITUTE(実質収支比率等に係る経年分析!J$47,"▲","-")),2)</f>
        <v>49.35</v>
      </c>
    </row>
    <row r="21" spans="1:11" x14ac:dyDescent="0.15">
      <c r="A21" s="174" t="s">
        <v>58</v>
      </c>
      <c r="B21" s="174">
        <f>IF(ISNUMBER(VALUE(SUBSTITUTE(実質収支比率等に係る経年分析!F$49,"▲","-"))),ROUND(VALUE(SUBSTITUTE(実質収支比率等に係る経年分析!F$49,"▲","-")),2),NA())</f>
        <v>-6.37</v>
      </c>
      <c r="C21" s="174">
        <f>IF(ISNUMBER(VALUE(SUBSTITUTE(実質収支比率等に係る経年分析!G$49,"▲","-"))),ROUND(VALUE(SUBSTITUTE(実質収支比率等に係る経年分析!G$49,"▲","-")),2),NA())</f>
        <v>-3.02</v>
      </c>
      <c r="D21" s="174">
        <f>IF(ISNUMBER(VALUE(SUBSTITUTE(実質収支比率等に係る経年分析!H$49,"▲","-"))),ROUND(VALUE(SUBSTITUTE(実質収支比率等に係る経年分析!H$49,"▲","-")),2),NA())</f>
        <v>10.49</v>
      </c>
      <c r="E21" s="174">
        <f>IF(ISNUMBER(VALUE(SUBSTITUTE(実質収支比率等に係る経年分析!I$49,"▲","-"))),ROUND(VALUE(SUBSTITUTE(実質収支比率等に係る経年分析!I$49,"▲","-")),2),NA())</f>
        <v>0.13</v>
      </c>
      <c r="F21" s="174">
        <f>IF(ISNUMBER(VALUE(SUBSTITUTE(実質収支比率等に係る経年分析!J$49,"▲","-"))),ROUND(VALUE(SUBSTITUTE(実質収支比率等に係る経年分析!J$49,"▲","-")),2),NA())</f>
        <v>-2.34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1.55</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8.4600000000000009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17.899999999999999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14.12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12.29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14.53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17.13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263</v>
      </c>
      <c r="E42" s="176"/>
      <c r="F42" s="176"/>
      <c r="G42" s="176">
        <f>'実質公債費比率（分子）の構造'!L$52</f>
        <v>283</v>
      </c>
      <c r="H42" s="176"/>
      <c r="I42" s="176"/>
      <c r="J42" s="176">
        <f>'実質公債費比率（分子）の構造'!M$52</f>
        <v>275</v>
      </c>
      <c r="K42" s="176"/>
      <c r="L42" s="176"/>
      <c r="M42" s="176">
        <f>'実質公債費比率（分子）の構造'!N$52</f>
        <v>267</v>
      </c>
      <c r="N42" s="176"/>
      <c r="O42" s="176"/>
      <c r="P42" s="176">
        <f>'実質公債費比率（分子）の構造'!O$52</f>
        <v>275</v>
      </c>
    </row>
    <row r="43" spans="1:16" x14ac:dyDescent="0.15">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1</v>
      </c>
      <c r="L44" s="176"/>
      <c r="M44" s="176"/>
      <c r="N44" s="176">
        <f>'実質公債費比率（分子）の構造'!O$50</f>
        <v>2</v>
      </c>
      <c r="O44" s="176"/>
      <c r="P44" s="176"/>
    </row>
    <row r="45" spans="1:16" x14ac:dyDescent="0.15">
      <c r="A45" s="176" t="s">
        <v>68</v>
      </c>
      <c r="B45" s="176">
        <f>'実質公債費比率（分子）の構造'!K$49</f>
        <v>16</v>
      </c>
      <c r="C45" s="176"/>
      <c r="D45" s="176"/>
      <c r="E45" s="176">
        <f>'実質公債費比率（分子）の構造'!L$49</f>
        <v>19</v>
      </c>
      <c r="F45" s="176"/>
      <c r="G45" s="176"/>
      <c r="H45" s="176">
        <f>'実質公債費比率（分子）の構造'!M$49</f>
        <v>24</v>
      </c>
      <c r="I45" s="176"/>
      <c r="J45" s="176"/>
      <c r="K45" s="176">
        <f>'実質公債費比率（分子）の構造'!N$49</f>
        <v>26</v>
      </c>
      <c r="L45" s="176"/>
      <c r="M45" s="176"/>
      <c r="N45" s="176">
        <f>'実質公債費比率（分子）の構造'!O$49</f>
        <v>20</v>
      </c>
      <c r="O45" s="176"/>
      <c r="P45" s="176"/>
    </row>
    <row r="46" spans="1:16" x14ac:dyDescent="0.15">
      <c r="A46" s="176" t="s">
        <v>69</v>
      </c>
      <c r="B46" s="176">
        <f>'実質公債費比率（分子）の構造'!K$48</f>
        <v>81</v>
      </c>
      <c r="C46" s="176"/>
      <c r="D46" s="176"/>
      <c r="E46" s="176">
        <f>'実質公債費比率（分子）の構造'!L$48</f>
        <v>80</v>
      </c>
      <c r="F46" s="176"/>
      <c r="G46" s="176"/>
      <c r="H46" s="176">
        <f>'実質公債費比率（分子）の構造'!M$48</f>
        <v>74</v>
      </c>
      <c r="I46" s="176"/>
      <c r="J46" s="176"/>
      <c r="K46" s="176">
        <f>'実質公債費比率（分子）の構造'!N$48</f>
        <v>77</v>
      </c>
      <c r="L46" s="176"/>
      <c r="M46" s="176"/>
      <c r="N46" s="176">
        <f>'実質公債費比率（分子）の構造'!O$48</f>
        <v>85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230</v>
      </c>
      <c r="C49" s="176"/>
      <c r="D49" s="176"/>
      <c r="E49" s="176">
        <f>'実質公債費比率（分子）の構造'!L$45</f>
        <v>266</v>
      </c>
      <c r="F49" s="176"/>
      <c r="G49" s="176"/>
      <c r="H49" s="176">
        <f>'実質公債費比率（分子）の構造'!M$45</f>
        <v>262</v>
      </c>
      <c r="I49" s="176"/>
      <c r="J49" s="176"/>
      <c r="K49" s="176">
        <f>'実質公債費比率（分子）の構造'!N$45</f>
        <v>267</v>
      </c>
      <c r="L49" s="176"/>
      <c r="M49" s="176"/>
      <c r="N49" s="176">
        <f>'実質公債費比率（分子）の構造'!O$45</f>
        <v>291</v>
      </c>
      <c r="O49" s="176"/>
      <c r="P49" s="176"/>
    </row>
    <row r="50" spans="1:16" x14ac:dyDescent="0.15">
      <c r="A50" s="176" t="s">
        <v>73</v>
      </c>
      <c r="B50" s="176" t="e">
        <f>NA()</f>
        <v>#N/A</v>
      </c>
      <c r="C50" s="176">
        <f>IF(ISNUMBER('実質公債費比率（分子）の構造'!K$53),'実質公債費比率（分子）の構造'!K$53,NA())</f>
        <v>64</v>
      </c>
      <c r="D50" s="176" t="e">
        <f>NA()</f>
        <v>#N/A</v>
      </c>
      <c r="E50" s="176" t="e">
        <f>NA()</f>
        <v>#N/A</v>
      </c>
      <c r="F50" s="176">
        <f>IF(ISNUMBER('実質公債費比率（分子）の構造'!L$53),'実質公債費比率（分子）の構造'!L$53,NA())</f>
        <v>82</v>
      </c>
      <c r="G50" s="176" t="e">
        <f>NA()</f>
        <v>#N/A</v>
      </c>
      <c r="H50" s="176" t="e">
        <f>NA()</f>
        <v>#N/A</v>
      </c>
      <c r="I50" s="176">
        <f>IF(ISNUMBER('実質公債費比率（分子）の構造'!M$53),'実質公債費比率（分子）の構造'!M$53,NA())</f>
        <v>85</v>
      </c>
      <c r="J50" s="176" t="e">
        <f>NA()</f>
        <v>#N/A</v>
      </c>
      <c r="K50" s="176" t="e">
        <f>NA()</f>
        <v>#N/A</v>
      </c>
      <c r="L50" s="176">
        <f>IF(ISNUMBER('実質公債費比率（分子）の構造'!N$53),'実質公債費比率（分子）の構造'!N$53,NA())</f>
        <v>104</v>
      </c>
      <c r="M50" s="176" t="e">
        <f>NA()</f>
        <v>#N/A</v>
      </c>
      <c r="N50" s="176" t="e">
        <f>NA()</f>
        <v>#N/A</v>
      </c>
      <c r="O50" s="176">
        <f>IF(ISNUMBER('実質公債費比率（分子）の構造'!O$53),'実質公債費比率（分子）の構造'!O$53,NA())</f>
        <v>123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2354</v>
      </c>
      <c r="E56" s="175"/>
      <c r="F56" s="175"/>
      <c r="G56" s="175">
        <f>'将来負担比率（分子）の構造'!J$52</f>
        <v>2468</v>
      </c>
      <c r="H56" s="175"/>
      <c r="I56" s="175"/>
      <c r="J56" s="175">
        <f>'将来負担比率（分子）の構造'!K$52</f>
        <v>2644</v>
      </c>
      <c r="K56" s="175"/>
      <c r="L56" s="175"/>
      <c r="M56" s="175">
        <f>'将来負担比率（分子）の構造'!L$52</f>
        <v>2668</v>
      </c>
      <c r="N56" s="175"/>
      <c r="O56" s="175"/>
      <c r="P56" s="175">
        <f>'将来負担比率（分子）の構造'!M$52</f>
        <v>2808</v>
      </c>
    </row>
    <row r="57" spans="1:16" x14ac:dyDescent="0.15">
      <c r="A57" s="175" t="s">
        <v>44</v>
      </c>
      <c r="B57" s="175"/>
      <c r="C57" s="175"/>
      <c r="D57" s="175">
        <f>'将来負担比率（分子）の構造'!I$51</f>
        <v>133</v>
      </c>
      <c r="E57" s="175"/>
      <c r="F57" s="175"/>
      <c r="G57" s="175">
        <f>'将来負担比率（分子）の構造'!J$51</f>
        <v>124</v>
      </c>
      <c r="H57" s="175"/>
      <c r="I57" s="175"/>
      <c r="J57" s="175">
        <f>'将来負担比率（分子）の構造'!K$51</f>
        <v>123</v>
      </c>
      <c r="K57" s="175"/>
      <c r="L57" s="175"/>
      <c r="M57" s="175">
        <f>'将来負担比率（分子）の構造'!L$51</f>
        <v>109</v>
      </c>
      <c r="N57" s="175"/>
      <c r="O57" s="175"/>
      <c r="P57" s="175">
        <f>'将来負担比率（分子）の構造'!M$51</f>
        <v>144</v>
      </c>
    </row>
    <row r="58" spans="1:16" x14ac:dyDescent="0.15">
      <c r="A58" s="175" t="s">
        <v>43</v>
      </c>
      <c r="B58" s="175"/>
      <c r="C58" s="175"/>
      <c r="D58" s="175">
        <f>'将来負担比率（分子）の構造'!I$50</f>
        <v>2131</v>
      </c>
      <c r="E58" s="175"/>
      <c r="F58" s="175"/>
      <c r="G58" s="175">
        <f>'将来負担比率（分子）の構造'!J$50</f>
        <v>2098</v>
      </c>
      <c r="H58" s="175"/>
      <c r="I58" s="175"/>
      <c r="J58" s="175">
        <f>'将来負担比率（分子）の構造'!K$50</f>
        <v>2114</v>
      </c>
      <c r="K58" s="175"/>
      <c r="L58" s="175"/>
      <c r="M58" s="175">
        <f>'将来負担比率（分子）の構造'!L$50</f>
        <v>2309</v>
      </c>
      <c r="N58" s="175"/>
      <c r="O58" s="175"/>
      <c r="P58" s="175">
        <f>'将来負担比率（分子）の構造'!M$50</f>
        <v>2421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489</v>
      </c>
      <c r="C62" s="175"/>
      <c r="D62" s="175"/>
      <c r="E62" s="175">
        <f>'将来負担比率（分子）の構造'!J$45</f>
        <v>445</v>
      </c>
      <c r="F62" s="175"/>
      <c r="G62" s="175"/>
      <c r="H62" s="175">
        <f>'将来負担比率（分子）の構造'!K$45</f>
        <v>473</v>
      </c>
      <c r="I62" s="175"/>
      <c r="J62" s="175"/>
      <c r="K62" s="175">
        <f>'将来負担比率（分子）の構造'!L$45</f>
        <v>414</v>
      </c>
      <c r="L62" s="175"/>
      <c r="M62" s="175"/>
      <c r="N62" s="175">
        <f>'将来負担比率（分子）の構造'!M$45</f>
        <v>369</v>
      </c>
      <c r="O62" s="175"/>
      <c r="P62" s="175"/>
    </row>
    <row r="63" spans="1:16" x14ac:dyDescent="0.15">
      <c r="A63" s="175" t="s">
        <v>36</v>
      </c>
      <c r="B63" s="175">
        <f>'将来負担比率（分子）の構造'!I$44</f>
        <v>137</v>
      </c>
      <c r="C63" s="175"/>
      <c r="D63" s="175"/>
      <c r="E63" s="175">
        <f>'将来負担比率（分子）の構造'!J$44</f>
        <v>230</v>
      </c>
      <c r="F63" s="175"/>
      <c r="G63" s="175"/>
      <c r="H63" s="175">
        <f>'将来負担比率（分子）の構造'!K$44</f>
        <v>246</v>
      </c>
      <c r="I63" s="175"/>
      <c r="J63" s="175"/>
      <c r="K63" s="175">
        <f>'将来負担比率（分子）の構造'!L$44</f>
        <v>217</v>
      </c>
      <c r="L63" s="175"/>
      <c r="M63" s="175"/>
      <c r="N63" s="175">
        <f>'将来負担比率（分子）の構造'!M$44</f>
        <v>217</v>
      </c>
      <c r="O63" s="175"/>
      <c r="P63" s="175"/>
    </row>
    <row r="64" spans="1:16" x14ac:dyDescent="0.15">
      <c r="A64" s="175" t="s">
        <v>35</v>
      </c>
      <c r="B64" s="175">
        <f>'将来負担比率（分子）の構造'!I$43</f>
        <v>855</v>
      </c>
      <c r="C64" s="175"/>
      <c r="D64" s="175"/>
      <c r="E64" s="175">
        <f>'将来負担比率（分子）の構造'!J$43</f>
        <v>786</v>
      </c>
      <c r="F64" s="175"/>
      <c r="G64" s="175"/>
      <c r="H64" s="175">
        <f>'将来負担比率（分子）の構造'!K$43</f>
        <v>736</v>
      </c>
      <c r="I64" s="175"/>
      <c r="J64" s="175"/>
      <c r="K64" s="175">
        <f>'将来負担比率（分子）の構造'!L$43</f>
        <v>654</v>
      </c>
      <c r="L64" s="175"/>
      <c r="M64" s="175"/>
      <c r="N64" s="175">
        <f>'将来負担比率（分子）の構造'!M$43</f>
        <v>721</v>
      </c>
      <c r="O64" s="175"/>
      <c r="P64" s="175"/>
    </row>
    <row r="65" spans="1:16" x14ac:dyDescent="0.15">
      <c r="A65" s="175" t="s">
        <v>34</v>
      </c>
      <c r="B65" s="175" t="str">
        <f>'将来負担比率（分子）の構造'!I$42</f>
        <v>-</v>
      </c>
      <c r="C65" s="175"/>
      <c r="D65" s="175"/>
      <c r="E65" s="175" t="str">
        <f>'将来負担比率（分子）の構造'!J$42</f>
        <v>-</v>
      </c>
      <c r="F65" s="175"/>
      <c r="G65" s="175"/>
      <c r="H65" s="175">
        <f>'将来負担比率（分子）の構造'!K$42</f>
        <v>25</v>
      </c>
      <c r="I65" s="175"/>
      <c r="J65" s="175"/>
      <c r="K65" s="175">
        <f>'将来負担比率（分子）の構造'!L$42</f>
        <v>24</v>
      </c>
      <c r="L65" s="175"/>
      <c r="M65" s="175"/>
      <c r="N65" s="175">
        <f>'将来負担比率（分子）の構造'!M$42</f>
        <v>22</v>
      </c>
      <c r="O65" s="175"/>
      <c r="P65" s="175"/>
    </row>
    <row r="66" spans="1:16" x14ac:dyDescent="0.15">
      <c r="A66" s="175" t="s">
        <v>33</v>
      </c>
      <c r="B66" s="175">
        <f>'将来負担比率（分子）の構造'!I$41</f>
        <v>2479</v>
      </c>
      <c r="C66" s="175"/>
      <c r="D66" s="175"/>
      <c r="E66" s="175">
        <f>'将来負担比率（分子）の構造'!J$41</f>
        <v>2681</v>
      </c>
      <c r="F66" s="175"/>
      <c r="G66" s="175"/>
      <c r="H66" s="175">
        <f>'将来負担比率（分子）の構造'!K$41</f>
        <v>2872</v>
      </c>
      <c r="I66" s="175"/>
      <c r="J66" s="175"/>
      <c r="K66" s="175">
        <f>'将来負担比率（分子）の構造'!L$41</f>
        <v>2878</v>
      </c>
      <c r="L66" s="175"/>
      <c r="M66" s="175"/>
      <c r="N66" s="175">
        <f>'将来負担比率（分子）の構造'!M$41</f>
        <v>3293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844</v>
      </c>
      <c r="C72" s="179">
        <f>基金残高に係る経年分析!G55</f>
        <v>945</v>
      </c>
      <c r="D72" s="179">
        <f>基金残高に係る経年分析!H55</f>
        <v>1047</v>
      </c>
    </row>
    <row r="73" spans="1:16" x14ac:dyDescent="0.15">
      <c r="A73" s="178" t="s">
        <v>80</v>
      </c>
      <c r="B73" s="179">
        <f>基金残高に係る経年分析!F56</f>
        <v>43</v>
      </c>
      <c r="C73" s="179">
        <f>基金残高に係る経年分析!G56</f>
        <v>61</v>
      </c>
      <c r="D73" s="179">
        <f>基金残高に係る経年分析!H56</f>
        <v>104</v>
      </c>
    </row>
    <row r="74" spans="1:16" x14ac:dyDescent="0.15">
      <c r="A74" s="178" t="s">
        <v>81</v>
      </c>
      <c r="B74" s="179">
        <f>基金残高に係る経年分析!F57</f>
        <v>1013</v>
      </c>
      <c r="C74" s="179">
        <f>基金残高に係る経年分析!G57</f>
        <v>1081</v>
      </c>
      <c r="D74" s="179">
        <f>基金残高に係る経年分析!H57</f>
        <v>1036</v>
      </c>
    </row>
  </sheetData>
  <sheetProtection algorithmName="SHA-512" hashValue="pQSz7mfiiULgh1CLT9SAFJKfV4PC9GvV+sHWO4cEioxdutg6PH2LPdGSO0moZ4VfZY0mCSzpEDckspYCqoN2nQ==" saltValue="1u3lsTAurxK/w2Smw3WH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姫野宏太</cp:lastModifiedBy>
  <dcterms:created xsi:type="dcterms:W3CDTF">2024-03-14T04:43:58Z</dcterms:created>
  <dcterms:modified xsi:type="dcterms:W3CDTF">2024-08-26T07:10:13Z</dcterms:modified>
  <cp:category/>
</cp:coreProperties>
</file>