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1 令和４年度財政状況資料集の作成について（2回目）\04 県HP掲載\★HP掲載用\"/>
    </mc:Choice>
  </mc:AlternateContent>
  <bookViews>
    <workbookView xWindow="0" yWindow="0" windowWidth="28800" windowHeight="124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9" l="1"/>
  <c r="AP88" i="9"/>
  <c r="AF88" i="9"/>
  <c r="AU63" i="9"/>
  <c r="AP63" i="9"/>
  <c r="AP23" i="9"/>
  <c r="AA23" i="9"/>
  <c r="V23" i="9"/>
  <c r="Q23" i="9"/>
  <c r="DG43" i="7"/>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W40" i="7"/>
  <c r="BE40" i="7"/>
  <c r="AM40" i="7"/>
  <c r="U40" i="7"/>
  <c r="E40" i="7"/>
  <c r="C40" i="7" s="1"/>
  <c r="DG39" i="7"/>
  <c r="CQ39" i="7"/>
  <c r="CO39" i="7" s="1"/>
  <c r="BY39" i="7"/>
  <c r="BW39" i="7"/>
  <c r="BE39" i="7"/>
  <c r="AM39" i="7"/>
  <c r="U39" i="7"/>
  <c r="E39" i="7"/>
  <c r="C39" i="7" s="1"/>
  <c r="DG38" i="7"/>
  <c r="CQ38" i="7"/>
  <c r="CO38" i="7"/>
  <c r="BY38" i="7"/>
  <c r="BW38" i="7"/>
  <c r="BE38" i="7"/>
  <c r="AM38" i="7"/>
  <c r="U38" i="7"/>
  <c r="E38" i="7"/>
  <c r="C38" i="7" s="1"/>
  <c r="DG37" i="7"/>
  <c r="CQ37" i="7"/>
  <c r="CO37" i="7"/>
  <c r="BY37" i="7"/>
  <c r="BE37" i="7"/>
  <c r="AM37" i="7"/>
  <c r="W37" i="7"/>
  <c r="E37" i="7"/>
  <c r="C37" i="7"/>
  <c r="DG36" i="7"/>
  <c r="CQ36" i="7"/>
  <c r="CO36" i="7"/>
  <c r="BY36" i="7"/>
  <c r="BE36" i="7"/>
  <c r="AO36" i="7"/>
  <c r="W36" i="7"/>
  <c r="E36" i="7"/>
  <c r="C36" i="7"/>
  <c r="DG35" i="7"/>
  <c r="CQ35" i="7"/>
  <c r="CO35" i="7"/>
  <c r="BY35" i="7"/>
  <c r="BE35" i="7"/>
  <c r="AO35" i="7"/>
  <c r="W35" i="7"/>
  <c r="E35" i="7"/>
  <c r="C35" i="7" s="1"/>
  <c r="DG34" i="7"/>
  <c r="CQ34" i="7"/>
  <c r="BY34" i="7"/>
  <c r="BE34" i="7"/>
  <c r="AO34" i="7"/>
  <c r="W34" i="7"/>
  <c r="E34" i="7"/>
  <c r="C34" i="7"/>
  <c r="U34" i="7" s="1"/>
  <c r="U35" i="7" s="1"/>
  <c r="U36" i="7" l="1"/>
  <c r="U37" i="7" s="1"/>
  <c r="AM34" i="7"/>
  <c r="AM35" i="7" s="1"/>
  <c r="AM36" i="7" s="1"/>
  <c r="BW34" i="7"/>
  <c r="BW35" i="7" s="1"/>
  <c r="BW36" i="7" s="1"/>
  <c r="BW37" i="7" s="1"/>
  <c r="CO34" i="7" l="1"/>
</calcChain>
</file>

<file path=xl/sharedStrings.xml><?xml version="1.0" encoding="utf-8"?>
<sst xmlns="http://schemas.openxmlformats.org/spreadsheetml/2006/main" count="1001" uniqueCount="552">
  <si>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</si>
  <si>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</si>
  <si>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</si>
  <si>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</si>
  <si>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</si>
  <si>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</si>
  <si>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</si>
  <si>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</si>
  <si>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</si>
  <si>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</si>
  <si>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</si>
  <si>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</si>
  <si>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</si>
  <si>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</si>
  <si>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</si>
  <si>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3年度から令和4年度にかけて将来負担比率が41.3%増加した。ふるさと応援基金やこども未来基金などの基金の積立による充当可能基金は増加したものの学校給食施設事業整備や新病院建設事業に係る地方債発行に伴う、地方債残高が大きく増加したためである。実質公債費比率は9%台で推移しており、第三セクター等改革推進事業債の償還が終了した一方で緊急事業債や学校教育施設事業債の償還が増加している。今後も大規模事業の償還開始されるため、新規の地方債発行抑制に努めていく。</t>
    <rPh sb="95" eb="98">
      <t>チホウサイ</t>
    </rPh>
    <rPh sb="123" eb="128">
      <t>ジッシツコウサイヒ</t>
    </rPh>
    <rPh sb="128" eb="130">
      <t>ヒリツ</t>
    </rPh>
    <rPh sb="133" eb="134">
      <t>ダイ</t>
    </rPh>
    <rPh sb="135" eb="137">
      <t>スイイ</t>
    </rPh>
    <rPh sb="142" eb="144">
      <t>ダイサン</t>
    </rPh>
    <rPh sb="148" eb="149">
      <t>トウ</t>
    </rPh>
    <rPh sb="149" eb="151">
      <t>カイカク</t>
    </rPh>
    <rPh sb="151" eb="153">
      <t>スイシン</t>
    </rPh>
    <rPh sb="153" eb="156">
      <t>ジギョウサイ</t>
    </rPh>
    <rPh sb="157" eb="159">
      <t>ショウカン</t>
    </rPh>
    <rPh sb="160" eb="162">
      <t>シュウリョウ</t>
    </rPh>
    <rPh sb="164" eb="166">
      <t>イッポウ</t>
    </rPh>
    <rPh sb="167" eb="169">
      <t>キンキュウ</t>
    </rPh>
    <rPh sb="169" eb="172">
      <t>ジギョウサイ</t>
    </rPh>
    <rPh sb="173" eb="179">
      <t>ガッコウキョウイクシセツ</t>
    </rPh>
    <rPh sb="179" eb="182">
      <t>ジギョウサイ</t>
    </rPh>
    <rPh sb="183" eb="185">
      <t>ショウカン</t>
    </rPh>
    <rPh sb="186" eb="188">
      <t>ゾウカ</t>
    </rPh>
    <rPh sb="193" eb="195">
      <t>コンゴ</t>
    </rPh>
    <rPh sb="196" eb="199">
      <t>ダイキボ</t>
    </rPh>
    <rPh sb="199" eb="201">
      <t>ジギョウ</t>
    </rPh>
    <rPh sb="202" eb="204">
      <t>ショウカン</t>
    </rPh>
    <rPh sb="204" eb="206">
      <t>カイシ</t>
    </rPh>
    <rPh sb="212" eb="214">
      <t>シンキ</t>
    </rPh>
    <rPh sb="215" eb="220">
      <t>チホウサイハッコウ</t>
    </rPh>
    <rPh sb="223" eb="224">
      <t>ツト</t>
    </rPh>
    <phoneticPr fontId="2"/>
  </si>
  <si>
    <t>令和3年度から令和4年度にかけて将来負担比率が41.3%増加した。ふるさと応援基金やこども未来基金などの基金の積立による充当可能基金は増加したものの学校給食施設事業整備や新病院建設事業に係る地方債発行に伴う、地方債残高が大きく増加したためである。また、有形固定資産減価償却率は類似団体と比較すると上回っており施設の老朽化が進んでいる。このことから新規事業に伴う将来世代の負担は増加し今後も施設の老朽化に伴う維持管理費が増加する可能性がある。公共施設の持続的な維持を行うため、適切なマネジメントを実施していく必要がある。</t>
    <rPh sb="0" eb="2">
      <t>レイワ</t>
    </rPh>
    <rPh sb="3" eb="5">
      <t>ネンド</t>
    </rPh>
    <rPh sb="7" eb="9">
      <t>レイワ</t>
    </rPh>
    <rPh sb="10" eb="12">
      <t>ネンド</t>
    </rPh>
    <rPh sb="28" eb="30">
      <t>ゾウカ</t>
    </rPh>
    <rPh sb="95" eb="98">
      <t>チホウサイ</t>
    </rPh>
    <rPh sb="126" eb="137">
      <t>ユウケイコテイシサンゲンカショウキャクリツ</t>
    </rPh>
    <rPh sb="138" eb="142">
      <t>ルイジダンタイ</t>
    </rPh>
    <rPh sb="143" eb="145">
      <t>ヒカク</t>
    </rPh>
    <rPh sb="148" eb="150">
      <t>ウワマワ</t>
    </rPh>
    <rPh sb="154" eb="156">
      <t>シセツ</t>
    </rPh>
    <rPh sb="157" eb="160">
      <t>ロウキュウカ</t>
    </rPh>
    <rPh sb="161" eb="162">
      <t>スス</t>
    </rPh>
    <rPh sb="173" eb="177">
      <t>シンキジギョウ</t>
    </rPh>
    <rPh sb="178" eb="179">
      <t>トモナ</t>
    </rPh>
    <rPh sb="180" eb="182">
      <t>ショウライ</t>
    </rPh>
    <rPh sb="182" eb="184">
      <t>セダイ</t>
    </rPh>
    <rPh sb="185" eb="187">
      <t>フタン</t>
    </rPh>
    <rPh sb="188" eb="190">
      <t>ゾウカ</t>
    </rPh>
    <rPh sb="191" eb="193">
      <t>コンゴ</t>
    </rPh>
    <rPh sb="194" eb="196">
      <t>シセツ</t>
    </rPh>
    <rPh sb="197" eb="200">
      <t>ロウキュウカ</t>
    </rPh>
    <rPh sb="201" eb="202">
      <t>トモナ</t>
    </rPh>
    <rPh sb="203" eb="208">
      <t>イジカンリヒ</t>
    </rPh>
    <rPh sb="209" eb="211">
      <t>ゾウカ</t>
    </rPh>
    <rPh sb="213" eb="216">
      <t>カノウセイ</t>
    </rPh>
    <rPh sb="220" eb="224">
      <t>コウキョウシセツ</t>
    </rPh>
    <rPh sb="225" eb="228">
      <t>ジゾクテキ</t>
    </rPh>
    <rPh sb="229" eb="231">
      <t>イジ</t>
    </rPh>
    <rPh sb="232" eb="233">
      <t>オコナ</t>
    </rPh>
    <rPh sb="237" eb="239">
      <t>テキセツ</t>
    </rPh>
    <rPh sb="247" eb="249">
      <t>ジッシ</t>
    </rPh>
    <rPh sb="253" eb="255">
      <t>ヒツヨウ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</si>
  <si>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</si>
  <si>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</si>
  <si>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</si>
  <si>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</si>
  <si>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</si>
  <si>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</si>
  <si>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</si>
  <si>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</si>
  <si>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</si>
  <si>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</si>
  <si>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</si>
  <si>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</si>
  <si>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</si>
  <si>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</si>
  <si>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</si>
  <si>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</si>
  <si>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</si>
  <si>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</si>
  <si>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</si>
  <si>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</si>
  <si>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</si>
  <si>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</si>
  <si>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</si>
  <si>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</si>
  <si>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</si>
  <si>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</si>
  <si>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</si>
  <si>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</si>
  <si>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</si>
  <si>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</si>
  <si>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</si>
  <si>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</si>
  <si>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</si>
  <si>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</si>
  <si>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</si>
  <si>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</si>
  <si>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</si>
  <si>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</si>
  <si>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</si>
  <si>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</si>
  <si>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</si>
  <si>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</si>
  <si>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</si>
  <si>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</si>
  <si>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</si>
  <si>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</si>
  <si>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</si>
  <si>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</si>
  <si>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</si>
  <si>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</si>
  <si>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</si>
  <si>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</si>
  <si>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</si>
  <si>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</si>
  <si>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</si>
  <si>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</si>
  <si>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</si>
  <si>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</si>
  <si>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</si>
  <si>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</si>
  <si>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</si>
  <si>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</si>
  <si>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</si>
  <si>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</si>
  <si>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</si>
  <si>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</si>
  <si>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</si>
  <si>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</si>
  <si>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</si>
  <si>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</si>
  <si>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</si>
  <si>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</si>
  <si>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</si>
  <si>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</si>
  <si>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</si>
  <si>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</si>
  <si>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</si>
  <si>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</si>
  <si>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</si>
  <si>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</si>
  <si>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</si>
  <si>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</si>
  <si>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</si>
  <si>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</si>
  <si>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</si>
  <si>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</si>
  <si>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</si>
  <si>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</si>
  <si>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</si>
  <si>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</si>
  <si>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</si>
  <si>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</si>
  <si>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</si>
  <si>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</si>
  <si>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</si>
  <si>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</si>
  <si>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</si>
  <si>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</si>
  <si>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</si>
  <si>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</si>
  <si>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</si>
  <si>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</si>
  <si>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</si>
  <si>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</si>
  <si>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</si>
  <si>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</si>
  <si>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</si>
  <si>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</si>
  <si>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</si>
  <si>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</si>
  <si>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</si>
  <si>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</si>
  <si>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</si>
  <si>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</si>
  <si>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</si>
  <si>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</si>
  <si>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</si>
  <si>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</si>
  <si>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</si>
  <si>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</si>
  <si>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</si>
  <si>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</si>
  <si>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</si>
  <si>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</si>
  <si>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</si>
  <si>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</si>
  <si>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</si>
  <si>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</si>
  <si>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</si>
  <si>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</si>
  <si>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熊本県荒尾市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</si>
  <si>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</si>
  <si>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</si>
  <si>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</si>
  <si>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</si>
  <si>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</si>
  <si>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</si>
  <si>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</si>
  <si>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</si>
  <si>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</si>
  <si>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</si>
  <si>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</si>
  <si>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</si>
  <si>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</si>
  <si>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</si>
  <si>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</si>
  <si>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</si>
  <si>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</si>
  <si>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</si>
  <si>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</si>
  <si>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</si>
  <si>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</si>
  <si>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</si>
  <si>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</si>
  <si>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</si>
  <si>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</si>
  <si>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</si>
  <si>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</si>
  <si>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</si>
  <si>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</si>
  <si>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</si>
  <si>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</si>
  <si>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</si>
  <si>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</si>
  <si>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</si>
  <si>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</si>
  <si>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</si>
  <si>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</si>
  <si>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</si>
  <si>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</si>
  <si>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</si>
  <si>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</si>
  <si>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</si>
  <si>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</si>
  <si>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</si>
  <si>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</si>
  <si>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</si>
  <si>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</si>
  <si>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</si>
  <si>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</si>
  <si>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</si>
  <si>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</si>
  <si>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</si>
  <si>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</si>
  <si>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</si>
  <si>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</si>
  <si>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</si>
  <si>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</si>
  <si>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</si>
  <si>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</si>
  <si>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</si>
  <si>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</si>
  <si>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</si>
  <si>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</si>
  <si>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</si>
  <si>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</si>
  <si>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</si>
  <si>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</si>
  <si>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</si>
  <si>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</si>
  <si>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</si>
  <si>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</si>
  <si>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</si>
  <si>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</si>
  <si>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</si>
  <si>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</si>
  <si>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</si>
  <si>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</si>
  <si>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</si>
  <si>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</si>
  <si>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</si>
  <si>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</si>
  <si>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</si>
  <si>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</si>
  <si>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</si>
  <si>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</si>
  <si>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</si>
  <si>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</si>
  <si>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</si>
  <si>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</si>
  <si>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</si>
  <si>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</si>
  <si>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</si>
  <si>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</si>
  <si>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</si>
  <si>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</si>
  <si>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</si>
  <si>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</si>
  <si>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</si>
  <si>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</si>
  <si>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</si>
  <si>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</si>
  <si>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</si>
  <si>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</si>
  <si>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</si>
  <si>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</si>
  <si>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</si>
  <si>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</si>
  <si>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</si>
  <si>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</si>
  <si>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</si>
  <si>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</si>
  <si>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</si>
  <si>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</si>
  <si>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</si>
  <si>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</si>
  <si>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</si>
  <si>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</si>
  <si>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</si>
  <si>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</si>
  <si>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</si>
  <si>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</si>
  <si>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</si>
  <si>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</si>
  <si>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</si>
  <si>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</si>
  <si>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</si>
  <si>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</si>
  <si>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</si>
  <si>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</si>
  <si>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</si>
  <si>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</si>
  <si>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</si>
  <si>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</si>
  <si>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</si>
  <si>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</si>
  <si>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</si>
  <si>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</si>
  <si>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</si>
  <si>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</si>
  <si>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</si>
  <si>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</si>
  <si>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</si>
  <si>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</si>
  <si>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</si>
  <si>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</si>
  <si>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</si>
  <si>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</si>
  <si>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</si>
  <si>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</si>
  <si>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</si>
  <si>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</si>
  <si>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熊本県荒尾市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</si>
  <si>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</si>
  <si>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</si>
  <si>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</si>
  <si>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</si>
  <si>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</si>
  <si>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</si>
  <si>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</si>
  <si>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</si>
  <si>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</si>
  <si>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</si>
  <si>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</si>
  <si>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</si>
  <si>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</si>
  <si>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</si>
  <si>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</si>
  <si>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</si>
  <si>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</si>
  <si>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</si>
  <si>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</si>
  <si>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</si>
  <si>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荒尾市土地開発公社</t>
    <rPh sb="0" eb="9">
      <t>アラオシトチカイハツコウシャ</t>
    </rPh>
    <phoneticPr fontId="2"/>
  </si>
  <si>
    <t>-</t>
    <phoneticPr fontId="2"/>
  </si>
  <si>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</si>
  <si>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</si>
  <si>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</si>
  <si>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</si>
  <si>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</si>
  <si>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</si>
  <si>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</si>
  <si>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</si>
  <si>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</si>
  <si>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</si>
  <si>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</si>
  <si>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</si>
  <si>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</si>
  <si>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</si>
  <si>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</si>
  <si>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</si>
  <si>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</si>
  <si>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</si>
  <si>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荒尾市病院事業会計</t>
    <phoneticPr fontId="5"/>
  </si>
  <si>
    <t>法適用企業</t>
    <phoneticPr fontId="5"/>
  </si>
  <si>
    <t>荒尾市水道事業会計</t>
    <phoneticPr fontId="5"/>
  </si>
  <si>
    <t>荒尾市下水道事業会計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</si>
  <si>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</si>
  <si>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</si>
  <si>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</si>
  <si>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</si>
  <si>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</si>
  <si>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</si>
  <si>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</si>
  <si>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</si>
  <si>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</si>
  <si>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</si>
  <si>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</si>
  <si>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</si>
  <si>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</si>
  <si>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</si>
  <si>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</si>
  <si>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</si>
  <si>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</si>
  <si>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</si>
  <si>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</si>
  <si>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</si>
  <si>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</si>
  <si>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</si>
  <si>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</si>
  <si>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</si>
  <si>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</si>
  <si>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</si>
  <si>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</si>
  <si>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</si>
  <si>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</si>
  <si>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</si>
  <si>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</si>
  <si>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</si>
  <si>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</si>
  <si>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</si>
  <si>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</si>
  <si>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</si>
  <si>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</si>
  <si>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</si>
  <si>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</si>
  <si>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</si>
  <si>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</si>
  <si>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</si>
  <si>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</si>
  <si>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</si>
  <si>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</si>
  <si>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</si>
  <si>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</si>
  <si>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</si>
  <si>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</si>
  <si>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</si>
  <si>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</si>
  <si>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</si>
  <si>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</si>
  <si>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</si>
  <si>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</si>
  <si>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</si>
  <si>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</si>
  <si>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</si>
  <si>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</si>
  <si>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</si>
  <si>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</si>
  <si>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</si>
  <si>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</si>
  <si>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</si>
  <si>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</si>
  <si>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</si>
  <si>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</si>
  <si>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</si>
  <si>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</si>
  <si>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</si>
  <si>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</si>
  <si>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</si>
  <si>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</si>
  <si>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</si>
  <si>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</si>
  <si>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</si>
  <si>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</si>
  <si>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</si>
  <si>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</si>
  <si>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</si>
  <si>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</si>
  <si>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</si>
  <si>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</si>
  <si>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</si>
  <si>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</si>
  <si>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</si>
  <si>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</si>
  <si>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</si>
  <si>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</si>
  <si>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</si>
  <si>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</si>
  <si>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</si>
  <si>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</si>
  <si>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</si>
  <si>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</si>
  <si>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</si>
  <si>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</si>
  <si>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</si>
  <si>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</si>
  <si>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</si>
  <si>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</si>
  <si>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</si>
  <si>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</si>
  <si>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</si>
  <si>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</si>
  <si>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</si>
  <si>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</si>
  <si>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</si>
  <si>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</si>
  <si>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</si>
  <si>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</si>
  <si>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</si>
  <si>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</si>
  <si>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</si>
  <si>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</si>
  <si>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</si>
  <si>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</si>
  <si>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</si>
  <si>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</si>
  <si>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</si>
  <si>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</si>
  <si>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</si>
  <si>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</si>
  <si>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</si>
  <si>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</si>
  <si>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</si>
  <si>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</si>
  <si>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</si>
  <si>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</si>
  <si>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</si>
  <si>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</si>
  <si>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</si>
  <si>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</si>
  <si>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</si>
  <si>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</si>
  <si>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</si>
  <si>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</si>
  <si>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</si>
  <si>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</si>
  <si>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</si>
  <si>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0.94</t>
  </si>
  <si>
    <t>▲ 2.33</t>
  </si>
  <si>
    <t>▲ 0.61</t>
  </si>
  <si>
    <t>会計</t>
    <rPh sb="0" eb="2">
      <t>カイケイ</t>
    </rPh>
    <phoneticPr fontId="5"/>
  </si>
  <si>
    <t>荒尾市病院事業会計</t>
  </si>
  <si>
    <t>荒尾市水道事業会計</t>
  </si>
  <si>
    <t>荒尾市下水道事業会計</t>
  </si>
  <si>
    <t>一般会計</t>
  </si>
  <si>
    <t>荒尾市介護保険特別会計（保険勘定）</t>
  </si>
  <si>
    <t>荒尾市国民健康保険特別会計</t>
  </si>
  <si>
    <t>荒尾市後期高齢者医療特別会計</t>
  </si>
  <si>
    <t>南新地土地区画整理事業特別会計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</si>
  <si>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</si>
  <si>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</si>
  <si>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</si>
  <si>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</si>
  <si>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</si>
  <si>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</si>
  <si>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</si>
  <si>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</si>
  <si>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</si>
  <si>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</si>
  <si>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</si>
  <si>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</si>
  <si>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</si>
  <si>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</si>
  <si>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</si>
  <si>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</si>
  <si>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</si>
  <si>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</si>
  <si>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</si>
  <si>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</si>
  <si>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</si>
  <si>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</si>
  <si>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</si>
  <si>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</si>
  <si>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</si>
  <si>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</si>
  <si>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</si>
  <si>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</si>
  <si>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</si>
  <si>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</si>
  <si>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</si>
  <si>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</si>
  <si>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</si>
  <si>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</si>
  <si>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</si>
  <si>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</si>
  <si>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</si>
  <si>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</si>
  <si>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</si>
  <si>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</si>
  <si>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</si>
  <si>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</si>
  <si>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</si>
  <si>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</si>
  <si>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</si>
  <si>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</si>
  <si>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</si>
  <si>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</si>
  <si>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</si>
  <si>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</si>
  <si>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職員退職手当基金</t>
    <rPh sb="0" eb="8">
      <t>ショクインタイショクテアテキキン</t>
    </rPh>
    <phoneticPr fontId="5"/>
  </si>
  <si>
    <t>公共施設整備基金</t>
    <rPh sb="0" eb="8">
      <t>コウキョウシセツセイビキキン</t>
    </rPh>
    <phoneticPr fontId="2"/>
  </si>
  <si>
    <t>荒尾市の一般廃棄物処理施設建設基金</t>
    <rPh sb="0" eb="3">
      <t>アラオシ</t>
    </rPh>
    <rPh sb="4" eb="9">
      <t>イッパンハイキブツ</t>
    </rPh>
    <rPh sb="9" eb="17">
      <t>ショリシセツケンセツキキン</t>
    </rPh>
    <phoneticPr fontId="2"/>
  </si>
  <si>
    <t>ふるさと応援基金</t>
    <rPh sb="4" eb="8">
      <t>オウエンキキン</t>
    </rPh>
    <phoneticPr fontId="2"/>
  </si>
  <si>
    <t>荒尾市子ども未来基金</t>
    <rPh sb="0" eb="4">
      <t>アラオシコ</t>
    </rPh>
    <rPh sb="6" eb="10">
      <t>ミライキキン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</si>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</sst>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3"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2"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2" fontId="3" fillId="0" borderId="0" xfId="11" applyNumberFormat="1" applyAlignment="1">
      <alignment horizontal="right" vertical="center" shrinkToFit="1"/>
    </xf>
    <xf numFmtId="182" fontId="3" fillId="0" borderId="70"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2" fontId="9" fillId="0" borderId="76"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4"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7"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2" xfId="2" applyNumberFormat="1" applyFont="1" applyBorder="1" applyAlignment="1">
      <alignment horizontal="right" vertical="center" shrinkToFit="1"/>
    </xf>
    <xf numFmtId="190"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188" fontId="29" fillId="0" borderId="14" xfId="16" applyNumberFormat="1" applyFont="1" applyBorder="1" applyAlignment="1">
      <alignment horizontal="right" vertical="center" shrinkToFit="1"/>
    </xf>
    <xf numFmtId="188" fontId="29" fillId="0" borderId="16" xfId="16" applyNumberFormat="1" applyFont="1" applyBorder="1" applyAlignment="1">
      <alignment horizontal="right" vertical="center" shrinkToFit="1"/>
    </xf>
    <xf numFmtId="188"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188"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188" fontId="29" fillId="0" borderId="113" xfId="16" applyNumberFormat="1" applyFont="1" applyBorder="1" applyAlignment="1">
      <alignment horizontal="right" vertical="center" shrinkToFit="1"/>
    </xf>
    <xf numFmtId="188" fontId="29" fillId="0" borderId="183" xfId="16" applyNumberFormat="1" applyFont="1" applyBorder="1" applyAlignment="1">
      <alignment horizontal="right" vertical="center" shrinkToFit="1"/>
    </xf>
    <xf numFmtId="188"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188" fontId="29" fillId="0" borderId="186" xfId="17" applyNumberFormat="1" applyFont="1" applyBorder="1" applyAlignment="1">
      <alignment horizontal="right" vertical="center" shrinkToFit="1"/>
    </xf>
    <xf numFmtId="0" fontId="29" fillId="0" borderId="35" xfId="17" applyFont="1" applyBorder="1">
      <alignmen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8" fontId="29" fillId="0" borderId="187"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8" fontId="29" fillId="0" borderId="113" xfId="17" applyNumberFormat="1" applyFont="1" applyBorder="1" applyAlignment="1">
      <alignment horizontal="right" vertical="center" shrinkToFit="1"/>
    </xf>
    <xf numFmtId="188" fontId="29" fillId="0" borderId="183" xfId="17" applyNumberFormat="1" applyFont="1" applyBorder="1" applyAlignment="1">
      <alignment horizontal="right" vertical="center" shrinkToFit="1"/>
    </xf>
    <xf numFmtId="188"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6"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4"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5" xfId="18" applyFont="1" applyBorder="1">
      <alignment vertical="center"/>
    </xf>
    <xf numFmtId="0" fontId="30" fillId="0" borderId="56" xfId="18" applyFont="1" applyBorder="1">
      <alignment vertical="center"/>
    </xf>
    <xf numFmtId="0" fontId="30" fillId="0" borderId="58"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3" fillId="0" borderId="50" xfId="18" applyFont="1" applyBorder="1">
      <alignment vertical="center"/>
    </xf>
    <xf numFmtId="0" fontId="33" fillId="0" borderId="51" xfId="18" applyFont="1" applyBorder="1">
      <alignment vertical="center"/>
    </xf>
    <xf numFmtId="0" fontId="33"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25" xfId="18" applyFont="1" applyBorder="1" applyAlignment="1">
      <alignment horizontal="center" vertical="center" wrapText="1"/>
    </xf>
    <xf numFmtId="0" fontId="31" fillId="0" borderId="26"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4" xfId="18" applyFont="1" applyBorder="1">
      <alignment vertical="center"/>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27"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6"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5"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A97B-47EA-9471-DFF42418DC7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47282</c:v>
                </c:pt>
                <c:pt idx="1">
                  <c:v>74415</c:v>
                </c:pt>
                <c:pt idx="2">
                  <c:v>77776</c:v>
                </c:pt>
                <c:pt idx="3">
                  <c:v>94797</c:v>
                </c:pt>
                <c:pt idx="4">
                  <c:v>83072</c:v>
                </c:pt>
              </c:numCache>
            </c:numRef>
          </c:val>
          <c:smooth val="0"/>
          <c:extLst>
            <c:ext xmlns:c16="http://schemas.microsoft.com/office/drawing/2014/chart" uri="{C3380CC4-5D6E-409C-BE32-E72D297353CC}">
              <c16:uniqueId val="{00000001-A97B-47EA-9471-DFF42418DC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0.88</c:v>
                </c:pt>
                <c:pt idx="1">
                  <c:v>0.66</c:v>
                </c:pt>
                <c:pt idx="2">
                  <c:v>0.64</c:v>
                </c:pt>
                <c:pt idx="3">
                  <c:v>4.04</c:v>
                </c:pt>
                <c:pt idx="4">
                  <c:v>1.45</c:v>
                </c:pt>
              </c:numCache>
            </c:numRef>
          </c:val>
          <c:extLst>
            <c:ext xmlns:c16="http://schemas.microsoft.com/office/drawing/2014/chart" uri="{C3380CC4-5D6E-409C-BE32-E72D297353CC}">
              <c16:uniqueId val="{00000000-8F40-4AC8-80F9-7EBDCA283DD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34.11</c:v>
                </c:pt>
                <c:pt idx="1">
                  <c:v>31.99</c:v>
                </c:pt>
                <c:pt idx="2">
                  <c:v>31.53</c:v>
                </c:pt>
                <c:pt idx="3">
                  <c:v>30.36</c:v>
                </c:pt>
                <c:pt idx="4">
                  <c:v>33.18</c:v>
                </c:pt>
              </c:numCache>
            </c:numRef>
          </c:val>
          <c:extLst>
            <c:ext xmlns:c16="http://schemas.microsoft.com/office/drawing/2014/chart" uri="{C3380CC4-5D6E-409C-BE32-E72D297353CC}">
              <c16:uniqueId val="{00000001-8F40-4AC8-80F9-7EBDCA283D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-0.94</c:v>
                </c:pt>
                <c:pt idx="1">
                  <c:v>-2.33</c:v>
                </c:pt>
                <c:pt idx="2">
                  <c:v>0.33</c:v>
                </c:pt>
                <c:pt idx="3">
                  <c:v>3.75</c:v>
                </c:pt>
                <c:pt idx="4">
                  <c:v>-0.61</c:v>
                </c:pt>
              </c:numCache>
            </c:numRef>
          </c:val>
          <c:smooth val="0"/>
          <c:extLst>
            <c:ext xmlns:c16="http://schemas.microsoft.com/office/drawing/2014/chart" uri="{C3380CC4-5D6E-409C-BE32-E72D297353CC}">
              <c16:uniqueId val="{00000002-8F40-4AC8-80F9-7EBDCA283D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7839-4CBD-AF32-E733044E4AC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39-4CBD-AF32-E733044E4AC2}"/>
            </c:ext>
          </c:extLst>
        </c:ser>
        <c:ser>
          <c:idx val="2"/>
          <c:order val="2"/>
          <c:tx>
            <c:strRef>
              <c:f>[1]データシート!$A$29</c:f>
              <c:strCache>
                <c:ptCount val="1"/>
                <c:pt idx="0">
                  <c:v>南新地土地区画整理事業特別会計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39-4CBD-AF32-E733044E4AC2}"/>
            </c:ext>
          </c:extLst>
        </c:ser>
        <c:ser>
          <c:idx val="3"/>
          <c:order val="3"/>
          <c:tx>
            <c:strRef>
              <c:f>[1]データシート!$A$30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0.08</c:v>
                </c:pt>
                <c:pt idx="2">
                  <c:v>#N/A</c:v>
                </c:pt>
                <c:pt idx="3">
                  <c:v>0.08</c:v>
                </c:pt>
                <c:pt idx="4">
                  <c:v>#N/A</c:v>
                </c:pt>
                <c:pt idx="5">
                  <c:v>0.08</c:v>
                </c:pt>
                <c:pt idx="6">
                  <c:v>#N/A</c:v>
                </c:pt>
                <c:pt idx="7">
                  <c:v>0.08</c:v>
                </c:pt>
                <c:pt idx="8">
                  <c:v>#N/A</c:v>
                </c:pt>
                <c:pt idx="9">
                  <c:v>0.09</c:v>
                </c:pt>
              </c:numCache>
            </c:numRef>
          </c:val>
          <c:extLst>
            <c:ext xmlns:c16="http://schemas.microsoft.com/office/drawing/2014/chart" uri="{C3380CC4-5D6E-409C-BE32-E72D297353CC}">
              <c16:uniqueId val="{00000003-7839-4CBD-AF32-E733044E4AC2}"/>
            </c:ext>
          </c:extLst>
        </c:ser>
        <c:ser>
          <c:idx val="4"/>
          <c:order val="4"/>
          <c:tx>
            <c:strRef>
              <c:f>[1]データシート!$A$31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0.97</c:v>
                </c:pt>
                <c:pt idx="2">
                  <c:v>#N/A</c:v>
                </c:pt>
                <c:pt idx="3">
                  <c:v>0.56000000000000005</c:v>
                </c:pt>
                <c:pt idx="4">
                  <c:v>#N/A</c:v>
                </c:pt>
                <c:pt idx="5">
                  <c:v>0.49</c:v>
                </c:pt>
                <c:pt idx="6">
                  <c:v>#N/A</c:v>
                </c:pt>
                <c:pt idx="7">
                  <c:v>0.81</c:v>
                </c:pt>
                <c:pt idx="8">
                  <c:v>#N/A</c:v>
                </c:pt>
                <c:pt idx="9">
                  <c:v>0.83</c:v>
                </c:pt>
              </c:numCache>
            </c:numRef>
          </c:val>
          <c:extLst>
            <c:ext xmlns:c16="http://schemas.microsoft.com/office/drawing/2014/chart" uri="{C3380CC4-5D6E-409C-BE32-E72D297353CC}">
              <c16:uniqueId val="{00000004-7839-4CBD-AF32-E733044E4AC2}"/>
            </c:ext>
          </c:extLst>
        </c:ser>
        <c:ser>
          <c:idx val="5"/>
          <c:order val="5"/>
          <c:tx>
            <c:strRef>
              <c:f>[1]データシート!$A$32</c:f>
              <c:strCache>
                <c:ptCount val="1"/>
                <c:pt idx="0">
                  <c:v>荒尾市介護保険特別会計（保険勘定）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2.93</c:v>
                </c:pt>
                <c:pt idx="2">
                  <c:v>#N/A</c:v>
                </c:pt>
                <c:pt idx="3">
                  <c:v>1.79</c:v>
                </c:pt>
                <c:pt idx="4">
                  <c:v>#N/A</c:v>
                </c:pt>
                <c:pt idx="5">
                  <c:v>0.99</c:v>
                </c:pt>
                <c:pt idx="6">
                  <c:v>#N/A</c:v>
                </c:pt>
                <c:pt idx="7">
                  <c:v>0.91</c:v>
                </c:pt>
                <c:pt idx="8">
                  <c:v>#N/A</c:v>
                </c:pt>
                <c:pt idx="9">
                  <c:v>1.31</c:v>
                </c:pt>
              </c:numCache>
            </c:numRef>
          </c:val>
          <c:extLst>
            <c:ext xmlns:c16="http://schemas.microsoft.com/office/drawing/2014/chart" uri="{C3380CC4-5D6E-409C-BE32-E72D297353CC}">
              <c16:uniqueId val="{00000005-7839-4CBD-AF32-E733044E4AC2}"/>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0.88</c:v>
                </c:pt>
                <c:pt idx="2">
                  <c:v>#N/A</c:v>
                </c:pt>
                <c:pt idx="3">
                  <c:v>0.66</c:v>
                </c:pt>
                <c:pt idx="4">
                  <c:v>#N/A</c:v>
                </c:pt>
                <c:pt idx="5">
                  <c:v>0.63</c:v>
                </c:pt>
                <c:pt idx="6">
                  <c:v>#N/A</c:v>
                </c:pt>
                <c:pt idx="7">
                  <c:v>4.04</c:v>
                </c:pt>
                <c:pt idx="8">
                  <c:v>#N/A</c:v>
                </c:pt>
                <c:pt idx="9">
                  <c:v>1.44</c:v>
                </c:pt>
              </c:numCache>
            </c:numRef>
          </c:val>
          <c:extLst>
            <c:ext xmlns:c16="http://schemas.microsoft.com/office/drawing/2014/chart" uri="{C3380CC4-5D6E-409C-BE32-E72D297353CC}">
              <c16:uniqueId val="{00000006-7839-4CBD-AF32-E733044E4AC2}"/>
            </c:ext>
          </c:extLst>
        </c:ser>
        <c:ser>
          <c:idx val="7"/>
          <c:order val="7"/>
          <c:tx>
            <c:strRef>
              <c:f>[1]データシート!$A$34</c:f>
              <c:strCache>
                <c:ptCount val="1"/>
                <c:pt idx="0">
                  <c:v>荒尾市下水道事業会計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2.1800000000000002</c:v>
                </c:pt>
                <c:pt idx="2">
                  <c:v>#N/A</c:v>
                </c:pt>
                <c:pt idx="3">
                  <c:v>2.1800000000000002</c:v>
                </c:pt>
                <c:pt idx="4">
                  <c:v>#N/A</c:v>
                </c:pt>
                <c:pt idx="5">
                  <c:v>2.34</c:v>
                </c:pt>
                <c:pt idx="6">
                  <c:v>#N/A</c:v>
                </c:pt>
                <c:pt idx="7">
                  <c:v>2</c:v>
                </c:pt>
                <c:pt idx="8">
                  <c:v>#N/A</c:v>
                </c:pt>
                <c:pt idx="9">
                  <c:v>2.1</c:v>
                </c:pt>
              </c:numCache>
            </c:numRef>
          </c:val>
          <c:extLst>
            <c:ext xmlns:c16="http://schemas.microsoft.com/office/drawing/2014/chart" uri="{C3380CC4-5D6E-409C-BE32-E72D297353CC}">
              <c16:uniqueId val="{00000007-7839-4CBD-AF32-E733044E4AC2}"/>
            </c:ext>
          </c:extLst>
        </c:ser>
        <c:ser>
          <c:idx val="8"/>
          <c:order val="8"/>
          <c:tx>
            <c:strRef>
              <c:f>[1]データシート!$A$35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6.21</c:v>
                </c:pt>
                <c:pt idx="2">
                  <c:v>#N/A</c:v>
                </c:pt>
                <c:pt idx="3">
                  <c:v>6.76</c:v>
                </c:pt>
                <c:pt idx="4">
                  <c:v>#N/A</c:v>
                </c:pt>
                <c:pt idx="5">
                  <c:v>7.74</c:v>
                </c:pt>
                <c:pt idx="6">
                  <c:v>#N/A</c:v>
                </c:pt>
                <c:pt idx="7">
                  <c:v>6.49</c:v>
                </c:pt>
                <c:pt idx="8">
                  <c:v>#N/A</c:v>
                </c:pt>
                <c:pt idx="9">
                  <c:v>6.17</c:v>
                </c:pt>
              </c:numCache>
            </c:numRef>
          </c:val>
          <c:extLst>
            <c:ext xmlns:c16="http://schemas.microsoft.com/office/drawing/2014/chart" uri="{C3380CC4-5D6E-409C-BE32-E72D297353CC}">
              <c16:uniqueId val="{00000008-7839-4CBD-AF32-E733044E4AC2}"/>
            </c:ext>
          </c:extLst>
        </c:ser>
        <c:ser>
          <c:idx val="9"/>
          <c:order val="9"/>
          <c:tx>
            <c:strRef>
              <c:f>[1]データシート!$A$36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6.42</c:v>
                </c:pt>
                <c:pt idx="2">
                  <c:v>#N/A</c:v>
                </c:pt>
                <c:pt idx="3">
                  <c:v>4.95</c:v>
                </c:pt>
                <c:pt idx="4">
                  <c:v>#N/A</c:v>
                </c:pt>
                <c:pt idx="5">
                  <c:v>11.77</c:v>
                </c:pt>
                <c:pt idx="6">
                  <c:v>#N/A</c:v>
                </c:pt>
                <c:pt idx="7">
                  <c:v>16.309999999999999</c:v>
                </c:pt>
                <c:pt idx="8">
                  <c:v>#N/A</c:v>
                </c:pt>
                <c:pt idx="9">
                  <c:v>20.45</c:v>
                </c:pt>
              </c:numCache>
            </c:numRef>
          </c:val>
          <c:extLst>
            <c:ext xmlns:c16="http://schemas.microsoft.com/office/drawing/2014/chart" uri="{C3380CC4-5D6E-409C-BE32-E72D297353CC}">
              <c16:uniqueId val="{00000009-7839-4CBD-AF32-E733044E4A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1359</c:v>
                </c:pt>
                <c:pt idx="5">
                  <c:v>1329</c:v>
                </c:pt>
                <c:pt idx="8">
                  <c:v>1313</c:v>
                </c:pt>
                <c:pt idx="11">
                  <c:v>1310</c:v>
                </c:pt>
                <c:pt idx="14">
                  <c:v>1301</c:v>
                </c:pt>
              </c:numCache>
            </c:numRef>
          </c:val>
          <c:extLst>
            <c:ext xmlns:c16="http://schemas.microsoft.com/office/drawing/2014/chart" uri="{C3380CC4-5D6E-409C-BE32-E72D297353CC}">
              <c16:uniqueId val="{00000000-7940-4DBF-815A-DC8491DACC2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40-4DBF-815A-DC8491DACC2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7</c:v>
                </c:pt>
                <c:pt idx="3">
                  <c:v>6</c:v>
                </c:pt>
                <c:pt idx="6">
                  <c:v>6</c:v>
                </c:pt>
                <c:pt idx="9">
                  <c:v>12</c:v>
                </c:pt>
                <c:pt idx="12">
                  <c:v>6</c:v>
                </c:pt>
              </c:numCache>
            </c:numRef>
          </c:val>
          <c:extLst>
            <c:ext xmlns:c16="http://schemas.microsoft.com/office/drawing/2014/chart" uri="{C3380CC4-5D6E-409C-BE32-E72D297353CC}">
              <c16:uniqueId val="{00000002-7940-4DBF-815A-DC8491DACC2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39</c:v>
                </c:pt>
                <c:pt idx="3">
                  <c:v>46</c:v>
                </c:pt>
                <c:pt idx="6">
                  <c:v>47</c:v>
                </c:pt>
                <c:pt idx="9">
                  <c:v>52</c:v>
                </c:pt>
                <c:pt idx="12">
                  <c:v>55</c:v>
                </c:pt>
              </c:numCache>
            </c:numRef>
          </c:val>
          <c:extLst>
            <c:ext xmlns:c16="http://schemas.microsoft.com/office/drawing/2014/chart" uri="{C3380CC4-5D6E-409C-BE32-E72D297353CC}">
              <c16:uniqueId val="{00000003-7940-4DBF-815A-DC8491DACC2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708</c:v>
                </c:pt>
                <c:pt idx="3">
                  <c:v>690</c:v>
                </c:pt>
                <c:pt idx="6">
                  <c:v>684</c:v>
                </c:pt>
                <c:pt idx="9">
                  <c:v>709</c:v>
                </c:pt>
                <c:pt idx="12">
                  <c:v>686</c:v>
                </c:pt>
              </c:numCache>
            </c:numRef>
          </c:val>
          <c:extLst>
            <c:ext xmlns:c16="http://schemas.microsoft.com/office/drawing/2014/chart" uri="{C3380CC4-5D6E-409C-BE32-E72D297353CC}">
              <c16:uniqueId val="{00000004-7940-4DBF-815A-DC8491DACC2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5-7940-4DBF-815A-DC8491DACC2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40-4DBF-815A-DC8491DACC2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1596</c:v>
                </c:pt>
                <c:pt idx="3">
                  <c:v>1595</c:v>
                </c:pt>
                <c:pt idx="6">
                  <c:v>1580</c:v>
                </c:pt>
                <c:pt idx="9">
                  <c:v>1599</c:v>
                </c:pt>
                <c:pt idx="12">
                  <c:v>1660</c:v>
                </c:pt>
              </c:numCache>
            </c:numRef>
          </c:val>
          <c:extLst>
            <c:ext xmlns:c16="http://schemas.microsoft.com/office/drawing/2014/chart" uri="{C3380CC4-5D6E-409C-BE32-E72D297353CC}">
              <c16:uniqueId val="{00000007-7940-4DBF-815A-DC8491DACC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991</c:v>
                </c:pt>
                <c:pt idx="2">
                  <c:v>#N/A</c:v>
                </c:pt>
                <c:pt idx="3">
                  <c:v>#N/A</c:v>
                </c:pt>
                <c:pt idx="4">
                  <c:v>1008</c:v>
                </c:pt>
                <c:pt idx="5">
                  <c:v>#N/A</c:v>
                </c:pt>
                <c:pt idx="6">
                  <c:v>#N/A</c:v>
                </c:pt>
                <c:pt idx="7">
                  <c:v>1004</c:v>
                </c:pt>
                <c:pt idx="8">
                  <c:v>#N/A</c:v>
                </c:pt>
                <c:pt idx="9">
                  <c:v>#N/A</c:v>
                </c:pt>
                <c:pt idx="10">
                  <c:v>1062</c:v>
                </c:pt>
                <c:pt idx="11">
                  <c:v>#N/A</c:v>
                </c:pt>
                <c:pt idx="12">
                  <c:v>#N/A</c:v>
                </c:pt>
                <c:pt idx="13">
                  <c:v>1113</c:v>
                </c:pt>
                <c:pt idx="14">
                  <c:v>#N/A</c:v>
                </c:pt>
              </c:numCache>
            </c:numRef>
          </c:val>
          <c:smooth val="0"/>
          <c:extLst>
            <c:ext xmlns:c16="http://schemas.microsoft.com/office/drawing/2014/chart" uri="{C3380CC4-5D6E-409C-BE32-E72D297353CC}">
              <c16:uniqueId val="{00000008-7940-4DBF-815A-DC8491DACC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14877</c:v>
                </c:pt>
                <c:pt idx="5">
                  <c:v>15104</c:v>
                </c:pt>
                <c:pt idx="8">
                  <c:v>16280</c:v>
                </c:pt>
                <c:pt idx="11">
                  <c:v>17088</c:v>
                </c:pt>
                <c:pt idx="14">
                  <c:v>18076</c:v>
                </c:pt>
              </c:numCache>
            </c:numRef>
          </c:val>
          <c:extLst>
            <c:ext xmlns:c16="http://schemas.microsoft.com/office/drawing/2014/chart" uri="{C3380CC4-5D6E-409C-BE32-E72D297353CC}">
              <c16:uniqueId val="{00000000-5E8E-44CE-AD67-CFAA44C2BB7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1102</c:v>
                </c:pt>
                <c:pt idx="5">
                  <c:v>947</c:v>
                </c:pt>
                <c:pt idx="8">
                  <c:v>739</c:v>
                </c:pt>
                <c:pt idx="11">
                  <c:v>641</c:v>
                </c:pt>
                <c:pt idx="14">
                  <c:v>467</c:v>
                </c:pt>
              </c:numCache>
            </c:numRef>
          </c:val>
          <c:extLst>
            <c:ext xmlns:c16="http://schemas.microsoft.com/office/drawing/2014/chart" uri="{C3380CC4-5D6E-409C-BE32-E72D297353CC}">
              <c16:uniqueId val="{00000001-5E8E-44CE-AD67-CFAA44C2BB7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8566</c:v>
                </c:pt>
                <c:pt idx="5">
                  <c:v>8444</c:v>
                </c:pt>
                <c:pt idx="8">
                  <c:v>8525</c:v>
                </c:pt>
                <c:pt idx="11">
                  <c:v>8636</c:v>
                </c:pt>
                <c:pt idx="14">
                  <c:v>9202</c:v>
                </c:pt>
              </c:numCache>
            </c:numRef>
          </c:val>
          <c:extLst>
            <c:ext xmlns:c16="http://schemas.microsoft.com/office/drawing/2014/chart" uri="{C3380CC4-5D6E-409C-BE32-E72D297353CC}">
              <c16:uniqueId val="{00000002-5E8E-44CE-AD67-CFAA44C2BB7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8E-44CE-AD67-CFAA44C2BB7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8E-44CE-AD67-CFAA44C2BB7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5E8E-44CE-AD67-CFAA44C2BB7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1862</c:v>
                </c:pt>
                <c:pt idx="3">
                  <c:v>1942</c:v>
                </c:pt>
                <c:pt idx="6">
                  <c:v>2003</c:v>
                </c:pt>
                <c:pt idx="9">
                  <c:v>2117</c:v>
                </c:pt>
                <c:pt idx="12">
                  <c:v>2199</c:v>
                </c:pt>
              </c:numCache>
            </c:numRef>
          </c:val>
          <c:extLst>
            <c:ext xmlns:c16="http://schemas.microsoft.com/office/drawing/2014/chart" uri="{C3380CC4-5D6E-409C-BE32-E72D297353CC}">
              <c16:uniqueId val="{00000006-5E8E-44CE-AD67-CFAA44C2BB7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577</c:v>
                </c:pt>
                <c:pt idx="3">
                  <c:v>592</c:v>
                </c:pt>
                <c:pt idx="6">
                  <c:v>741</c:v>
                </c:pt>
                <c:pt idx="9">
                  <c:v>802</c:v>
                </c:pt>
                <c:pt idx="12">
                  <c:v>809</c:v>
                </c:pt>
              </c:numCache>
            </c:numRef>
          </c:val>
          <c:extLst>
            <c:ext xmlns:c16="http://schemas.microsoft.com/office/drawing/2014/chart" uri="{C3380CC4-5D6E-409C-BE32-E72D297353CC}">
              <c16:uniqueId val="{00000007-5E8E-44CE-AD67-CFAA44C2BB7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6058</c:v>
                </c:pt>
                <c:pt idx="3">
                  <c:v>5626</c:v>
                </c:pt>
                <c:pt idx="6">
                  <c:v>5705</c:v>
                </c:pt>
                <c:pt idx="9">
                  <c:v>7235</c:v>
                </c:pt>
                <c:pt idx="12">
                  <c:v>12592</c:v>
                </c:pt>
              </c:numCache>
            </c:numRef>
          </c:val>
          <c:extLst>
            <c:ext xmlns:c16="http://schemas.microsoft.com/office/drawing/2014/chart" uri="{C3380CC4-5D6E-409C-BE32-E72D297353CC}">
              <c16:uniqueId val="{00000008-5E8E-44CE-AD67-CFAA44C2BB7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145</c:v>
                </c:pt>
                <c:pt idx="3">
                  <c:v>119</c:v>
                </c:pt>
                <c:pt idx="6">
                  <c:v>101</c:v>
                </c:pt>
                <c:pt idx="9">
                  <c:v>83</c:v>
                </c:pt>
                <c:pt idx="12">
                  <c:v>65</c:v>
                </c:pt>
              </c:numCache>
            </c:numRef>
          </c:val>
          <c:extLst>
            <c:ext xmlns:c16="http://schemas.microsoft.com/office/drawing/2014/chart" uri="{C3380CC4-5D6E-409C-BE32-E72D297353CC}">
              <c16:uniqueId val="{00000009-5E8E-44CE-AD67-CFAA44C2BB7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15240</c:v>
                </c:pt>
                <c:pt idx="3">
                  <c:v>15722</c:v>
                </c:pt>
                <c:pt idx="6">
                  <c:v>16622</c:v>
                </c:pt>
                <c:pt idx="9">
                  <c:v>17514</c:v>
                </c:pt>
                <c:pt idx="12">
                  <c:v>18003</c:v>
                </c:pt>
              </c:numCache>
            </c:numRef>
          </c:val>
          <c:extLst>
            <c:ext xmlns:c16="http://schemas.microsoft.com/office/drawing/2014/chart" uri="{C3380CC4-5D6E-409C-BE32-E72D297353CC}">
              <c16:uniqueId val="{0000000A-5E8E-44CE-AD67-CFAA44C2BB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1386</c:v>
                </c:pt>
                <c:pt idx="11">
                  <c:v>#N/A</c:v>
                </c:pt>
                <c:pt idx="12">
                  <c:v>#N/A</c:v>
                </c:pt>
                <c:pt idx="13">
                  <c:v>5925</c:v>
                </c:pt>
                <c:pt idx="14">
                  <c:v>#N/A</c:v>
                </c:pt>
              </c:numCache>
            </c:numRef>
          </c:val>
          <c:smooth val="0"/>
          <c:extLst>
            <c:ext xmlns:c16="http://schemas.microsoft.com/office/drawing/2014/chart" uri="{C3380CC4-5D6E-409C-BE32-E72D297353CC}">
              <c16:uniqueId val="{0000000B-5E8E-44CE-AD67-CFAA44C2BB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3797</c:v>
                </c:pt>
                <c:pt idx="1">
                  <c:v>3836</c:v>
                </c:pt>
                <c:pt idx="2">
                  <c:v>4094</c:v>
                </c:pt>
              </c:numCache>
            </c:numRef>
          </c:val>
          <c:extLst>
            <c:ext xmlns:c16="http://schemas.microsoft.com/office/drawing/2014/chart" uri="{C3380CC4-5D6E-409C-BE32-E72D297353CC}">
              <c16:uniqueId val="{00000000-A307-4B0D-A7BC-9F5329EF54B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669</c:v>
                </c:pt>
                <c:pt idx="1">
                  <c:v>532</c:v>
                </c:pt>
                <c:pt idx="2">
                  <c:v>532</c:v>
                </c:pt>
              </c:numCache>
            </c:numRef>
          </c:val>
          <c:extLst>
            <c:ext xmlns:c16="http://schemas.microsoft.com/office/drawing/2014/chart" uri="{C3380CC4-5D6E-409C-BE32-E72D297353CC}">
              <c16:uniqueId val="{00000001-A307-4B0D-A7BC-9F5329EF54B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2095</c:v>
                </c:pt>
                <c:pt idx="1">
                  <c:v>2223</c:v>
                </c:pt>
                <c:pt idx="2">
                  <c:v>2469</c:v>
                </c:pt>
              </c:numCache>
            </c:numRef>
          </c:val>
          <c:extLst>
            <c:ext xmlns:c16="http://schemas.microsoft.com/office/drawing/2014/chart" uri="{C3380CC4-5D6E-409C-BE32-E72D297353CC}">
              <c16:uniqueId val="{00000002-A307-4B0D-A7BC-9F5329EF54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{8863E119-E921-4F43-AB58-6CE94F2DD767}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5B-46C8-9A22-DE6A8BFD04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{6750D2A4-6EEF-45B6-B454-4DA39BDBD1F8}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5B-46C8-9A22-DE6A8BFD04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{8D274FB5-E285-4AC6-9E75-0EECF501EAB1}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5B-46C8-9A22-DE6A8BFD04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{A2FB8137-4086-4596-BC17-003E7375A0E1}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5B-46C8-9A22-DE6A8BFD04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{285AEEC5-1A66-4180-82C9-EBAD80EF764A}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5B-46C8-9A22-DE6A8BFD045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{0E37FFA0-8648-4819-9DCD-3B10CC26711F}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5B-46C8-9A22-DE6A8BFD045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{B301409E-F8FF-457C-882D-49B5887EB5DA}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5B-46C8-9A22-DE6A8BFD045D}"/>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{F88A0225-2774-4C5B-87FD-ED9ED7D7DA0D}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5B-46C8-9A22-DE6A8BFD045D}"/>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{DA68743E-47B9-43F8-862A-849C7C473B8F}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5B-46C8-9A22-DE6A8BFD04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64.2</c:v>
                </c:pt>
                <c:pt idx="24">
                  <c:v>69.599999999999994</c:v>
                </c:pt>
                <c:pt idx="32">
                  <c:v>67.5</c:v>
                </c:pt>
              </c:numCache>
            </c:numRef>
          </c:xVal>
          <c:yVal>
            <c:numRef>
              <c:f>公会計指標分析・財政指標組合せ分析表!$BP$51:$DC$51</c:f>
              <c:numCache>
                <c:formatCode>#,##0.0;"▲ "#,##0.0</c:formatCode>
                <c:ptCount val="40"/>
                <c:pt idx="24">
                  <c:v>12.1</c:v>
                </c:pt>
                <c:pt idx="32">
                  <c:v>53.4</c:v>
                </c:pt>
              </c:numCache>
            </c:numRef>
          </c:yVal>
          <c:smooth val="0"/>
          <c:extLst>
            <c:ext xmlns:c16="http://schemas.microsoft.com/office/drawing/2014/chart" uri="{C3380CC4-5D6E-409C-BE32-E72D297353CC}">
              <c16:uniqueId val="{00000009-965B-46C8-9A22-DE6A8BFD04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{497A86B1-7A7C-4DEB-BDD6-188DD2179B55}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5B-46C8-9A22-DE6A8BFD04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{5AD42D02-6E28-40AD-870C-516A48072CA5}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5B-46C8-9A22-DE6A8BFD04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{98A1B150-9AD5-4AC1-9991-47FEAAEE156F}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5B-46C8-9A22-DE6A8BFD04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{199623AE-6813-41D8-ABB5-834F4326787E}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5B-46C8-9A22-DE6A8BFD04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{89B53CEF-235C-4A82-AD4F-AA3FB66BDB36}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5B-46C8-9A22-DE6A8BFD045D}"/>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{1012B1F7-2C04-4A51-B051-26A870D63437}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5B-46C8-9A22-DE6A8BFD045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{C3DB594C-D608-41B1-A265-4E886805FB34}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5B-46C8-9A22-DE6A8BFD045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{2EEB11FA-CDA4-4869-B6F4-48A045DB0DBF}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5B-46C8-9A22-DE6A8BFD045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{118FF539-45D1-4856-B0E4-9808365E75F6}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5B-46C8-9A22-DE6A8BFD04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24">
                  <c:v>63.7</c:v>
                </c:pt>
                <c:pt idx="32">
                  <c:v>64.099999999999994</c:v>
                </c:pt>
              </c:numCache>
            </c:numRef>
          </c:xVal>
          <c:yVal>
            <c:numRef>
              <c:f>公会計指標分析・財政指標組合せ分析表!$BP$55:$DC$55</c:f>
              <c:numCache>
                <c:formatCode>#,##0.0;"▲ "#,##0.0</c:formatCode>
                <c:ptCount val="40"/>
                <c:pt idx="0">
                  <c:v>24.2</c:v>
                </c:pt>
                <c:pt idx="8">
                  <c:v>22.1</c:v>
                </c:pt>
                <c:pt idx="24">
                  <c:v>11.2</c:v>
                </c:pt>
                <c:pt idx="32">
                  <c:v>4.5999999999999996</c:v>
                </c:pt>
              </c:numCache>
            </c:numRef>
          </c:yVal>
          <c:smooth val="0"/>
          <c:extLst>
            <c:ext xmlns:c16="http://schemas.microsoft.com/office/drawing/2014/chart" uri="{C3380CC4-5D6E-409C-BE32-E72D297353CC}">
              <c16:uniqueId val="{00000013-965B-46C8-9A22-DE6A8BFD045D}"/>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{DF36AB8D-EC07-4A40-A7EA-D46118580623}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14-4735-AC52-BB235C9AB0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{6EC9B213-F5D8-4778-869C-C913F6F0300F}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14-4735-AC52-BB235C9AB0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{85148475-EF39-4D05-A72B-0C6A1C53291E}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14-4735-AC52-BB235C9AB0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{7A39ED9E-83AA-4540-8742-C4F2E026C270}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14-4735-AC52-BB235C9AB0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{6706C954-CA97-4E64-AC2B-2EB3BE0883CB}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14-4735-AC52-BB235C9AB07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{BD7811D2-C32A-47DA-BDB5-BD7998F3B649}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14-4735-AC52-BB235C9AB07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{DB84F819-D344-4858-93B4-E353B364ACA8}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14-4735-AC52-BB235C9AB07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{7DC39A70-F3B1-428C-B678-4378D4006B7C}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14-4735-AC52-BB235C9AB07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{AEDCD435-A9D1-4AE8-906F-5745BAF1822B}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14-4735-AC52-BB235C9AB0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9.3000000000000007</c:v>
                </c:pt>
                <c:pt idx="16">
                  <c:v>9.4</c:v>
                </c:pt>
                <c:pt idx="24">
                  <c:v>9.4</c:v>
                </c:pt>
                <c:pt idx="32">
                  <c:v>9.5</c:v>
                </c:pt>
              </c:numCache>
            </c:numRef>
          </c:xVal>
          <c:yVal>
            <c:numRef>
              <c:f>公会計指標分析・財政指標組合せ分析表!$BP$73:$DC$73</c:f>
              <c:numCache>
                <c:formatCode>#,##0.0;"▲ "#,##0.0</c:formatCode>
                <c:ptCount val="40"/>
                <c:pt idx="24">
                  <c:v>12.1</c:v>
                </c:pt>
                <c:pt idx="32">
                  <c:v>53.4</c:v>
                </c:pt>
              </c:numCache>
            </c:numRef>
          </c:yVal>
          <c:smooth val="0"/>
          <c:extLst>
            <c:ext xmlns:c16="http://schemas.microsoft.com/office/drawing/2014/chart" uri="{C3380CC4-5D6E-409C-BE32-E72D297353CC}">
              <c16:uniqueId val="{00000009-3714-4735-AC52-BB235C9AB0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719388974777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{831D0789-BE9F-4E07-BAB9-D37F57D37678}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14-4735-AC52-BB235C9AB0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{F3DB866A-4198-48DB-A940-0A9E31964F2A}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14-4735-AC52-BB235C9AB0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{9639EC44-F3E0-4961-A82B-2E24CEE61C30}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14-4735-AC52-BB235C9AB0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{C7556687-2FD4-41D9-9500-77FA5D678AC0}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14-4735-AC52-BB235C9AB0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{5C3704A4-0930-43F0-BD96-32EC575AAD6E}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14-4735-AC52-BB235C9AB079}"/>
                </c:ext>
              </c:extLst>
            </c:dLbl>
            <c:dLbl>
              <c:idx val="8"/>
              <c:layout>
                <c:manualLayout>
                  <c:x val="0"/>
                  <c:y val="2.5741365717131298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{9B293D8E-00FF-4FA8-8416-101E3CAA0DC6}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14-4735-AC52-BB235C9AB079}"/>
                </c:ext>
              </c:extLst>
            </c:dLbl>
            <c:dLbl>
              <c:idx val="16"/>
              <c:layout>
                <c:manualLayout>
                  <c:x val="0"/>
                  <c:y val="-1.634556173783676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{7374C209-4E4E-4056-A317-B34E354A3BAD}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14-4735-AC52-BB235C9AB07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{9C8A5F1F-54BD-4C42-82F0-0E5B25EFD01F}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14-4735-AC52-BB235C9AB07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{1B0C1185-723D-4C6C-B199-FE804DC0B125}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14-4735-AC52-BB235C9AB0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714-4735-AC52-BB235C9AB07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5800" y="406400"/>
          <a:ext cx="119253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973800" y="393700"/>
          <a:ext cx="36893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999200" y="419100"/>
          <a:ext cx="36449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9024600" y="444500"/>
          <a:ext cx="360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344900" y="393700"/>
          <a:ext cx="25082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370300" y="419100"/>
          <a:ext cx="24638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395700" y="444500"/>
          <a:ext cx="24066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7400" y="1162050"/>
          <a:ext cx="90551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1700" y="1193800"/>
          <a:ext cx="13081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59000" y="1193800"/>
          <a:ext cx="11874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403600" y="1193800"/>
          <a:ext cx="14351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38700" y="1212850"/>
          <a:ext cx="19050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743700" y="1212850"/>
          <a:ext cx="11938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001000" y="1212850"/>
          <a:ext cx="5969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38700" y="2019300"/>
          <a:ext cx="1905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807200" y="2019300"/>
          <a:ext cx="32258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071100" y="1162050"/>
          <a:ext cx="13462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93350" y="122555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93350" y="14859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93350" y="1803400"/>
          <a:ext cx="1193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147300" y="1314450"/>
          <a:ext cx="158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22985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147300" y="1778000"/>
          <a:ext cx="1587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22985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147300" y="2146300"/>
          <a:ext cx="1587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82225" y="12636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82225" y="151765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2390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2390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2390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2390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2390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2390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390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23900" y="4832350"/>
          <a:ext cx="47752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752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8561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49900" y="5080000"/>
          <a:ext cx="1435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49900" y="5264150"/>
          <a:ext cx="1435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99300" y="50800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99300" y="526415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70900" y="50800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70900" y="526415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23900" y="5568950"/>
          <a:ext cx="47752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76900" y="5568950"/>
          <a:ext cx="566420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76900" y="5568950"/>
          <a:ext cx="35750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91200" y="5873750"/>
          <a:ext cx="54292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旧産炭地域で高齢化の進んだ本市は、歳入に占める地方交付税の割合が高く、財政力指数が類似団体平均を下回っており、</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年度は昨年度と同程度を維持している。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年度に策定した「荒尾市行政経営計画」に基づき、</a:t>
          </a:r>
          <a:r>
            <a:rPr kumimoji="1" lang="en-US" altLang="ja-JP" sz="1100" baseline="0">
              <a:solidFill>
                <a:schemeClr val="dk1"/>
              </a:solidFill>
              <a:effectLst/>
              <a:latin typeface="+mn-lt"/>
              <a:ea typeface="+mn-ea"/>
              <a:cs typeface="+mn-cs"/>
            </a:rPr>
            <a:t>ICT</a:t>
          </a:r>
          <a:r>
            <a:rPr kumimoji="1" lang="ja-JP" altLang="ja-JP" sz="1100" baseline="0">
              <a:solidFill>
                <a:schemeClr val="dk1"/>
              </a:solidFill>
              <a:effectLst/>
              <a:latin typeface="+mn-lt"/>
              <a:ea typeface="+mn-ea"/>
              <a:cs typeface="+mn-cs"/>
            </a:rPr>
            <a:t>等を活用した業務効率化や基金等の運用益の拡大等を図り、財政健全化を推進する。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23900" y="78930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23900" y="750358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23900" y="711411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23900" y="67310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23900" y="634153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23900" y="595206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23900" y="55689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23900" y="5568950"/>
          <a:ext cx="47752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66090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7371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72000" y="756390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7371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572000" y="616690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873500" y="7349067"/>
          <a:ext cx="787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737100" y="6706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61010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035300" y="73289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82270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51790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97100" y="7328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8450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7970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71600" y="7328958"/>
          <a:ext cx="8255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59000" y="67945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415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20800" y="67945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033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4577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6703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832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939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68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61010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737100" y="72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82270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517900" y="738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84500" y="72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79700" y="73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59000" y="727815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41500" y="73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20800" y="729826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03300" y="73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23900" y="8502650"/>
          <a:ext cx="47752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919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06897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549900" y="8750300"/>
          <a:ext cx="1435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549900" y="8928100"/>
          <a:ext cx="1435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099300" y="87503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099300" y="89281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470900" y="87503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470900" y="89281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23900" y="9239250"/>
          <a:ext cx="47752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676900" y="9239250"/>
          <a:ext cx="566420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676900" y="9239250"/>
          <a:ext cx="35750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791200" y="9544050"/>
          <a:ext cx="54292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扶助費を中心に義務的経費の割合が高く、経常収支比率は慢性的に高い傾向にある。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や地方交付税の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今後も経常的経費抑制努力及び各種経常一般財源確保策等により、財政体質の弾力性向上に努める。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8580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23900" y="115570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23900" y="1117388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23900" y="1078441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23900" y="104013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23900" y="1001183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23900" y="962236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23900" y="92392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23900" y="9239250"/>
          <a:ext cx="47752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660900" y="9760796"/>
          <a:ext cx="0" cy="136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7371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72000" y="1112562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737100" y="95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572000" y="976079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873500" y="10369127"/>
          <a:ext cx="787400" cy="2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7371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61010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035300" y="10369127"/>
          <a:ext cx="8382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82270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5179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97100" y="104512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98450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67970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71600" y="10361083"/>
          <a:ext cx="8255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159000" y="106514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84150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20800" y="1063540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0330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4577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6703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832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939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68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610100" y="105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737100" y="1056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822700" y="103183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517900" y="1039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984500" y="104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679700" y="1018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159000" y="1043262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841500" y="1021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20800" y="103102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03300" y="1008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23900" y="12172950"/>
          <a:ext cx="47752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6560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90799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549900" y="12414250"/>
          <a:ext cx="1435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549900" y="12598400"/>
          <a:ext cx="1435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99300" y="1241425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99300" y="125984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470900" y="1241425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470900" y="125984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23900" y="12903200"/>
          <a:ext cx="47752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676900" y="12903200"/>
          <a:ext cx="566420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676900" y="12903200"/>
          <a:ext cx="3575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791200" y="13208000"/>
          <a:ext cx="54292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類似団体平均に比べ、人件費、物件費ともに低く推移している。これまでの行財政改革の効果が出ているものと考えられる。</a:t>
          </a:r>
          <a:endParaRPr lang="ja-JP" altLang="ja-JP" sz="1400">
            <a:effectLst/>
          </a:endParaRPr>
        </a:p>
        <a:p>
          <a:r>
            <a:rPr kumimoji="1" lang="ja-JP" altLang="ja-JP" sz="1100">
              <a:solidFill>
                <a:schemeClr val="dk1"/>
              </a:solidFill>
              <a:effectLst/>
              <a:latin typeface="+mn-lt"/>
              <a:ea typeface="+mn-ea"/>
              <a:cs typeface="+mn-cs"/>
            </a:rPr>
            <a:t>　一方で、若年層の職員の割合が高いことから人件費が類似団体と比べて低くなっていることが考えられるが、今後は昇級による人件費増額が見込まれる。</a:t>
          </a:r>
          <a:endParaRPr lang="ja-JP" altLang="ja-JP" sz="1400">
            <a:effectLst/>
          </a:endParaRPr>
        </a:p>
        <a:p>
          <a:r>
            <a:rPr kumimoji="1" lang="ja-JP" altLang="ja-JP" sz="1100">
              <a:solidFill>
                <a:schemeClr val="dk1"/>
              </a:solidFill>
              <a:effectLst/>
              <a:latin typeface="+mn-lt"/>
              <a:ea typeface="+mn-ea"/>
              <a:cs typeface="+mn-cs"/>
            </a:rPr>
            <a:t>　人件費削減対策として、Ｒ１年度からＲＰＡやＡＩ－ＯＣＲなどＩＣＴを活用した定期的な業務の効率化を推進しており、経費削減に努めていく。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8580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23900" y="152273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23900" y="147637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23900" y="143002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23900" y="138366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23900" y="133731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23900" y="129032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23900" y="12903200"/>
          <a:ext cx="47752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660900" y="13371170"/>
          <a:ext cx="0" cy="1354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737100" y="146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572000" y="1472593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737100" y="1312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572000" y="133711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62815</xdr:rowOff>
    </xdr:from>
    <xdr:to>
      <xdr:col>23</xdr:col>
      <xdr:colOff>133350</xdr:colOff>
      <xdr:row>82</xdr:row>
      <xdr:rowOff>87485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873500" y="13601015"/>
          <a:ext cx="7874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737100" y="1363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610100" y="13662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128257</xdr:rowOff>
    </xdr:from>
    <xdr:to>
      <xdr:col>19</xdr:col>
      <xdr:colOff>133350</xdr:colOff>
      <xdr:row>82</xdr:row>
      <xdr:rowOff>62815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035300" y="13501357"/>
          <a:ext cx="838200" cy="9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822700" y="13624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517900" y="1370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19247</xdr:rowOff>
    </xdr:from>
    <xdr:to>
      <xdr:col>15</xdr:col>
      <xdr:colOff>82550</xdr:colOff>
      <xdr:row>81</xdr:row>
      <xdr:rowOff>128257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97100" y="13392347"/>
          <a:ext cx="8382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984500" y="13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679700" y="136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122110</xdr:rowOff>
    </xdr:from>
    <xdr:to>
      <xdr:col>11</xdr:col>
      <xdr:colOff>31750</xdr:colOff>
      <xdr:row>81</xdr:row>
      <xdr:rowOff>19247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71600" y="13330110"/>
          <a:ext cx="8255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159000" y="134432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841500" y="135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20800" y="1340693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03300" y="134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4577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6703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32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939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68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36685</xdr:rowOff>
    </xdr:from>
    <xdr:to>
      <xdr:col>23</xdr:col>
      <xdr:colOff>184150</xdr:colOff>
      <xdr:row>82</xdr:row>
      <xdr:rowOff>138285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610100" y="135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53212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737100" y="134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12015</xdr:rowOff>
    </xdr:from>
    <xdr:to>
      <xdr:col>19</xdr:col>
      <xdr:colOff>184150</xdr:colOff>
      <xdr:row>82</xdr:row>
      <xdr:rowOff>113615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822700" y="13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123792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517900" y="133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77457</xdr:rowOff>
    </xdr:from>
    <xdr:to>
      <xdr:col>15</xdr:col>
      <xdr:colOff>133350</xdr:colOff>
      <xdr:row>82</xdr:row>
      <xdr:rowOff>7607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984500" y="13450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679700" y="1322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139897</xdr:rowOff>
    </xdr:from>
    <xdr:to>
      <xdr:col>11</xdr:col>
      <xdr:colOff>82550</xdr:colOff>
      <xdr:row>81</xdr:row>
      <xdr:rowOff>70047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159000" y="1334789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80224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841500" y="1312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71310</xdr:rowOff>
    </xdr:from>
    <xdr:to>
      <xdr:col>7</xdr:col>
      <xdr:colOff>31750</xdr:colOff>
      <xdr:row>81</xdr:row>
      <xdr:rowOff>1460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20800" y="1327931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03300" y="130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052300" y="12172950"/>
          <a:ext cx="47752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82559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50480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891000" y="12414250"/>
          <a:ext cx="1422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891000" y="12598400"/>
          <a:ext cx="1422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440400" y="1241425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440400" y="125984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812000" y="1241425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812000" y="125984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052300" y="12903200"/>
          <a:ext cx="47752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005300" y="12903200"/>
          <a:ext cx="566420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005300" y="12903200"/>
          <a:ext cx="3581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7125950" y="13208000"/>
          <a:ext cx="54292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給与制度の総合的見直しについては、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月に給料表の水準を平均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％引き下げた。また、給料表の改定も例年、国に準拠した対応をしている。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度以降、</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％以下で推移しており、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昨年度から僅かに上昇したが、依然類似団体の平均を大きく下回っている状況である。これは、専門性の高い職務に対応するため、任期付職員が増加しており、その給料設定が年齢・経験年数に対して低い傾向であることが主な要因として考えられる。今後も他団体の状況を踏まえて、必要に応じて給与制度を見直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052300" y="152273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34110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052300" y="14895286"/>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34110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052300" y="14563271"/>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34110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052300" y="1423125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34110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052300" y="1389924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34110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052300" y="13567229"/>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34110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052300" y="13235214"/>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34110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052300" y="129032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34110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052300" y="12903200"/>
          <a:ext cx="47752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989300" y="13401221"/>
          <a:ext cx="0" cy="1414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6078200" y="147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913100" y="1481545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607820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913100" y="13401221"/>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01900" y="13539107"/>
          <a:ext cx="7874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6078200" y="1420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944850" y="14232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115207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370050" y="13539107"/>
          <a:ext cx="8318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15745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84630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38200" y="13653407"/>
          <a:ext cx="83185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25600" y="142494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0810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700000" y="13733236"/>
          <a:ext cx="838200" cy="2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87400" y="142666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826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6492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3444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8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987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7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335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4968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944850" y="135853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6078200" y="1343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157450" y="13488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8463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25600" y="1360260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081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87400" y="13688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82600" y="134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649200" y="139863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3444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052300" y="8502650"/>
          <a:ext cx="47752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54620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78419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891000" y="8750300"/>
          <a:ext cx="1422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891000" y="8928100"/>
          <a:ext cx="1422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440400" y="87503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440400" y="89281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812000" y="87503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812000" y="8928100"/>
          <a:ext cx="1193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052300" y="9239250"/>
          <a:ext cx="47752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005300" y="9239250"/>
          <a:ext cx="566420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005300" y="9239250"/>
          <a:ext cx="3581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7125950" y="9544050"/>
          <a:ext cx="54292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これまでの行財政改革による大幅な職員削減により、全国平均、熊本県平均を下回っている状況で</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地方分権の進展による業務量の増大や住民ニーズの多様化への対応、また、新たなまちづくりに関する様々な事業への取組等のため、ここ数年にわたり、正規職員や任期付職員を含め人員増を行い、類似団体の平均を若干上回る結果となった。</a:t>
          </a:r>
          <a:endParaRPr lang="ja-JP" altLang="ja-JP" sz="1400">
            <a:effectLst/>
          </a:endParaRPr>
        </a:p>
        <a:p>
          <a:r>
            <a:rPr kumimoji="1" lang="ja-JP" altLang="ja-JP" sz="1100">
              <a:solidFill>
                <a:schemeClr val="dk1"/>
              </a:solidFill>
              <a:effectLst/>
              <a:latin typeface="+mn-lt"/>
              <a:ea typeface="+mn-ea"/>
              <a:cs typeface="+mn-cs"/>
            </a:rPr>
            <a:t>　将来的な人口減と行政サービスの質と量のバランスを図るとともに、行政ＤＸを積極的に推進することで、適正な定員管理に取り組んでいく。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1420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052300" y="115570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34110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052300" y="1117388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3411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052300" y="1078441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34110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052300" y="104013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3411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052300" y="1001183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34110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052300" y="962236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34110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052300" y="92392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34110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052300" y="9239250"/>
          <a:ext cx="47752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989300" y="9604269"/>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6078200" y="11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913100" y="1109948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6078200" y="93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913100" y="960426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143510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01900" y="10198523"/>
          <a:ext cx="7874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6078200" y="9914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944850" y="1006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127423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370050" y="10180426"/>
          <a:ext cx="83185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15745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846300" y="983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109326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38200" y="10168361"/>
          <a:ext cx="8318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25600" y="100374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0810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97261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700000" y="1013216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87400" y="10023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82600" y="9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64920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344400" y="97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8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987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7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335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49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944850" y="10163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6078200" y="101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157450" y="101477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163000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846300" y="1023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25600" y="1012962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144903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08100" y="1021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87400" y="101175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132838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82600" y="102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649200" y="100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96643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344400" y="101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052300" y="4832350"/>
          <a:ext cx="47752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84967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48072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891000" y="5080000"/>
          <a:ext cx="1422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891000" y="5264150"/>
          <a:ext cx="1422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440400" y="50800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440400" y="526415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812000" y="50800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812000" y="526415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052300" y="5568950"/>
          <a:ext cx="47752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005300" y="5568950"/>
          <a:ext cx="566420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005300" y="5568950"/>
          <a:ext cx="3581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7125950" y="5873750"/>
          <a:ext cx="54292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年度と比較して、実質公債費比率（単年度）は元利償還金額の増や臨時財政対策債発行可能額の減により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年度の実質公債費比率が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％増加し、結果、</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依然として類似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平均を上回っている。</a:t>
          </a:r>
          <a:endParaRPr lang="ja-JP" altLang="ja-JP" sz="1400">
            <a:effectLst/>
          </a:endParaRPr>
        </a:p>
        <a:p>
          <a:r>
            <a:rPr kumimoji="1" lang="ja-JP" altLang="ja-JP" sz="1100">
              <a:solidFill>
                <a:schemeClr val="dk1"/>
              </a:solidFill>
              <a:effectLst/>
              <a:latin typeface="+mn-lt"/>
              <a:ea typeface="+mn-ea"/>
              <a:cs typeface="+mn-cs"/>
            </a:rPr>
            <a:t>　今後控えている土地区画整理事業や公共施設の老朽化対策事業について、緊急度や住民ニーズを的確に把握し、起債に過度に頼ることのない財政運営に努める。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1420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052300" y="78930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34110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052300" y="750358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34110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052300" y="711411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34110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052300" y="67310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3411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052300" y="634153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3411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052300" y="595206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052300" y="55689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052300" y="5568950"/>
          <a:ext cx="47752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989300" y="612267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607820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913100" y="7447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60782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913100" y="61226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146050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01900" y="7072206"/>
          <a:ext cx="7874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6078200" y="659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944850" y="6744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138006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370050" y="7072206"/>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15745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846300" y="65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38200" y="7064163"/>
          <a:ext cx="8318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25600" y="677037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081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138006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700000" y="7064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87400" y="67784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82600" y="65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649200" y="67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3444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8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987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7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335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4968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944850" y="7029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60782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157450" y="7021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846300" y="710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25600" y="702140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08100" y="71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87400" y="70133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8260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649200" y="7021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344400" y="71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052300" y="1162050"/>
          <a:ext cx="47752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93303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39737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891000" y="1409700"/>
          <a:ext cx="1422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891000" y="1593850"/>
          <a:ext cx="1422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440400" y="14097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440400" y="159385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812000" y="140970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812000" y="1593850"/>
          <a:ext cx="1193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052300" y="1898650"/>
          <a:ext cx="47752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005300" y="1898650"/>
          <a:ext cx="566420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005300" y="1898650"/>
          <a:ext cx="3581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7125950" y="2203450"/>
          <a:ext cx="54292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将来負担額について、地方債現在高（学校教育施設債＋</a:t>
          </a:r>
          <a:r>
            <a:rPr kumimoji="1" lang="en-US" altLang="ja-JP" sz="1100">
              <a:solidFill>
                <a:schemeClr val="dk1"/>
              </a:solidFill>
              <a:effectLst/>
              <a:latin typeface="+mn-lt"/>
              <a:ea typeface="+mn-ea"/>
              <a:cs typeface="+mn-cs"/>
            </a:rPr>
            <a:t>750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円）及び病院事業に係る地方債の償還に充てるための一般会計からの繰入れ見込み額が</a:t>
          </a:r>
          <a:r>
            <a:rPr kumimoji="1" lang="en-US" altLang="ja-JP" sz="1100">
              <a:solidFill>
                <a:schemeClr val="dk1"/>
              </a:solidFill>
              <a:effectLst/>
              <a:latin typeface="+mn-lt"/>
              <a:ea typeface="+mn-ea"/>
              <a:cs typeface="+mn-cs"/>
            </a:rPr>
            <a:t>5,220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円増加したことから、将来負担比率は</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共施設の老朽化等による更新・改修工事や土地区画整理事業など、多額の臨時的経費の発生が見込まれ、基金の取り崩しが予想されるため、将来への負担が急激に増加しないように、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1420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052300" y="42227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34110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052300" y="383328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34110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052300" y="345016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34110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052300" y="306070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3411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052300" y="2671233"/>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34110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052300" y="2288117"/>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34110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052300" y="1898650"/>
          <a:ext cx="4775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052300" y="1898650"/>
          <a:ext cx="47752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989300" y="2288117"/>
          <a:ext cx="0" cy="16041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6078200" y="386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913100" y="389226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607820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913100" y="2288117"/>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132574</xdr:rowOff>
    </xdr:from>
    <xdr:to>
      <xdr:col>81</xdr:col>
      <xdr:colOff>44450</xdr:colOff>
      <xdr:row>18</xdr:row>
      <xdr:rowOff>423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01900" y="2443974"/>
          <a:ext cx="787400" cy="5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607820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94485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15745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84630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25600" y="249809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081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87400" y="2520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8260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649200" y="254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3444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8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987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732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335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4968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121073</xdr:rowOff>
    </xdr:from>
    <xdr:to>
      <xdr:col>81</xdr:col>
      <xdr:colOff>95250</xdr:colOff>
      <xdr:row>18</xdr:row>
      <xdr:rowOff>51223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944850" y="2927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93150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6078200" y="28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81774</xdr:rowOff>
    </xdr:from>
    <xdr:to>
      <xdr:col>77</xdr:col>
      <xdr:colOff>95250</xdr:colOff>
      <xdr:row>15</xdr:row>
      <xdr:rowOff>11924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157450" y="2393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846300" y="247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退職手当及び</a:t>
          </a:r>
          <a:r>
            <a:rPr kumimoji="1" lang="ja-JP" altLang="ja-JP" sz="1100">
              <a:solidFill>
                <a:schemeClr val="dk1"/>
              </a:solidFill>
              <a:effectLst/>
              <a:latin typeface="+mn-lt"/>
              <a:ea typeface="+mn-ea"/>
              <a:cs typeface="+mn-cs"/>
            </a:rPr>
            <a:t>会計年度任用職員報酬の増加に伴い、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年度に対して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今後しばらくは退職者数の見込も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名未満で推移する一方、若年層の職員の昇給による増額が少しずつ見込まれることから、</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AI-OCR</a:t>
          </a:r>
          <a:r>
            <a:rPr kumimoji="1" lang="ja-JP" altLang="ja-JP" sz="1100">
              <a:solidFill>
                <a:schemeClr val="dk1"/>
              </a:solidFill>
              <a:effectLst/>
              <a:latin typeface="+mn-lt"/>
              <a:ea typeface="+mn-ea"/>
              <a:cs typeface="+mn-cs"/>
            </a:rPr>
            <a:t>など</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を活用した定例的な業務の効率化を推進し、人件費の削減に努める。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7149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922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3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71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5740400"/>
          <a:ext cx="7651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65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5740400"/>
          <a:ext cx="8191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01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35175" y="580263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11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1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25550" y="5802630"/>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1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4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1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758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6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689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46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765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758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773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団体平均より低くなっているのは、行財政改革による事務事業の見直しなどにより、経費節減に努めた結果が表れていると考えられる。今後も引き続き水準を抑えるように努め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ポイント増加している。主な要因としては、</a:t>
          </a:r>
          <a:r>
            <a:rPr kumimoji="1" lang="ja-JP" altLang="en-US" sz="1100">
              <a:solidFill>
                <a:schemeClr val="dk1"/>
              </a:solidFill>
              <a:effectLst/>
              <a:latin typeface="+mn-lt"/>
              <a:ea typeface="+mn-ea"/>
              <a:cs typeface="+mn-cs"/>
            </a:rPr>
            <a:t>新市立図書館の開館に伴う</a:t>
          </a:r>
          <a:r>
            <a:rPr kumimoji="1" lang="ja-JP" altLang="ja-JP" sz="1100">
              <a:solidFill>
                <a:schemeClr val="dk1"/>
              </a:solidFill>
              <a:effectLst/>
              <a:latin typeface="+mn-lt"/>
              <a:ea typeface="+mn-ea"/>
              <a:cs typeface="+mn-cs"/>
            </a:rPr>
            <a:t>指定管理料の増が挙げられる。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208250" y="2121916"/>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528445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119350" y="3536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5284450" y="187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212191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433550" y="2438400"/>
          <a:ext cx="7747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5284450" y="2703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157450" y="2731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623925" y="2337816"/>
          <a:ext cx="809625"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382750" y="2628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084300" y="270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2798425" y="2298446"/>
          <a:ext cx="8255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573125" y="2649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258800" y="27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1972925" y="2271014"/>
          <a:ext cx="8255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747625" y="2713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449175" y="27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938000" y="2704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623675" y="279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157450" y="2479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528445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382750" y="238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084300" y="216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573125" y="22933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258800" y="20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747625" y="2247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449175" y="20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73914</xdr:rowOff>
    </xdr:from>
    <xdr:to>
      <xdr:col>65</xdr:col>
      <xdr:colOff>53975</xdr:colOff>
      <xdr:row>14</xdr:row>
      <xdr:rowOff>4064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938000" y="2220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623675" y="19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ポイント減少している。主な要因としては、</a:t>
          </a:r>
          <a:r>
            <a:rPr kumimoji="1" lang="ja-JP" altLang="en-US" sz="1100">
              <a:solidFill>
                <a:schemeClr val="dk1"/>
              </a:solidFill>
              <a:effectLst/>
              <a:latin typeface="+mn-lt"/>
              <a:ea typeface="+mn-ea"/>
              <a:cs typeface="+mn-cs"/>
            </a:rPr>
            <a:t>介護・訓練等・障害児通所給付費支援事業費</a:t>
          </a:r>
          <a:r>
            <a:rPr kumimoji="1" lang="ja-JP" altLang="ja-JP" sz="1100">
              <a:solidFill>
                <a:schemeClr val="dk1"/>
              </a:solidFill>
              <a:effectLst/>
              <a:latin typeface="+mn-lt"/>
              <a:ea typeface="+mn-ea"/>
              <a:cs typeface="+mn-cs"/>
            </a:rPr>
            <a:t>の減が挙げられる。</a:t>
          </a:r>
          <a:endParaRPr lang="ja-JP" altLang="ja-JP" sz="1400">
            <a:effectLst/>
          </a:endParaRPr>
        </a:p>
        <a:p>
          <a:r>
            <a:rPr kumimoji="1" lang="ja-JP" altLang="ja-JP" sz="1100">
              <a:solidFill>
                <a:schemeClr val="dk1"/>
              </a:solidFill>
              <a:effectLst/>
              <a:latin typeface="+mn-lt"/>
              <a:ea typeface="+mn-ea"/>
              <a:cs typeface="+mn-cs"/>
            </a:rPr>
            <a:t>　各種社会保障関連経費については、今後も少子高齢化の進行や制度改正等により、大きな増額が見込まれる。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82015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9941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5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82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57</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679825" y="9549130"/>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08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244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153670</xdr:rowOff>
    </xdr:from>
    <xdr:to>
      <xdr:col>19</xdr:col>
      <xdr:colOff>187325</xdr:colOff>
      <xdr:row>58</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564370"/>
          <a:ext cx="8191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206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9634220"/>
          <a:ext cx="8255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23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67994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276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24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498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4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102870</xdr:rowOff>
    </xdr:from>
    <xdr:to>
      <xdr:col>20</xdr:col>
      <xdr:colOff>38100</xdr:colOff>
      <xdr:row>58</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513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17797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593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91440</xdr:rowOff>
    </xdr:from>
    <xdr:to>
      <xdr:col>11</xdr:col>
      <xdr:colOff>60325</xdr:colOff>
      <xdr:row>59</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667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6367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7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7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ポイント増加している。主な要因としては、介護特会における</a:t>
          </a:r>
          <a:r>
            <a:rPr kumimoji="1" lang="ja-JP" altLang="en-US" sz="1100">
              <a:solidFill>
                <a:schemeClr val="dk1"/>
              </a:solidFill>
              <a:effectLst/>
              <a:latin typeface="+mn-lt"/>
              <a:ea typeface="+mn-ea"/>
              <a:cs typeface="+mn-cs"/>
            </a:rPr>
            <a:t>介護給付費</a:t>
          </a:r>
          <a:r>
            <a:rPr kumimoji="1" lang="ja-JP" altLang="ja-JP" sz="1100">
              <a:solidFill>
                <a:schemeClr val="dk1"/>
              </a:solidFill>
              <a:effectLst/>
              <a:latin typeface="+mn-lt"/>
              <a:ea typeface="+mn-ea"/>
              <a:cs typeface="+mn-cs"/>
            </a:rPr>
            <a:t>繰出金の増、後期高齢者医療特会における</a:t>
          </a:r>
          <a:r>
            <a:rPr kumimoji="1" lang="ja-JP" altLang="en-US" sz="1100">
              <a:solidFill>
                <a:schemeClr val="dk1"/>
              </a:solidFill>
              <a:effectLst/>
              <a:latin typeface="+mn-lt"/>
              <a:ea typeface="+mn-ea"/>
              <a:cs typeface="+mn-cs"/>
            </a:rPr>
            <a:t>保険基盤安定</a:t>
          </a:r>
          <a:r>
            <a:rPr kumimoji="1" lang="ja-JP" altLang="ja-JP" sz="1100">
              <a:solidFill>
                <a:schemeClr val="dk1"/>
              </a:solidFill>
              <a:effectLst/>
              <a:latin typeface="+mn-lt"/>
              <a:ea typeface="+mn-ea"/>
              <a:cs typeface="+mn-cs"/>
            </a:rPr>
            <a:t>繰出金の増が挙げられる。</a:t>
          </a:r>
          <a:endParaRPr lang="ja-JP" altLang="ja-JP" sz="1400">
            <a:effectLst/>
          </a:endParaRPr>
        </a:p>
        <a:p>
          <a:r>
            <a:rPr kumimoji="1" lang="ja-JP" altLang="ja-JP" sz="1100">
              <a:solidFill>
                <a:schemeClr val="dk1"/>
              </a:solidFill>
              <a:effectLst/>
              <a:latin typeface="+mn-lt"/>
              <a:ea typeface="+mn-ea"/>
              <a:cs typeface="+mn-cs"/>
            </a:rPr>
            <a:t>　高齢化率の上昇や医療技術の高度化により、特別会計への繰出金は今後も増加が見込まれる。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208250" y="8756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528445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119350" y="102997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5284450" y="851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87566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152400</xdr:rowOff>
    </xdr:from>
    <xdr:to>
      <xdr:col>82</xdr:col>
      <xdr:colOff>107950</xdr:colOff>
      <xdr:row>61</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433550" y="10058400"/>
          <a:ext cx="7747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528445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157450" y="9505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623925" y="10058400"/>
          <a:ext cx="809625"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382750" y="941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0843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2798425" y="10128250"/>
          <a:ext cx="8255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573125" y="9531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25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139700</xdr:rowOff>
    </xdr:from>
    <xdr:to>
      <xdr:col>69</xdr:col>
      <xdr:colOff>92075</xdr:colOff>
      <xdr:row>61</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972925" y="10045700"/>
          <a:ext cx="8255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747625"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449175"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938000" y="9664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623675"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157450" y="1005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124477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52844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382750" y="1000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0843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573125" y="10090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2588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747625"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49175"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938000" y="9994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23675"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ポイント増加している。主な要因としては、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月から新体制となった学校給食センター協議会負担金が新たに発生したことが挙げられる。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208250" y="5662676"/>
          <a:ext cx="0" cy="8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284450" y="65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119350" y="655904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284450" y="541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566267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433550" y="6109970"/>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284450" y="5862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157450" y="6010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623925" y="6070600"/>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382750" y="60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084300" y="577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798425" y="6061456"/>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573125" y="6047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258800" y="612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1972925" y="6047740"/>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747625" y="6033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449175"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938000" y="6006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623675"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157450" y="6092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28445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382750" y="6065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084300" y="61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573125" y="601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2588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747625" y="6010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449175" y="57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938000" y="5996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623675"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公債費に係る経常収支比率は、これまでの行政改革の成果により、類似団体平均と比べて低い水準で推移している。</a:t>
          </a:r>
          <a:endParaRPr lang="ja-JP" altLang="ja-JP" sz="1400">
            <a:effectLst/>
          </a:endParaRPr>
        </a:p>
        <a:p>
          <a:r>
            <a:rPr kumimoji="1" lang="ja-JP" altLang="ja-JP" sz="1100">
              <a:solidFill>
                <a:schemeClr val="dk1"/>
              </a:solidFill>
              <a:effectLst/>
              <a:latin typeface="+mn-lt"/>
              <a:ea typeface="+mn-ea"/>
              <a:cs typeface="+mn-cs"/>
            </a:rPr>
            <a:t>　今後は、公共施設の老朽化対策事業や土地区画整理事業等により増加が見込まれるが、起債に過度に頼ることのない財政運営に努める。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445000" y="12344400"/>
          <a:ext cx="0" cy="8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533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371975" y="13234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533900" y="120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71975" y="12344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136144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679825" y="12642596"/>
          <a:ext cx="7651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533900" y="1267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410075" y="12706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860675" y="12642596"/>
          <a:ext cx="8191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635375" y="12687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321050" y="1276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035175" y="12665456"/>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809875" y="127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11425"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225550" y="12674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000250" y="1273632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685925"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174750" y="127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76300" y="1283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410075" y="126329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533900" y="1248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635375" y="1259179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321050" y="1237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809875" y="12614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511425" y="1238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000250" y="12623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685925"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174750" y="1262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763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年度までは類似団体平均を大きく上回っていたが、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年度より人件費が減少したこと等に伴い、類似団体と同程度の水準となっていた。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物件費の増加により</a:t>
          </a:r>
          <a:r>
            <a:rPr kumimoji="1" lang="ja-JP" altLang="ja-JP" sz="1100">
              <a:solidFill>
                <a:schemeClr val="dk1"/>
              </a:solidFill>
              <a:effectLst/>
              <a:latin typeface="+mn-lt"/>
              <a:ea typeface="+mn-ea"/>
              <a:cs typeface="+mn-cs"/>
            </a:rPr>
            <a:t>類似団体平均を上回ったが、</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a:t>
          </a:r>
          <a:r>
            <a:rPr kumimoji="1" lang="ja-JP" altLang="en-US" sz="1100">
              <a:solidFill>
                <a:schemeClr val="dk1"/>
              </a:solidFill>
              <a:effectLst/>
              <a:latin typeface="+mn-lt"/>
              <a:ea typeface="+mn-ea"/>
              <a:cs typeface="+mn-cs"/>
            </a:rPr>
            <a:t>人件費、物件費が増加したことにより</a:t>
          </a:r>
          <a:r>
            <a:rPr kumimoji="1" lang="ja-JP" altLang="ja-JP" sz="1100">
              <a:solidFill>
                <a:schemeClr val="dk1"/>
              </a:solidFill>
              <a:effectLst/>
              <a:latin typeface="+mn-lt"/>
              <a:ea typeface="+mn-ea"/>
              <a:cs typeface="+mn-cs"/>
            </a:rPr>
            <a:t>引き続き同水準で推移し、類似団体平均を上回った。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461750" y="13335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001375" y="1319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2230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2094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5208250" y="12093575"/>
          <a:ext cx="0" cy="117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528445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119350" y="1327213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5284450" y="1184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119350" y="1209357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98425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433550" y="12663170"/>
          <a:ext cx="7747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5284450" y="1246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157450" y="1261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623925" y="12663170"/>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382750" y="12435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084300" y="1221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76</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2798425" y="12697461"/>
          <a:ext cx="8255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573125" y="12646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258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76</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1972925" y="12617450"/>
          <a:ext cx="8255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747625"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449175"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1938000" y="12646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623675"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15745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19702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528445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38275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084300" y="1269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573125" y="126466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258800"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747625" y="12658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449175"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1938000" y="12566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623675"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59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861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3013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454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21685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882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7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99050" y="2042081"/>
          <a:ext cx="0" cy="1359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168900" y="337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340121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168900" y="178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10150" y="204208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156294</xdr:rowOff>
    </xdr:from>
    <xdr:to>
      <xdr:col>29</xdr:col>
      <xdr:colOff>127000</xdr:colOff>
      <xdr:row>17</xdr:row>
      <xdr:rowOff>156408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508500" y="3051894"/>
          <a:ext cx="59055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168900" y="303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048250" y="305893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156294</xdr:rowOff>
    </xdr:from>
    <xdr:to>
      <xdr:col>26</xdr:col>
      <xdr:colOff>50800</xdr:colOff>
      <xdr:row>18</xdr:row>
      <xdr:rowOff>14319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886200" y="3051894"/>
          <a:ext cx="622300" cy="2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457700" y="3061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165600" y="314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14319</xdr:rowOff>
    </xdr:from>
    <xdr:to>
      <xdr:col>22</xdr:col>
      <xdr:colOff>114300</xdr:colOff>
      <xdr:row>18</xdr:row>
      <xdr:rowOff>62311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257550" y="3075019"/>
          <a:ext cx="628650" cy="4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835400" y="3082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543300" y="316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62311</xdr:rowOff>
    </xdr:from>
    <xdr:to>
      <xdr:col>18</xdr:col>
      <xdr:colOff>177800</xdr:colOff>
      <xdr:row>18</xdr:row>
      <xdr:rowOff>108188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622550" y="3123011"/>
          <a:ext cx="635000" cy="4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213100" y="3107487"/>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914650" y="319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571750" y="312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79650" y="320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105608</xdr:rowOff>
    </xdr:from>
    <xdr:to>
      <xdr:col>29</xdr:col>
      <xdr:colOff>177800</xdr:colOff>
      <xdr:row>18</xdr:row>
      <xdr:rowOff>35758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048250" y="3001208"/>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122135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168900" y="285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105494</xdr:rowOff>
    </xdr:from>
    <xdr:to>
      <xdr:col>26</xdr:col>
      <xdr:colOff>101600</xdr:colOff>
      <xdr:row>18</xdr:row>
      <xdr:rowOff>35644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457700" y="300109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165600" y="277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134969</xdr:rowOff>
    </xdr:from>
    <xdr:to>
      <xdr:col>22</xdr:col>
      <xdr:colOff>165100</xdr:colOff>
      <xdr:row>18</xdr:row>
      <xdr:rowOff>65119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835400" y="303056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75296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5433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11511</xdr:rowOff>
    </xdr:from>
    <xdr:to>
      <xdr:col>19</xdr:col>
      <xdr:colOff>38100</xdr:colOff>
      <xdr:row>18</xdr:row>
      <xdr:rowOff>113111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213100" y="307221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123288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914650" y="28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57388</xdr:rowOff>
    </xdr:from>
    <xdr:to>
      <xdr:col>15</xdr:col>
      <xdr:colOff>101600</xdr:colOff>
      <xdr:row>18</xdr:row>
      <xdr:rowOff>158988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571750" y="311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169165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79650" y="2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99050" y="58601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168900" y="72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10150" y="731836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168900" y="560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10150" y="586015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294825</xdr:rowOff>
    </xdr:from>
    <xdr:to>
      <xdr:col>29</xdr:col>
      <xdr:colOff>127000</xdr:colOff>
      <xdr:row>34</xdr:row>
      <xdr:rowOff>336887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508500" y="6409875"/>
          <a:ext cx="59055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168900" y="6649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048250" y="667780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336887</xdr:rowOff>
    </xdr:from>
    <xdr:to>
      <xdr:col>26</xdr:col>
      <xdr:colOff>50800</xdr:colOff>
      <xdr:row>35</xdr:row>
      <xdr:rowOff>39153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886200" y="6451937"/>
          <a:ext cx="622300" cy="4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457700" y="6691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65600" y="677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39153</xdr:rowOff>
    </xdr:from>
    <xdr:to>
      <xdr:col>22</xdr:col>
      <xdr:colOff>114300</xdr:colOff>
      <xdr:row>35</xdr:row>
      <xdr:rowOff>43006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257550" y="6497103"/>
          <a:ext cx="62865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835400" y="6696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543300" y="67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43006</xdr:rowOff>
    </xdr:from>
    <xdr:to>
      <xdr:col>18</xdr:col>
      <xdr:colOff>177800</xdr:colOff>
      <xdr:row>35</xdr:row>
      <xdr:rowOff>61881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622550" y="6500956"/>
          <a:ext cx="6350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213100" y="67056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9146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571750" y="6711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279650" y="679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244025</xdr:rowOff>
    </xdr:from>
    <xdr:to>
      <xdr:col>29</xdr:col>
      <xdr:colOff>177800</xdr:colOff>
      <xdr:row>35</xdr:row>
      <xdr:rowOff>2725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048250" y="63590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89102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168900" y="62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286087</xdr:rowOff>
    </xdr:from>
    <xdr:to>
      <xdr:col>26</xdr:col>
      <xdr:colOff>101600</xdr:colOff>
      <xdr:row>35</xdr:row>
      <xdr:rowOff>44787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457700" y="640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54965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165600" y="617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331253</xdr:rowOff>
    </xdr:from>
    <xdr:to>
      <xdr:col>22</xdr:col>
      <xdr:colOff>165100</xdr:colOff>
      <xdr:row>35</xdr:row>
      <xdr:rowOff>89953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835400" y="644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100129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543300" y="621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335106</xdr:rowOff>
    </xdr:from>
    <xdr:to>
      <xdr:col>19</xdr:col>
      <xdr:colOff>38100</xdr:colOff>
      <xdr:row>35</xdr:row>
      <xdr:rowOff>93806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213100" y="645015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103983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914650" y="62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11081</xdr:rowOff>
    </xdr:from>
    <xdr:to>
      <xdr:col>15</xdr:col>
      <xdr:colOff>101600</xdr:colOff>
      <xdr:row>35</xdr:row>
      <xdr:rowOff>112681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571750" y="646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122858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279650" y="62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65103"/>
          <a:ext cx="1270" cy="136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34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4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651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167761</xdr:rowOff>
    </xdr:from>
    <xdr:to>
      <xdr:col>24</xdr:col>
      <xdr:colOff>63500</xdr:colOff>
      <xdr:row>37</xdr:row>
      <xdr:rowOff>49898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117711"/>
          <a:ext cx="749300" cy="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3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9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49898</xdr:rowOff>
    </xdr:from>
    <xdr:to>
      <xdr:col>19</xdr:col>
      <xdr:colOff>177800</xdr:colOff>
      <xdr:row>37</xdr:row>
      <xdr:rowOff>64319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164948"/>
          <a:ext cx="80645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981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7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64319</xdr:rowOff>
    </xdr:from>
    <xdr:to>
      <xdr:col>15</xdr:col>
      <xdr:colOff>50800</xdr:colOff>
      <xdr:row>37</xdr:row>
      <xdr:rowOff>131261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179369"/>
          <a:ext cx="79375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7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131261</xdr:rowOff>
    </xdr:from>
    <xdr:to>
      <xdr:col>10</xdr:col>
      <xdr:colOff>114300</xdr:colOff>
      <xdr:row>37</xdr:row>
      <xdr:rowOff>135890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246311"/>
          <a:ext cx="8001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1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9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249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9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116961</xdr:rowOff>
    </xdr:from>
    <xdr:to>
      <xdr:col>24</xdr:col>
      <xdr:colOff>114300</xdr:colOff>
      <xdr:row>37</xdr:row>
      <xdr:rowOff>47111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06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95388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0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170548</xdr:rowOff>
    </xdr:from>
    <xdr:to>
      <xdr:col>20</xdr:col>
      <xdr:colOff>38100</xdr:colOff>
      <xdr:row>37</xdr:row>
      <xdr:rowOff>100698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114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620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13519</xdr:rowOff>
    </xdr:from>
    <xdr:to>
      <xdr:col>15</xdr:col>
      <xdr:colOff>101600</xdr:colOff>
      <xdr:row>37</xdr:row>
      <xdr:rowOff>115119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12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62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80461</xdr:rowOff>
    </xdr:from>
    <xdr:to>
      <xdr:col>10</xdr:col>
      <xdr:colOff>165100</xdr:colOff>
      <xdr:row>38</xdr:row>
      <xdr:rowOff>10611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195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62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200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2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68233"/>
          <a:ext cx="1270" cy="121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87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2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68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86480</xdr:rowOff>
    </xdr:from>
    <xdr:to>
      <xdr:col>24</xdr:col>
      <xdr:colOff>63500</xdr:colOff>
      <xdr:row>57</xdr:row>
      <xdr:rowOff>88036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429000" y="9503530"/>
          <a:ext cx="7493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24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383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86480</xdr:rowOff>
    </xdr:from>
    <xdr:to>
      <xdr:col>19</xdr:col>
      <xdr:colOff>177800</xdr:colOff>
      <xdr:row>58</xdr:row>
      <xdr:rowOff>16343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503530"/>
          <a:ext cx="806450" cy="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4178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2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16343</xdr:rowOff>
    </xdr:from>
    <xdr:to>
      <xdr:col>15</xdr:col>
      <xdr:colOff>50800</xdr:colOff>
      <xdr:row>58</xdr:row>
      <xdr:rowOff>93925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598493"/>
          <a:ext cx="793750" cy="7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4893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2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93925</xdr:rowOff>
    </xdr:from>
    <xdr:to>
      <xdr:col>10</xdr:col>
      <xdr:colOff>114300</xdr:colOff>
      <xdr:row>58</xdr:row>
      <xdr:rowOff>146808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676075"/>
          <a:ext cx="8001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541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3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5742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93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37236</xdr:rowOff>
    </xdr:from>
    <xdr:to>
      <xdr:col>24</xdr:col>
      <xdr:colOff>114300</xdr:colOff>
      <xdr:row>57</xdr:row>
      <xdr:rowOff>138836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15663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9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35680</xdr:rowOff>
    </xdr:from>
    <xdr:to>
      <xdr:col>20</xdr:col>
      <xdr:colOff>38100</xdr:colOff>
      <xdr:row>57</xdr:row>
      <xdr:rowOff>137280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452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95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136993</xdr:rowOff>
    </xdr:from>
    <xdr:to>
      <xdr:col>15</xdr:col>
      <xdr:colOff>101600</xdr:colOff>
      <xdr:row>58</xdr:row>
      <xdr:rowOff>67143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554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58270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96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43125</xdr:rowOff>
    </xdr:from>
    <xdr:to>
      <xdr:col>10</xdr:col>
      <xdr:colOff>165100</xdr:colOff>
      <xdr:row>58</xdr:row>
      <xdr:rowOff>144725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6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96008</xdr:rowOff>
    </xdr:from>
    <xdr:to>
      <xdr:col>6</xdr:col>
      <xdr:colOff>38100</xdr:colOff>
      <xdr:row>59</xdr:row>
      <xdr:rowOff>26158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678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911" y="97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1711546"/>
          <a:ext cx="1270" cy="1364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08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076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4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1711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166866</xdr:rowOff>
    </xdr:from>
    <xdr:to>
      <xdr:col>24</xdr:col>
      <xdr:colOff>63500</xdr:colOff>
      <xdr:row>78</xdr:row>
      <xdr:rowOff>30886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429000" y="12885916"/>
          <a:ext cx="7493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286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288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29744</xdr:rowOff>
    </xdr:from>
    <xdr:to>
      <xdr:col>19</xdr:col>
      <xdr:colOff>177800</xdr:colOff>
      <xdr:row>78</xdr:row>
      <xdr:rowOff>30886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622550" y="12913894"/>
          <a:ext cx="8064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2884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528" y="1297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29744</xdr:rowOff>
    </xdr:from>
    <xdr:to>
      <xdr:col>15</xdr:col>
      <xdr:colOff>50800</xdr:colOff>
      <xdr:row>78</xdr:row>
      <xdr:rowOff>50812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828800" y="12913894"/>
          <a:ext cx="79375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288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728" y="129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50812</xdr:rowOff>
    </xdr:from>
    <xdr:to>
      <xdr:col>10</xdr:col>
      <xdr:colOff>114300</xdr:colOff>
      <xdr:row>78</xdr:row>
      <xdr:rowOff>57708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28700" y="12934962"/>
          <a:ext cx="8001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290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78" y="130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29073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228" y="130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116066</xdr:rowOff>
    </xdr:from>
    <xdr:to>
      <xdr:col>24</xdr:col>
      <xdr:colOff>114300</xdr:colOff>
      <xdr:row>78</xdr:row>
      <xdr:rowOff>46216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2835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138943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26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151536</xdr:rowOff>
    </xdr:from>
    <xdr:to>
      <xdr:col>20</xdr:col>
      <xdr:colOff>38100</xdr:colOff>
      <xdr:row>78</xdr:row>
      <xdr:rowOff>81686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2870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98213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528" y="126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150394</xdr:rowOff>
    </xdr:from>
    <xdr:to>
      <xdr:col>15</xdr:col>
      <xdr:colOff>101600</xdr:colOff>
      <xdr:row>78</xdr:row>
      <xdr:rowOff>80544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2869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728" y="12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xdr:rowOff>
    </xdr:from>
    <xdr:to>
      <xdr:col>10</xdr:col>
      <xdr:colOff>165100</xdr:colOff>
      <xdr:row>78</xdr:row>
      <xdr:rowOff>101612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78" y="12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xdr:rowOff>
    </xdr:from>
    <xdr:to>
      <xdr:col>6</xdr:col>
      <xdr:colOff>38100</xdr:colOff>
      <xdr:row>78</xdr:row>
      <xdr:rowOff>108508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28910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125035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19228" y="126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176395" y="14922112"/>
          <a:ext cx="1270" cy="1400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229100" y="163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6322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229100" y="147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108450" y="14922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88243</xdr:rowOff>
    </xdr:from>
    <xdr:to>
      <xdr:col>24</xdr:col>
      <xdr:colOff>63500</xdr:colOff>
      <xdr:row>93</xdr:row>
      <xdr:rowOff>86001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429000" y="15290143"/>
          <a:ext cx="749300" cy="16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229100" y="15841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127500" y="1586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88243</xdr:rowOff>
    </xdr:from>
    <xdr:to>
      <xdr:col>19</xdr:col>
      <xdr:colOff>177800</xdr:colOff>
      <xdr:row>94</xdr:row>
      <xdr:rowOff>75017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622550" y="15290143"/>
          <a:ext cx="806450" cy="3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384550" y="15725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154895" y="158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75017</xdr:rowOff>
    </xdr:from>
    <xdr:to>
      <xdr:col>15</xdr:col>
      <xdr:colOff>50800</xdr:colOff>
      <xdr:row>94</xdr:row>
      <xdr:rowOff>126800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828800" y="15619817"/>
          <a:ext cx="79375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571750" y="160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361145" y="1610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126800</xdr:rowOff>
    </xdr:from>
    <xdr:to>
      <xdr:col>10</xdr:col>
      <xdr:colOff>114300</xdr:colOff>
      <xdr:row>95</xdr:row>
      <xdr:rowOff>40988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028700" y="15671600"/>
          <a:ext cx="800100" cy="8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778000" y="160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580661" y="1615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84250" y="16113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86911" y="162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35201</xdr:rowOff>
    </xdr:from>
    <xdr:to>
      <xdr:col>24</xdr:col>
      <xdr:colOff>114300</xdr:colOff>
      <xdr:row>93</xdr:row>
      <xdr:rowOff>136801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127500" y="154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58078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229100" y="1525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37443</xdr:rowOff>
    </xdr:from>
    <xdr:to>
      <xdr:col>20</xdr:col>
      <xdr:colOff>38100</xdr:colOff>
      <xdr:row>92</xdr:row>
      <xdr:rowOff>139043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384550" y="15239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155570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154895" y="1502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24217</xdr:rowOff>
    </xdr:from>
    <xdr:to>
      <xdr:col>15</xdr:col>
      <xdr:colOff>101600</xdr:colOff>
      <xdr:row>94</xdr:row>
      <xdr:rowOff>125817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571750" y="15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142344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361145" y="153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76000</xdr:rowOff>
    </xdr:from>
    <xdr:to>
      <xdr:col>10</xdr:col>
      <xdr:colOff>165100</xdr:colOff>
      <xdr:row>95</xdr:row>
      <xdr:rowOff>6150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778000" y="156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22677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48345" y="1539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161638</xdr:rowOff>
    </xdr:from>
    <xdr:to>
      <xdr:col>6</xdr:col>
      <xdr:colOff>38100</xdr:colOff>
      <xdr:row>95</xdr:row>
      <xdr:rowOff>91788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84250" y="15706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108315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54595" y="1548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21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427845" y="5236315"/>
          <a:ext cx="1270" cy="1358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9480550" y="659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359900" y="65943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9480550" y="50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359900" y="5236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81407</xdr:rowOff>
    </xdr:from>
    <xdr:to>
      <xdr:col>55</xdr:col>
      <xdr:colOff>0</xdr:colOff>
      <xdr:row>37</xdr:row>
      <xdr:rowOff>54661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686800" y="6031357"/>
          <a:ext cx="742950" cy="1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9480550" y="619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98000" y="6212071"/>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40607</xdr:rowOff>
    </xdr:from>
    <xdr:to>
      <xdr:col>50</xdr:col>
      <xdr:colOff>114300</xdr:colOff>
      <xdr:row>37</xdr:row>
      <xdr:rowOff>54661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86700" y="5165057"/>
          <a:ext cx="800100" cy="10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36000" y="6268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38661" y="63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40607</xdr:rowOff>
    </xdr:from>
    <xdr:to>
      <xdr:col>45</xdr:col>
      <xdr:colOff>177800</xdr:colOff>
      <xdr:row>38</xdr:row>
      <xdr:rowOff>45365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080250" y="5165057"/>
          <a:ext cx="806450" cy="11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42250" y="5188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12595" y="528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45365</xdr:rowOff>
    </xdr:from>
    <xdr:to>
      <xdr:col>41</xdr:col>
      <xdr:colOff>50800</xdr:colOff>
      <xdr:row>38</xdr:row>
      <xdr:rowOff>65155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286500" y="6325515"/>
          <a:ext cx="79375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029450" y="63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851161" y="64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235700" y="639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038361" y="64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30607</xdr:rowOff>
    </xdr:from>
    <xdr:to>
      <xdr:col>55</xdr:col>
      <xdr:colOff>50800</xdr:colOff>
      <xdr:row>36</xdr:row>
      <xdr:rowOff>132207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98000" y="5980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53484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9480550" y="58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3861</xdr:rowOff>
    </xdr:from>
    <xdr:to>
      <xdr:col>50</xdr:col>
      <xdr:colOff>165100</xdr:colOff>
      <xdr:row>37</xdr:row>
      <xdr:rowOff>105461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360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121988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38661" y="59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161257</xdr:rowOff>
    </xdr:from>
    <xdr:to>
      <xdr:col>46</xdr:col>
      <xdr:colOff>38100</xdr:colOff>
      <xdr:row>31</xdr:row>
      <xdr:rowOff>91407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42250" y="5120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107934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612595" y="490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166015</xdr:rowOff>
    </xdr:from>
    <xdr:to>
      <xdr:col>41</xdr:col>
      <xdr:colOff>101600</xdr:colOff>
      <xdr:row>38</xdr:row>
      <xdr:rowOff>96165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029450" y="6281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112691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851161" y="60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14355</xdr:rowOff>
    </xdr:from>
    <xdr:to>
      <xdr:col>36</xdr:col>
      <xdr:colOff>165100</xdr:colOff>
      <xdr:row>38</xdr:row>
      <xdr:rowOff>115955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235700" y="62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132482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38361" y="60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427845" y="8563697"/>
          <a:ext cx="1270" cy="119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9480550" y="9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359900" y="9762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9480550" y="834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359900" y="85636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7897</xdr:rowOff>
    </xdr:from>
    <xdr:to>
      <xdr:col>55</xdr:col>
      <xdr:colOff>0</xdr:colOff>
      <xdr:row>55</xdr:row>
      <xdr:rowOff>97241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686800" y="9094747"/>
          <a:ext cx="74295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9480550" y="939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398000" y="9414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7897</xdr:rowOff>
    </xdr:from>
    <xdr:to>
      <xdr:col>50</xdr:col>
      <xdr:colOff>114300</xdr:colOff>
      <xdr:row>55</xdr:row>
      <xdr:rowOff>137597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86700" y="9094747"/>
          <a:ext cx="8001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36000" y="9409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38661" y="94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137597</xdr:rowOff>
    </xdr:from>
    <xdr:to>
      <xdr:col>45</xdr:col>
      <xdr:colOff>177800</xdr:colOff>
      <xdr:row>55</xdr:row>
      <xdr:rowOff>163208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080250" y="9224447"/>
          <a:ext cx="80645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42250" y="9413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44911" y="94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163208</xdr:rowOff>
    </xdr:from>
    <xdr:to>
      <xdr:col>41</xdr:col>
      <xdr:colOff>50800</xdr:colOff>
      <xdr:row>57</xdr:row>
      <xdr:rowOff>27061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286500" y="9250058"/>
          <a:ext cx="793750" cy="1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029450" y="9412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851161" y="94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235700" y="943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038361" y="952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46441</xdr:rowOff>
    </xdr:from>
    <xdr:to>
      <xdr:col>55</xdr:col>
      <xdr:colOff>50800</xdr:colOff>
      <xdr:row>55</xdr:row>
      <xdr:rowOff>148041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398000" y="9133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69318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9480550" y="89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128547</xdr:rowOff>
    </xdr:from>
    <xdr:to>
      <xdr:col>50</xdr:col>
      <xdr:colOff>165100</xdr:colOff>
      <xdr:row>55</xdr:row>
      <xdr:rowOff>58697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36000" y="90502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75224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38661" y="88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86797</xdr:rowOff>
    </xdr:from>
    <xdr:to>
      <xdr:col>46</xdr:col>
      <xdr:colOff>38100</xdr:colOff>
      <xdr:row>56</xdr:row>
      <xdr:rowOff>16947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42250" y="9173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33474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644911" y="89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112408</xdr:rowOff>
    </xdr:from>
    <xdr:to>
      <xdr:col>41</xdr:col>
      <xdr:colOff>101600</xdr:colOff>
      <xdr:row>56</xdr:row>
      <xdr:rowOff>42558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029450" y="9199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59085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851161" y="89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147711</xdr:rowOff>
    </xdr:from>
    <xdr:to>
      <xdr:col>36</xdr:col>
      <xdr:colOff>165100</xdr:colOff>
      <xdr:row>57</xdr:row>
      <xdr:rowOff>77861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235700" y="9399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94388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38361" y="91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427845" y="11758181"/>
          <a:ext cx="1270" cy="133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9480550" y="1154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359900" y="11758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135013</xdr:rowOff>
    </xdr:from>
    <xdr:to>
      <xdr:col>55</xdr:col>
      <xdr:colOff>0</xdr:colOff>
      <xdr:row>78</xdr:row>
      <xdr:rowOff>20371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686800" y="12854063"/>
          <a:ext cx="74295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9480550" y="12899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398000" y="12920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134086</xdr:rowOff>
    </xdr:from>
    <xdr:to>
      <xdr:col>50</xdr:col>
      <xdr:colOff>114300</xdr:colOff>
      <xdr:row>78</xdr:row>
      <xdr:rowOff>20371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86700" y="12853136"/>
          <a:ext cx="800100" cy="5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36000" y="129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38661" y="129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129693</xdr:rowOff>
    </xdr:from>
    <xdr:to>
      <xdr:col>45</xdr:col>
      <xdr:colOff>177800</xdr:colOff>
      <xdr:row>77</xdr:row>
      <xdr:rowOff>134086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080250" y="12848743"/>
          <a:ext cx="80645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42250" y="1291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449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129693</xdr:rowOff>
    </xdr:from>
    <xdr:to>
      <xdr:col>41</xdr:col>
      <xdr:colOff>50800</xdr:colOff>
      <xdr:row>77</xdr:row>
      <xdr:rowOff>169608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286500" y="12848743"/>
          <a:ext cx="79375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029450" y="1288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851161" y="129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235700" y="1289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03836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84213</xdr:rowOff>
    </xdr:from>
    <xdr:to>
      <xdr:col>55</xdr:col>
      <xdr:colOff>50800</xdr:colOff>
      <xdr:row>78</xdr:row>
      <xdr:rowOff>14363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398000" y="12803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107090</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9480550" y="12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141021</xdr:rowOff>
    </xdr:from>
    <xdr:to>
      <xdr:col>50</xdr:col>
      <xdr:colOff>165100</xdr:colOff>
      <xdr:row>78</xdr:row>
      <xdr:rowOff>71171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36000" y="12860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87698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38661" y="126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83286</xdr:rowOff>
    </xdr:from>
    <xdr:to>
      <xdr:col>46</xdr:col>
      <xdr:colOff>38100</xdr:colOff>
      <xdr:row>78</xdr:row>
      <xdr:rowOff>13436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42250" y="12802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29963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44911" y="125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78893</xdr:rowOff>
    </xdr:from>
    <xdr:to>
      <xdr:col>41</xdr:col>
      <xdr:colOff>101600</xdr:colOff>
      <xdr:row>78</xdr:row>
      <xdr:rowOff>9043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029450" y="12797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25570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851161" y="125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118808</xdr:rowOff>
    </xdr:from>
    <xdr:to>
      <xdr:col>36</xdr:col>
      <xdr:colOff>165100</xdr:colOff>
      <xdr:row>78</xdr:row>
      <xdr:rowOff>48958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235700" y="12837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65485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38361" y="126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427845" y="150763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480550" y="164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359900" y="16415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480550" y="1486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359900" y="15076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144120</xdr:rowOff>
    </xdr:from>
    <xdr:to>
      <xdr:col>55</xdr:col>
      <xdr:colOff>0</xdr:colOff>
      <xdr:row>94</xdr:row>
      <xdr:rowOff>133578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686800" y="15517470"/>
          <a:ext cx="742950" cy="1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480550" y="16040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398000" y="16061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144120</xdr:rowOff>
    </xdr:from>
    <xdr:to>
      <xdr:col>50</xdr:col>
      <xdr:colOff>114300</xdr:colOff>
      <xdr:row>95</xdr:row>
      <xdr:rowOff>34837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86700" y="15517470"/>
          <a:ext cx="800100" cy="2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36000" y="1606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38661" y="161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34837</xdr:rowOff>
    </xdr:from>
    <xdr:to>
      <xdr:col>45</xdr:col>
      <xdr:colOff>177800</xdr:colOff>
      <xdr:row>96</xdr:row>
      <xdr:rowOff>47307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080250" y="15751087"/>
          <a:ext cx="806450" cy="1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42250" y="16059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911" y="161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47307</xdr:rowOff>
    </xdr:from>
    <xdr:to>
      <xdr:col>41</xdr:col>
      <xdr:colOff>50800</xdr:colOff>
      <xdr:row>97</xdr:row>
      <xdr:rowOff>65863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286500" y="15935007"/>
          <a:ext cx="793750" cy="1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029450" y="1609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51161" y="161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235700" y="161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03836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82778</xdr:rowOff>
    </xdr:from>
    <xdr:to>
      <xdr:col>55</xdr:col>
      <xdr:colOff>50800</xdr:colOff>
      <xdr:row>95</xdr:row>
      <xdr:rowOff>12928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398000" y="15627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105655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480550" y="15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93320</xdr:rowOff>
    </xdr:from>
    <xdr:to>
      <xdr:col>50</xdr:col>
      <xdr:colOff>165100</xdr:colOff>
      <xdr:row>94</xdr:row>
      <xdr:rowOff>23470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36000" y="154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39997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38661" y="152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155487</xdr:rowOff>
    </xdr:from>
    <xdr:to>
      <xdr:col>46</xdr:col>
      <xdr:colOff>38100</xdr:colOff>
      <xdr:row>95</xdr:row>
      <xdr:rowOff>85637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42250" y="15700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102164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44911" y="154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167957</xdr:rowOff>
    </xdr:from>
    <xdr:to>
      <xdr:col>41</xdr:col>
      <xdr:colOff>101600</xdr:colOff>
      <xdr:row>96</xdr:row>
      <xdr:rowOff>98107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029450" y="158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114634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851161" y="156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15063</xdr:rowOff>
    </xdr:from>
    <xdr:to>
      <xdr:col>36</xdr:col>
      <xdr:colOff>165100</xdr:colOff>
      <xdr:row>97</xdr:row>
      <xdr:rowOff>116663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235700" y="160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133190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038361" y="158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698345" y="5337764"/>
          <a:ext cx="1269" cy="108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4744700" y="6427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4744700" y="51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5337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80630</xdr:rowOff>
    </xdr:from>
    <xdr:to>
      <xdr:col>85</xdr:col>
      <xdr:colOff>127000</xdr:colOff>
      <xdr:row>38</xdr:row>
      <xdr:rowOff>130784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938250" y="6360780"/>
          <a:ext cx="7620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4744700" y="617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649450" y="632186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160640</xdr:rowOff>
    </xdr:from>
    <xdr:to>
      <xdr:col>81</xdr:col>
      <xdr:colOff>50800</xdr:colOff>
      <xdr:row>38</xdr:row>
      <xdr:rowOff>80630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144500" y="6275690"/>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887450" y="631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722428" y="64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160640</xdr:rowOff>
    </xdr:from>
    <xdr:to>
      <xdr:col>76</xdr:col>
      <xdr:colOff>114300</xdr:colOff>
      <xdr:row>38</xdr:row>
      <xdr:rowOff>111948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344400" y="6275690"/>
          <a:ext cx="8001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093700" y="63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74267" y="641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75738</xdr:rowOff>
    </xdr:from>
    <xdr:to>
      <xdr:col>71</xdr:col>
      <xdr:colOff>177800</xdr:colOff>
      <xdr:row>38</xdr:row>
      <xdr:rowOff>111948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1537950" y="6355888"/>
          <a:ext cx="80645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299950" y="6310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34928" y="60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1487150" y="62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22128" y="608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79984</xdr:rowOff>
    </xdr:from>
    <xdr:to>
      <xdr:col>85</xdr:col>
      <xdr:colOff>177800</xdr:colOff>
      <xdr:row>39</xdr:row>
      <xdr:rowOff>10134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649450" y="63601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20143</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4744700" y="630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29830</xdr:rowOff>
    </xdr:from>
    <xdr:to>
      <xdr:col>81</xdr:col>
      <xdr:colOff>101600</xdr:colOff>
      <xdr:row>38</xdr:row>
      <xdr:rowOff>131430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887450" y="63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147957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722428" y="60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109840</xdr:rowOff>
    </xdr:from>
    <xdr:to>
      <xdr:col>76</xdr:col>
      <xdr:colOff>165100</xdr:colOff>
      <xdr:row>38</xdr:row>
      <xdr:rowOff>39990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093700" y="6224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56517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928678" y="6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61148</xdr:rowOff>
    </xdr:from>
    <xdr:to>
      <xdr:col>72</xdr:col>
      <xdr:colOff>38100</xdr:colOff>
      <xdr:row>38</xdr:row>
      <xdr:rowOff>162748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299950" y="6341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153875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74167" y="643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24938</xdr:rowOff>
    </xdr:from>
    <xdr:to>
      <xdr:col>67</xdr:col>
      <xdr:colOff>101600</xdr:colOff>
      <xdr:row>38</xdr:row>
      <xdr:rowOff>126538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1487150" y="63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117665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322128" y="63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698345" y="11589194"/>
          <a:ext cx="1269" cy="13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4744700" y="129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611350" y="12962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4744700" y="1137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1589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140348</xdr:rowOff>
    </xdr:from>
    <xdr:to>
      <xdr:col>85</xdr:col>
      <xdr:colOff>127000</xdr:colOff>
      <xdr:row>76</xdr:row>
      <xdr:rowOff>160274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938250" y="12694298"/>
          <a:ext cx="762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4744700" y="12460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649450" y="126026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160274</xdr:rowOff>
    </xdr:from>
    <xdr:to>
      <xdr:col>81</xdr:col>
      <xdr:colOff>50800</xdr:colOff>
      <xdr:row>76</xdr:row>
      <xdr:rowOff>170090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144500" y="12714224"/>
          <a:ext cx="79375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887450" y="1260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709161" y="123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170090</xdr:rowOff>
    </xdr:from>
    <xdr:to>
      <xdr:col>76</xdr:col>
      <xdr:colOff>114300</xdr:colOff>
      <xdr:row>76</xdr:row>
      <xdr:rowOff>170942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344400" y="12717690"/>
          <a:ext cx="8001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093700" y="1260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896361" y="123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170942</xdr:rowOff>
    </xdr:from>
    <xdr:to>
      <xdr:col>71</xdr:col>
      <xdr:colOff>177800</xdr:colOff>
      <xdr:row>77</xdr:row>
      <xdr:rowOff>3670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1537950" y="12718542"/>
          <a:ext cx="80645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299950" y="12612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0261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1487150" y="126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08861" y="123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89548</xdr:rowOff>
    </xdr:from>
    <xdr:to>
      <xdr:col>85</xdr:col>
      <xdr:colOff>177800</xdr:colOff>
      <xdr:row>77</xdr:row>
      <xdr:rowOff>19698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649450" y="12643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67975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4744700" y="126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109474</xdr:rowOff>
    </xdr:from>
    <xdr:to>
      <xdr:col>81</xdr:col>
      <xdr:colOff>101600</xdr:colOff>
      <xdr:row>77</xdr:row>
      <xdr:rowOff>39624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887450" y="12663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709161" y="127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119290</xdr:rowOff>
    </xdr:from>
    <xdr:to>
      <xdr:col>76</xdr:col>
      <xdr:colOff>165100</xdr:colOff>
      <xdr:row>77</xdr:row>
      <xdr:rowOff>49440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093700" y="12673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40567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896361" y="127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120142</xdr:rowOff>
    </xdr:from>
    <xdr:to>
      <xdr:col>72</xdr:col>
      <xdr:colOff>38100</xdr:colOff>
      <xdr:row>77</xdr:row>
      <xdr:rowOff>50292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299950" y="12674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41419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02611" y="127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124320</xdr:rowOff>
    </xdr:from>
    <xdr:to>
      <xdr:col>67</xdr:col>
      <xdr:colOff>101600</xdr:colOff>
      <xdr:row>77</xdr:row>
      <xdr:rowOff>54470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1487150" y="12678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308861" y="127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698345" y="14829600"/>
          <a:ext cx="1269" cy="161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744700" y="1644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6442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744700" y="1461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482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164261</xdr:rowOff>
    </xdr:from>
    <xdr:to>
      <xdr:col>85</xdr:col>
      <xdr:colOff>127000</xdr:colOff>
      <xdr:row>98</xdr:row>
      <xdr:rowOff>67196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938250" y="16223411"/>
          <a:ext cx="762000"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744700" y="1598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649450" y="16131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67196</xdr:rowOff>
    </xdr:from>
    <xdr:to>
      <xdr:col>81</xdr:col>
      <xdr:colOff>50800</xdr:colOff>
      <xdr:row>98</xdr:row>
      <xdr:rowOff>119444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144500" y="16297796"/>
          <a:ext cx="79375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887450" y="1610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09161" y="158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119444</xdr:rowOff>
    </xdr:from>
    <xdr:to>
      <xdr:col>76</xdr:col>
      <xdr:colOff>114300</xdr:colOff>
      <xdr:row>98</xdr:row>
      <xdr:rowOff>146190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344400" y="16350044"/>
          <a:ext cx="8001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093700" y="162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896361" y="159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135826</xdr:rowOff>
    </xdr:from>
    <xdr:to>
      <xdr:col>71</xdr:col>
      <xdr:colOff>177800</xdr:colOff>
      <xdr:row>98</xdr:row>
      <xdr:rowOff>146190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1537950" y="16366426"/>
          <a:ext cx="80645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299950" y="162526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02611" y="160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487150" y="1625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08861" y="160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113461</xdr:rowOff>
    </xdr:from>
    <xdr:to>
      <xdr:col>85</xdr:col>
      <xdr:colOff>177800</xdr:colOff>
      <xdr:row>98</xdr:row>
      <xdr:rowOff>43611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649450" y="161726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91888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744700" y="161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16396</xdr:rowOff>
    </xdr:from>
    <xdr:to>
      <xdr:col>81</xdr:col>
      <xdr:colOff>101600</xdr:colOff>
      <xdr:row>98</xdr:row>
      <xdr:rowOff>117996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887450" y="162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109123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70916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68644</xdr:rowOff>
    </xdr:from>
    <xdr:to>
      <xdr:col>76</xdr:col>
      <xdr:colOff>165100</xdr:colOff>
      <xdr:row>98</xdr:row>
      <xdr:rowOff>170244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093700" y="162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161371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928678" y="163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95390</xdr:rowOff>
    </xdr:from>
    <xdr:to>
      <xdr:col>72</xdr:col>
      <xdr:colOff>38100</xdr:colOff>
      <xdr:row>99</xdr:row>
      <xdr:rowOff>25540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299950" y="16325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16667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34928" y="164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85026</xdr:rowOff>
    </xdr:from>
    <xdr:to>
      <xdr:col>67</xdr:col>
      <xdr:colOff>101600</xdr:colOff>
      <xdr:row>99</xdr:row>
      <xdr:rowOff>15176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487150" y="163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6303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1322128" y="1640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0801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48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080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151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29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4990</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395950" y="6450240"/>
          <a:ext cx="806450" cy="9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282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928" y="606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4990</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7602200" y="6450240"/>
          <a:ext cx="793750" cy="9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29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128" y="60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34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431967" y="612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3484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63186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125640</xdr:rowOff>
    </xdr:from>
    <xdr:to>
      <xdr:col>107</xdr:col>
      <xdr:colOff>101600</xdr:colOff>
      <xdr:row>39</xdr:row>
      <xdr:rowOff>55790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6405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46917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25717" y="6492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50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949795" y="8259496"/>
          <a:ext cx="1269" cy="15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0002500" y="804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881850" y="8259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168351</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202400" y="9744151"/>
          <a:ext cx="7493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0002500" y="9526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900900" y="96682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167360</xdr:rowOff>
    </xdr:from>
    <xdr:to>
      <xdr:col>111</xdr:col>
      <xdr:colOff>177800</xdr:colOff>
      <xdr:row>58</xdr:row>
      <xdr:rowOff>168351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395950" y="9749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157950" y="9660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992928" y="944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167360</xdr:rowOff>
    </xdr:from>
    <xdr:to>
      <xdr:col>107</xdr:col>
      <xdr:colOff>50800</xdr:colOff>
      <xdr:row>58</xdr:row>
      <xdr:rowOff>169532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7602200" y="9749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345150" y="96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180128" y="942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169532</xdr:rowOff>
    </xdr:from>
    <xdr:to>
      <xdr:col>102</xdr:col>
      <xdr:colOff>114300</xdr:colOff>
      <xdr:row>58</xdr:row>
      <xdr:rowOff>170752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6802100" y="9745332"/>
          <a:ext cx="8001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7551400" y="96545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386378" y="943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6757650" y="9654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592628" y="943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9009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0002500" y="9662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117551</xdr:rowOff>
    </xdr:from>
    <xdr:to>
      <xdr:col>112</xdr:col>
      <xdr:colOff>38100</xdr:colOff>
      <xdr:row>59</xdr:row>
      <xdr:rowOff>47701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157950" y="96997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38828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992928" y="97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116560</xdr:rowOff>
    </xdr:from>
    <xdr:to>
      <xdr:col>107</xdr:col>
      <xdr:colOff>101600</xdr:colOff>
      <xdr:row>59</xdr:row>
      <xdr:rowOff>46710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345150" y="96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37837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180128" y="97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118732</xdr:rowOff>
    </xdr:from>
    <xdr:to>
      <xdr:col>102</xdr:col>
      <xdr:colOff>165100</xdr:colOff>
      <xdr:row>59</xdr:row>
      <xdr:rowOff>48882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551400" y="9700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40009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386378" y="978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119952</xdr:rowOff>
    </xdr:from>
    <xdr:to>
      <xdr:col>98</xdr:col>
      <xdr:colOff>38100</xdr:colOff>
      <xdr:row>59</xdr:row>
      <xdr:rowOff>50102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6757650" y="97021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41229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592628" y="978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850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850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98505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949795" y="11726941"/>
          <a:ext cx="1269" cy="143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0002500" y="131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881850" y="13165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0002500" y="1151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881850" y="11726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52734</xdr:rowOff>
    </xdr:from>
    <xdr:to>
      <xdr:col>116</xdr:col>
      <xdr:colOff>63500</xdr:colOff>
      <xdr:row>73</xdr:row>
      <xdr:rowOff>74157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202400" y="12111384"/>
          <a:ext cx="7493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0002500" y="1255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900900" y="1257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74157</xdr:rowOff>
    </xdr:from>
    <xdr:to>
      <xdr:col>111</xdr:col>
      <xdr:colOff>177800</xdr:colOff>
      <xdr:row>73</xdr:row>
      <xdr:rowOff>118342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395950" y="12132807"/>
          <a:ext cx="80645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157950" y="12602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960611" y="126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118342</xdr:rowOff>
    </xdr:from>
    <xdr:to>
      <xdr:col>107</xdr:col>
      <xdr:colOff>50800</xdr:colOff>
      <xdr:row>73</xdr:row>
      <xdr:rowOff>167034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7602200" y="12176992"/>
          <a:ext cx="79375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345150" y="12632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166861" y="127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167034</xdr:rowOff>
    </xdr:from>
    <xdr:to>
      <xdr:col>102</xdr:col>
      <xdr:colOff>114300</xdr:colOff>
      <xdr:row>74</xdr:row>
      <xdr:rowOff>49599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6802100" y="12225684"/>
          <a:ext cx="800100" cy="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7551400" y="1256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354061" y="126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6757650" y="125368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560311" y="126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1934</xdr:rowOff>
    </xdr:from>
    <xdr:to>
      <xdr:col>116</xdr:col>
      <xdr:colOff>114300</xdr:colOff>
      <xdr:row>73</xdr:row>
      <xdr:rowOff>103534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900900" y="120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24811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0002500" y="119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23357</xdr:rowOff>
    </xdr:from>
    <xdr:to>
      <xdr:col>112</xdr:col>
      <xdr:colOff>38100</xdr:colOff>
      <xdr:row>73</xdr:row>
      <xdr:rowOff>124957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157950" y="12082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141484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960611" y="118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67542</xdr:rowOff>
    </xdr:from>
    <xdr:to>
      <xdr:col>107</xdr:col>
      <xdr:colOff>101600</xdr:colOff>
      <xdr:row>73</xdr:row>
      <xdr:rowOff>169142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345150" y="12126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14219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166861" y="119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116234</xdr:rowOff>
    </xdr:from>
    <xdr:to>
      <xdr:col>102</xdr:col>
      <xdr:colOff>165100</xdr:colOff>
      <xdr:row>74</xdr:row>
      <xdr:rowOff>46384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7551400" y="12174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62911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354061" y="119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170249</xdr:rowOff>
    </xdr:from>
    <xdr:to>
      <xdr:col>98</xdr:col>
      <xdr:colOff>38100</xdr:colOff>
      <xdr:row>74</xdr:row>
      <xdr:rowOff>100399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6757650" y="12222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116926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560311" y="120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歳出総決算額は、住民一人当たり</a:t>
          </a:r>
          <a:r>
            <a:rPr kumimoji="1" lang="en-US" altLang="ja-JP" sz="1100">
              <a:solidFill>
                <a:schemeClr val="dk1"/>
              </a:solidFill>
              <a:effectLst/>
              <a:latin typeface="+mn-lt"/>
              <a:ea typeface="+mn-ea"/>
              <a:cs typeface="+mn-cs"/>
            </a:rPr>
            <a:t>550,043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類似団体平均と比較した場合の本市の特徴として、扶助費の水準が高く類似団体平均を上回り、人件費、物件費の水準は下回っていることが挙げられる。</a:t>
          </a:r>
          <a:endParaRPr lang="ja-JP" altLang="ja-JP" sz="1400">
            <a:effectLst/>
          </a:endParaRPr>
        </a:p>
        <a:p>
          <a:r>
            <a:rPr kumimoji="1" lang="ja-JP" altLang="ja-JP" sz="1100">
              <a:solidFill>
                <a:schemeClr val="dk1"/>
              </a:solidFill>
              <a:effectLst/>
              <a:latin typeface="+mn-lt"/>
              <a:ea typeface="+mn-ea"/>
              <a:cs typeface="+mn-cs"/>
            </a:rPr>
            <a:t>　扶助費の住民一人当たりのコストは</a:t>
          </a:r>
          <a:r>
            <a:rPr kumimoji="1" lang="en-US" altLang="ja-JP" sz="1100">
              <a:solidFill>
                <a:schemeClr val="dk1"/>
              </a:solidFill>
              <a:effectLst/>
              <a:latin typeface="+mn-lt"/>
              <a:ea typeface="+mn-ea"/>
              <a:cs typeface="+mn-cs"/>
            </a:rPr>
            <a:t>155,683</a:t>
          </a:r>
          <a:r>
            <a:rPr kumimoji="1" lang="ja-JP" altLang="ja-JP" sz="1100">
              <a:solidFill>
                <a:schemeClr val="dk1"/>
              </a:solidFill>
              <a:effectLst/>
              <a:latin typeface="+mn-lt"/>
              <a:ea typeface="+mn-ea"/>
              <a:cs typeface="+mn-cs"/>
            </a:rPr>
            <a:t>円であり、生活保護事業費や障害者自立支援給付事業費（障害福祉サービス事業費）が高いことが要因である。特に、介護・訓練等・障害児通所給付費支給事業費については、近年増加しており、各種社会保障関連経費については、今後も少子高齢化の進行や制度改正等により、大きな増額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年度は補助費等が伸びているが、主な要因としては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月から新体制となった学校給食センター協議会負担金が新たに発生したことによるものである。</a:t>
          </a:r>
          <a:endParaRPr lang="ja-JP" altLang="ja-JP" sz="1400">
            <a:effectLst/>
          </a:endParaRPr>
        </a:p>
        <a:p>
          <a:r>
            <a:rPr kumimoji="1" lang="ja-JP" altLang="ja-JP" sz="1100">
              <a:solidFill>
                <a:schemeClr val="dk1"/>
              </a:solidFill>
              <a:effectLst/>
              <a:latin typeface="+mn-lt"/>
              <a:ea typeface="+mn-ea"/>
              <a:cs typeface="+mn-cs"/>
            </a:rPr>
            <a:t>　一方、類似団体平均と比較し低い水準で推移しているのが人件費・物件費であり、行財政改革による職員数の削減や事務事業の見直しなどにより、経費削減に努めた効果が表れていると考えられる。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267351"/>
          <a:ext cx="1270" cy="9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2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260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50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267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170332</xdr:rowOff>
    </xdr:from>
    <xdr:to>
      <xdr:col>24</xdr:col>
      <xdr:colOff>63500</xdr:colOff>
      <xdr:row>34</xdr:row>
      <xdr:rowOff>52375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618632"/>
          <a:ext cx="7493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792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81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52375</xdr:rowOff>
    </xdr:from>
    <xdr:to>
      <xdr:col>19</xdr:col>
      <xdr:colOff>177800</xdr:colOff>
      <xdr:row>34</xdr:row>
      <xdr:rowOff>98095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622550" y="5672125"/>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801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8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34</xdr:row>
      <xdr:rowOff>98095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5664810"/>
          <a:ext cx="79375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8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9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19914</xdr:rowOff>
    </xdr:from>
    <xdr:to>
      <xdr:col>10</xdr:col>
      <xdr:colOff>114300</xdr:colOff>
      <xdr:row>34</xdr:row>
      <xdr:rowOff>45060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5639664"/>
          <a:ext cx="8001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785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8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119532</xdr:rowOff>
    </xdr:from>
    <xdr:to>
      <xdr:col>24</xdr:col>
      <xdr:colOff>114300</xdr:colOff>
      <xdr:row>34</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5741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43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1575</xdr:rowOff>
    </xdr:from>
    <xdr:to>
      <xdr:col>20</xdr:col>
      <xdr:colOff>38100</xdr:colOff>
      <xdr:row>34</xdr:row>
      <xdr:rowOff>103175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621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119702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4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47295</xdr:rowOff>
    </xdr:from>
    <xdr:to>
      <xdr:col>15</xdr:col>
      <xdr:colOff>101600</xdr:colOff>
      <xdr:row>34</xdr:row>
      <xdr:rowOff>148895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6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165422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54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165710</xdr:rowOff>
    </xdr:from>
    <xdr:to>
      <xdr:col>10</xdr:col>
      <xdr:colOff>165100</xdr:colOff>
      <xdr:row>34</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620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54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140564</xdr:rowOff>
    </xdr:from>
    <xdr:to>
      <xdr:col>6</xdr:col>
      <xdr:colOff>38100</xdr:colOff>
      <xdr:row>34</xdr:row>
      <xdr:rowOff>70714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595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53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261225"/>
          <a:ext cx="1270" cy="12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5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55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0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261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79281</xdr:rowOff>
    </xdr:from>
    <xdr:to>
      <xdr:col>24</xdr:col>
      <xdr:colOff>63500</xdr:colOff>
      <xdr:row>56</xdr:row>
      <xdr:rowOff>135974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29000" y="9331231"/>
          <a:ext cx="7493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108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25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66060</xdr:rowOff>
    </xdr:from>
    <xdr:to>
      <xdr:col>19</xdr:col>
      <xdr:colOff>177800</xdr:colOff>
      <xdr:row>56</xdr:row>
      <xdr:rowOff>135974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8657610"/>
          <a:ext cx="806450" cy="7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252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211" y="90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66060</xdr:rowOff>
    </xdr:from>
    <xdr:to>
      <xdr:col>15</xdr:col>
      <xdr:colOff>50800</xdr:colOff>
      <xdr:row>57</xdr:row>
      <xdr:rowOff>72027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828800" y="8657610"/>
          <a:ext cx="793750" cy="8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85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61145" y="83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72027</xdr:rowOff>
    </xdr:from>
    <xdr:to>
      <xdr:col>10</xdr:col>
      <xdr:colOff>114300</xdr:colOff>
      <xdr:row>57</xdr:row>
      <xdr:rowOff>81080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489077"/>
          <a:ext cx="8001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372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0661" y="91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4038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911" y="918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28481</xdr:rowOff>
    </xdr:from>
    <xdr:to>
      <xdr:col>24</xdr:col>
      <xdr:colOff>114300</xdr:colOff>
      <xdr:row>56</xdr:row>
      <xdr:rowOff>130081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2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2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85174</xdr:rowOff>
    </xdr:from>
    <xdr:to>
      <xdr:col>20</xdr:col>
      <xdr:colOff>38100</xdr:colOff>
      <xdr:row>57</xdr:row>
      <xdr:rowOff>15324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3371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211" y="94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15260</xdr:rowOff>
    </xdr:from>
    <xdr:to>
      <xdr:col>15</xdr:col>
      <xdr:colOff>101600</xdr:colOff>
      <xdr:row>52</xdr:row>
      <xdr:rowOff>116860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86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107987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61145" y="86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21227</xdr:rowOff>
    </xdr:from>
    <xdr:to>
      <xdr:col>10</xdr:col>
      <xdr:colOff>165100</xdr:colOff>
      <xdr:row>57</xdr:row>
      <xdr:rowOff>122827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4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113954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80661" y="95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30280</xdr:rowOff>
    </xdr:from>
    <xdr:to>
      <xdr:col>6</xdr:col>
      <xdr:colOff>38100</xdr:colOff>
      <xdr:row>57</xdr:row>
      <xdr:rowOff>131880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447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123007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911" y="95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771665"/>
          <a:ext cx="1270" cy="112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289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2894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5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771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170187</xdr:rowOff>
    </xdr:from>
    <xdr:to>
      <xdr:col>24</xdr:col>
      <xdr:colOff>63500</xdr:colOff>
      <xdr:row>73</xdr:row>
      <xdr:rowOff>95908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429000" y="12057387"/>
          <a:ext cx="749300" cy="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441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46340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170187</xdr:rowOff>
    </xdr:from>
    <xdr:to>
      <xdr:col>19</xdr:col>
      <xdr:colOff>177800</xdr:colOff>
      <xdr:row>74</xdr:row>
      <xdr:rowOff>90436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622550" y="12057387"/>
          <a:ext cx="806450" cy="2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3991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895" y="1249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90436</xdr:rowOff>
    </xdr:from>
    <xdr:to>
      <xdr:col>15</xdr:col>
      <xdr:colOff>50800</xdr:colOff>
      <xdr:row>74</xdr:row>
      <xdr:rowOff>150017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2314186"/>
          <a:ext cx="793750" cy="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60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1145" y="1269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150017</xdr:rowOff>
    </xdr:from>
    <xdr:to>
      <xdr:col>10</xdr:col>
      <xdr:colOff>114300</xdr:colOff>
      <xdr:row>75</xdr:row>
      <xdr:rowOff>67668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28700" y="12373767"/>
          <a:ext cx="800100" cy="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2657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345" y="1274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2701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595" y="1278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45108</xdr:rowOff>
    </xdr:from>
    <xdr:to>
      <xdr:col>24</xdr:col>
      <xdr:colOff>114300</xdr:colOff>
      <xdr:row>73</xdr:row>
      <xdr:rowOff>146708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21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67985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196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119387</xdr:rowOff>
    </xdr:from>
    <xdr:to>
      <xdr:col>20</xdr:col>
      <xdr:colOff>38100</xdr:colOff>
      <xdr:row>73</xdr:row>
      <xdr:rowOff>49537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012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66064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895" y="1179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39636</xdr:rowOff>
    </xdr:from>
    <xdr:to>
      <xdr:col>15</xdr:col>
      <xdr:colOff>101600</xdr:colOff>
      <xdr:row>74</xdr:row>
      <xdr:rowOff>141236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2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157763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1145" y="1205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99217</xdr:rowOff>
    </xdr:from>
    <xdr:to>
      <xdr:col>10</xdr:col>
      <xdr:colOff>165100</xdr:colOff>
      <xdr:row>75</xdr:row>
      <xdr:rowOff>29367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2322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45894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345" y="121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16868</xdr:rowOff>
    </xdr:from>
    <xdr:to>
      <xdr:col>6</xdr:col>
      <xdr:colOff>38100</xdr:colOff>
      <xdr:row>75</xdr:row>
      <xdr:rowOff>118468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2405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134995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595" y="121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4972840"/>
          <a:ext cx="1270" cy="15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5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565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475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4972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82593</xdr:rowOff>
    </xdr:from>
    <xdr:to>
      <xdr:col>24</xdr:col>
      <xdr:colOff>63500</xdr:colOff>
      <xdr:row>97</xdr:row>
      <xdr:rowOff>129490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429000" y="16141743"/>
          <a:ext cx="7493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626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28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129490</xdr:rowOff>
    </xdr:from>
    <xdr:to>
      <xdr:col>19</xdr:col>
      <xdr:colOff>177800</xdr:colOff>
      <xdr:row>98</xdr:row>
      <xdr:rowOff>51504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6188640"/>
          <a:ext cx="80645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6303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211" y="163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51504</xdr:rowOff>
    </xdr:from>
    <xdr:to>
      <xdr:col>15</xdr:col>
      <xdr:colOff>50800</xdr:colOff>
      <xdr:row>98</xdr:row>
      <xdr:rowOff>80786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6282104"/>
          <a:ext cx="79375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38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461" y="164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80786</xdr:rowOff>
    </xdr:from>
    <xdr:to>
      <xdr:col>10</xdr:col>
      <xdr:colOff>114300</xdr:colOff>
      <xdr:row>98</xdr:row>
      <xdr:rowOff>107893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6311386"/>
          <a:ext cx="8001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4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661" y="165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435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911" y="16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31793</xdr:rowOff>
    </xdr:from>
    <xdr:to>
      <xdr:col>24</xdr:col>
      <xdr:colOff>114300</xdr:colOff>
      <xdr:row>97</xdr:row>
      <xdr:rowOff>133393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60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54670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59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78690</xdr:rowOff>
    </xdr:from>
    <xdr:to>
      <xdr:col>20</xdr:col>
      <xdr:colOff>38100</xdr:colOff>
      <xdr:row>98</xdr:row>
      <xdr:rowOff>8840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6137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25367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2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704</xdr:rowOff>
    </xdr:from>
    <xdr:to>
      <xdr:col>15</xdr:col>
      <xdr:colOff>101600</xdr:colOff>
      <xdr:row>98</xdr:row>
      <xdr:rowOff>102304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62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118831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46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29986</xdr:rowOff>
    </xdr:from>
    <xdr:to>
      <xdr:col>10</xdr:col>
      <xdr:colOff>165100</xdr:colOff>
      <xdr:row>98</xdr:row>
      <xdr:rowOff>131586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62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148113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661" y="160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57093</xdr:rowOff>
    </xdr:from>
    <xdr:to>
      <xdr:col>6</xdr:col>
      <xdr:colOff>38100</xdr:colOff>
      <xdr:row>98</xdr:row>
      <xdr:rowOff>158693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2876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911" y="16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7845" y="5174615"/>
          <a:ext cx="127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495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174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66548</xdr:rowOff>
    </xdr:from>
    <xdr:to>
      <xdr:col>55</xdr:col>
      <xdr:colOff>0</xdr:colOff>
      <xdr:row>38</xdr:row>
      <xdr:rowOff>111887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686800" y="6346698"/>
          <a:ext cx="74295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0914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33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111887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6362319"/>
          <a:ext cx="8001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226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56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82169</xdr:rowOff>
    </xdr:from>
    <xdr:to>
      <xdr:col>45</xdr:col>
      <xdr:colOff>177800</xdr:colOff>
      <xdr:row>38</xdr:row>
      <xdr:rowOff>117602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6362319"/>
          <a:ext cx="80645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146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6467" y="599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117602</xdr:rowOff>
    </xdr:from>
    <xdr:to>
      <xdr:col>41</xdr:col>
      <xdr:colOff>50800</xdr:colOff>
      <xdr:row>38</xdr:row>
      <xdr:rowOff>122174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286500" y="63977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14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17" y="599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211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267" y="5993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29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165625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61087</xdr:rowOff>
    </xdr:from>
    <xdr:to>
      <xdr:col>50</xdr:col>
      <xdr:colOff>165100</xdr:colOff>
      <xdr:row>38</xdr:row>
      <xdr:rowOff>162687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3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153814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6567" y="64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31369</xdr:rowOff>
    </xdr:from>
    <xdr:to>
      <xdr:col>46</xdr:col>
      <xdr:colOff>38100</xdr:colOff>
      <xdr:row>38</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311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16467" y="640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66802</xdr:rowOff>
    </xdr:from>
    <xdr:to>
      <xdr:col>41</xdr:col>
      <xdr:colOff>101600</xdr:colOff>
      <xdr:row>38</xdr:row>
      <xdr:rowOff>168402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346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159529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10017" y="643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351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16267" y="64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7845" y="8505876"/>
          <a:ext cx="1270" cy="128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79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789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28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5058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164408</xdr:rowOff>
    </xdr:from>
    <xdr:to>
      <xdr:col>55</xdr:col>
      <xdr:colOff>0</xdr:colOff>
      <xdr:row>58</xdr:row>
      <xdr:rowOff>62243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686800" y="9581458"/>
          <a:ext cx="742950" cy="6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606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6281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62243</xdr:rowOff>
    </xdr:from>
    <xdr:to>
      <xdr:col>50</xdr:col>
      <xdr:colOff>114300</xdr:colOff>
      <xdr:row>58</xdr:row>
      <xdr:rowOff>86208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86700" y="9644393"/>
          <a:ext cx="8001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62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70978" y="971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119926</xdr:rowOff>
    </xdr:from>
    <xdr:to>
      <xdr:col>45</xdr:col>
      <xdr:colOff>177800</xdr:colOff>
      <xdr:row>58</xdr:row>
      <xdr:rowOff>86208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080250" y="9536976"/>
          <a:ext cx="806450" cy="1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634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7228" y="97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119926</xdr:rowOff>
    </xdr:from>
    <xdr:to>
      <xdr:col>41</xdr:col>
      <xdr:colOff>50800</xdr:colOff>
      <xdr:row>58</xdr:row>
      <xdr:rowOff>76721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286500" y="9536976"/>
          <a:ext cx="79375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6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64428" y="972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63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70678" y="97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113608</xdr:rowOff>
    </xdr:from>
    <xdr:to>
      <xdr:col>55</xdr:col>
      <xdr:colOff>50800</xdr:colOff>
      <xdr:row>58</xdr:row>
      <xdr:rowOff>43758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530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136485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3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11443</xdr:rowOff>
    </xdr:from>
    <xdr:to>
      <xdr:col>50</xdr:col>
      <xdr:colOff>165100</xdr:colOff>
      <xdr:row>58</xdr:row>
      <xdr:rowOff>113043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5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129570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70978" y="93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35408</xdr:rowOff>
    </xdr:from>
    <xdr:to>
      <xdr:col>46</xdr:col>
      <xdr:colOff>38100</xdr:colOff>
      <xdr:row>58</xdr:row>
      <xdr:rowOff>137008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617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153535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7228" y="940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69126</xdr:rowOff>
    </xdr:from>
    <xdr:to>
      <xdr:col>41</xdr:col>
      <xdr:colOff>101600</xdr:colOff>
      <xdr:row>57</xdr:row>
      <xdr:rowOff>170726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9486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51161" y="92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25921</xdr:rowOff>
    </xdr:from>
    <xdr:to>
      <xdr:col>36</xdr:col>
      <xdr:colOff>165100</xdr:colOff>
      <xdr:row>58</xdr:row>
      <xdr:rowOff>127521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144048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0678" y="939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7845" y="11583416"/>
          <a:ext cx="1270" cy="1463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305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3047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3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583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146214</xdr:rowOff>
    </xdr:from>
    <xdr:to>
      <xdr:col>55</xdr:col>
      <xdr:colOff>0</xdr:colOff>
      <xdr:row>76</xdr:row>
      <xdr:rowOff>159626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686800" y="12700164"/>
          <a:ext cx="74295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660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682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122022</xdr:rowOff>
    </xdr:from>
    <xdr:to>
      <xdr:col>50</xdr:col>
      <xdr:colOff>114300</xdr:colOff>
      <xdr:row>76</xdr:row>
      <xdr:rowOff>159626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86700" y="12675972"/>
          <a:ext cx="8001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683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70978" y="127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122022</xdr:rowOff>
    </xdr:from>
    <xdr:to>
      <xdr:col>45</xdr:col>
      <xdr:colOff>177800</xdr:colOff>
      <xdr:row>77</xdr:row>
      <xdr:rowOff>112877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2675972"/>
          <a:ext cx="806450" cy="1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60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911" y="123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112877</xdr:rowOff>
    </xdr:from>
    <xdr:to>
      <xdr:col>41</xdr:col>
      <xdr:colOff>50800</xdr:colOff>
      <xdr:row>77</xdr:row>
      <xdr:rowOff>124727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286500" y="12831927"/>
          <a:ext cx="79375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2787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64428" y="128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2820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70678" y="129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95414</xdr:rowOff>
    </xdr:from>
    <xdr:to>
      <xdr:col>55</xdr:col>
      <xdr:colOff>50800</xdr:colOff>
      <xdr:row>77</xdr:row>
      <xdr:rowOff>25564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649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5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108826</xdr:rowOff>
    </xdr:from>
    <xdr:to>
      <xdr:col>50</xdr:col>
      <xdr:colOff>165100</xdr:colOff>
      <xdr:row>77</xdr:row>
      <xdr:rowOff>38976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2662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55503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661" y="124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71222</xdr:rowOff>
    </xdr:from>
    <xdr:to>
      <xdr:col>46</xdr:col>
      <xdr:colOff>38100</xdr:colOff>
      <xdr:row>77</xdr:row>
      <xdr:rowOff>1372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26251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163949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911" y="127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62077</xdr:rowOff>
    </xdr:from>
    <xdr:to>
      <xdr:col>41</xdr:col>
      <xdr:colOff>101600</xdr:colOff>
      <xdr:row>77</xdr:row>
      <xdr:rowOff>163677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27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64428" y="1256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73927</xdr:rowOff>
    </xdr:from>
    <xdr:to>
      <xdr:col>36</xdr:col>
      <xdr:colOff>165100</xdr:colOff>
      <xdr:row>78</xdr:row>
      <xdr:rowOff>4077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2792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20604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0678" y="125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21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427845" y="14925317"/>
          <a:ext cx="1270" cy="162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9480550" y="165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359900" y="16550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9480550" y="147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359900" y="14925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85440</xdr:rowOff>
    </xdr:from>
    <xdr:to>
      <xdr:col>55</xdr:col>
      <xdr:colOff>0</xdr:colOff>
      <xdr:row>96</xdr:row>
      <xdr:rowOff>147571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686800" y="15973140"/>
          <a:ext cx="74295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9480550" y="16087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398000" y="16109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28992</xdr:rowOff>
    </xdr:from>
    <xdr:to>
      <xdr:col>50</xdr:col>
      <xdr:colOff>114300</xdr:colOff>
      <xdr:row>96</xdr:row>
      <xdr:rowOff>85440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86700" y="15916692"/>
          <a:ext cx="8001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36000" y="161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38661" y="162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28992</xdr:rowOff>
    </xdr:from>
    <xdr:to>
      <xdr:col>45</xdr:col>
      <xdr:colOff>177800</xdr:colOff>
      <xdr:row>96</xdr:row>
      <xdr:rowOff>86877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080250" y="15916692"/>
          <a:ext cx="80645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42250" y="16142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44911" y="162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86877</xdr:rowOff>
    </xdr:from>
    <xdr:to>
      <xdr:col>41</xdr:col>
      <xdr:colOff>50800</xdr:colOff>
      <xdr:row>97</xdr:row>
      <xdr:rowOff>52538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286500" y="15974577"/>
          <a:ext cx="793750" cy="1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029450" y="161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851161" y="162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235700" y="161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038361" y="162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96771</xdr:rowOff>
    </xdr:from>
    <xdr:to>
      <xdr:col>55</xdr:col>
      <xdr:colOff>50800</xdr:colOff>
      <xdr:row>97</xdr:row>
      <xdr:rowOff>26921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398000" y="159844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119648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9480550" y="158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34640</xdr:rowOff>
    </xdr:from>
    <xdr:to>
      <xdr:col>50</xdr:col>
      <xdr:colOff>165100</xdr:colOff>
      <xdr:row>96</xdr:row>
      <xdr:rowOff>136240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36000" y="159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152767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38661" y="156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149642</xdr:rowOff>
    </xdr:from>
    <xdr:to>
      <xdr:col>46</xdr:col>
      <xdr:colOff>38100</xdr:colOff>
      <xdr:row>96</xdr:row>
      <xdr:rowOff>79792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42250" y="15865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96319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44911" y="156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36077</xdr:rowOff>
    </xdr:from>
    <xdr:to>
      <xdr:col>41</xdr:col>
      <xdr:colOff>101600</xdr:colOff>
      <xdr:row>96</xdr:row>
      <xdr:rowOff>137677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029450" y="159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154204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851161" y="156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1738</xdr:rowOff>
    </xdr:from>
    <xdr:to>
      <xdr:col>36</xdr:col>
      <xdr:colOff>165100</xdr:colOff>
      <xdr:row>97</xdr:row>
      <xdr:rowOff>103338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235700" y="160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119865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038361" y="158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698345" y="5351160"/>
          <a:ext cx="1269" cy="10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4744700" y="64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611350" y="6447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4744700" y="5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5351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116200</xdr:rowOff>
    </xdr:from>
    <xdr:to>
      <xdr:col>85</xdr:col>
      <xdr:colOff>127000</xdr:colOff>
      <xdr:row>37</xdr:row>
      <xdr:rowOff>125115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938250" y="6231250"/>
          <a:ext cx="762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4744700" y="6001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649450" y="61441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124978</xdr:rowOff>
    </xdr:from>
    <xdr:to>
      <xdr:col>81</xdr:col>
      <xdr:colOff>50800</xdr:colOff>
      <xdr:row>37</xdr:row>
      <xdr:rowOff>116200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144500" y="5909828"/>
          <a:ext cx="793750" cy="3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887450" y="615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709161" y="59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124978</xdr:rowOff>
    </xdr:from>
    <xdr:to>
      <xdr:col>76</xdr:col>
      <xdr:colOff>114300</xdr:colOff>
      <xdr:row>38</xdr:row>
      <xdr:rowOff>15479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344400" y="5909828"/>
          <a:ext cx="800100" cy="3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093700" y="61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896361" y="6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15479</xdr:rowOff>
    </xdr:from>
    <xdr:to>
      <xdr:col>71</xdr:col>
      <xdr:colOff>177800</xdr:colOff>
      <xdr:row>38</xdr:row>
      <xdr:rowOff>51460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537950" y="6295629"/>
          <a:ext cx="80645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299950" y="615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02611" y="59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487150" y="617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08861" y="59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74315</xdr:rowOff>
    </xdr:from>
    <xdr:to>
      <xdr:col>85</xdr:col>
      <xdr:colOff>177800</xdr:colOff>
      <xdr:row>38</xdr:row>
      <xdr:rowOff>4465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649450" y="6189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52742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4744700" y="61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65400</xdr:rowOff>
    </xdr:from>
    <xdr:to>
      <xdr:col>81</xdr:col>
      <xdr:colOff>101600</xdr:colOff>
      <xdr:row>37</xdr:row>
      <xdr:rowOff>167000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88745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158127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0916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74178</xdr:rowOff>
    </xdr:from>
    <xdr:to>
      <xdr:col>76</xdr:col>
      <xdr:colOff>165100</xdr:colOff>
      <xdr:row>36</xdr:row>
      <xdr:rowOff>4328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093700" y="5859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20855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896361" y="56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136129</xdr:rowOff>
    </xdr:from>
    <xdr:to>
      <xdr:col>72</xdr:col>
      <xdr:colOff>38100</xdr:colOff>
      <xdr:row>38</xdr:row>
      <xdr:rowOff>66279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299950" y="62511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57406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02611" y="63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xdr:rowOff>
    </xdr:from>
    <xdr:to>
      <xdr:col>67</xdr:col>
      <xdr:colOff>101600</xdr:colOff>
      <xdr:row>38</xdr:row>
      <xdr:rowOff>102260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487150" y="62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93387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308861" y="63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60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698345" y="8486235"/>
          <a:ext cx="1269" cy="120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744700" y="96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611350" y="968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744700" y="82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611350" y="848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144710</xdr:rowOff>
    </xdr:from>
    <xdr:to>
      <xdr:col>85</xdr:col>
      <xdr:colOff>127000</xdr:colOff>
      <xdr:row>53</xdr:row>
      <xdr:rowOff>55728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938250" y="8736260"/>
          <a:ext cx="762000" cy="7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744700" y="920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649450" y="92263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144710</xdr:rowOff>
    </xdr:from>
    <xdr:to>
      <xdr:col>81</xdr:col>
      <xdr:colOff>50800</xdr:colOff>
      <xdr:row>56</xdr:row>
      <xdr:rowOff>86417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144500" y="8736260"/>
          <a:ext cx="793750" cy="6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887450" y="9249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709161" y="93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86417</xdr:rowOff>
    </xdr:from>
    <xdr:to>
      <xdr:col>76</xdr:col>
      <xdr:colOff>114300</xdr:colOff>
      <xdr:row>56</xdr:row>
      <xdr:rowOff>106001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344400" y="9338367"/>
          <a:ext cx="8001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093700" y="914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896361" y="8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106001</xdr:rowOff>
    </xdr:from>
    <xdr:to>
      <xdr:col>71</xdr:col>
      <xdr:colOff>177800</xdr:colOff>
      <xdr:row>57</xdr:row>
      <xdr:rowOff>151968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537950" y="9357951"/>
          <a:ext cx="806450" cy="2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299950" y="9253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102611" y="90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487150" y="93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08861" y="90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4928</xdr:rowOff>
    </xdr:from>
    <xdr:to>
      <xdr:col>85</xdr:col>
      <xdr:colOff>177800</xdr:colOff>
      <xdr:row>53</xdr:row>
      <xdr:rowOff>106528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649450" y="87615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27805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744700" y="86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93910</xdr:rowOff>
    </xdr:from>
    <xdr:to>
      <xdr:col>81</xdr:col>
      <xdr:colOff>101600</xdr:colOff>
      <xdr:row>53</xdr:row>
      <xdr:rowOff>24060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887450" y="8685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40587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709161" y="846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35617</xdr:rowOff>
    </xdr:from>
    <xdr:to>
      <xdr:col>76</xdr:col>
      <xdr:colOff>165100</xdr:colOff>
      <xdr:row>56</xdr:row>
      <xdr:rowOff>137217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093700" y="92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128344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896361" y="93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55201</xdr:rowOff>
    </xdr:from>
    <xdr:to>
      <xdr:col>72</xdr:col>
      <xdr:colOff>38100</xdr:colOff>
      <xdr:row>56</xdr:row>
      <xdr:rowOff>156801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299950" y="9307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147928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02611" y="93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101168</xdr:rowOff>
    </xdr:from>
    <xdr:to>
      <xdr:col>67</xdr:col>
      <xdr:colOff>101600</xdr:colOff>
      <xdr:row>58</xdr:row>
      <xdr:rowOff>31318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487150" y="9518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22445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308861" y="96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60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60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73360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698345" y="11941764"/>
          <a:ext cx="1269" cy="108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744700" y="13031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744700" y="11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1941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80629</xdr:rowOff>
    </xdr:from>
    <xdr:to>
      <xdr:col>85</xdr:col>
      <xdr:colOff>127000</xdr:colOff>
      <xdr:row>78</xdr:row>
      <xdr:rowOff>130784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938250" y="12964779"/>
          <a:ext cx="762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744700" y="12783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649450" y="129257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160640</xdr:rowOff>
    </xdr:from>
    <xdr:to>
      <xdr:col>81</xdr:col>
      <xdr:colOff>50800</xdr:colOff>
      <xdr:row>78</xdr:row>
      <xdr:rowOff>80629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144500" y="12879690"/>
          <a:ext cx="79375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887450" y="129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22428" y="130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160640</xdr:rowOff>
    </xdr:from>
    <xdr:to>
      <xdr:col>76</xdr:col>
      <xdr:colOff>114300</xdr:colOff>
      <xdr:row>78</xdr:row>
      <xdr:rowOff>111948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344400" y="12879690"/>
          <a:ext cx="8001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093700" y="1292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974267" y="130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75738</xdr:rowOff>
    </xdr:from>
    <xdr:to>
      <xdr:col>71</xdr:col>
      <xdr:colOff>177800</xdr:colOff>
      <xdr:row>78</xdr:row>
      <xdr:rowOff>111948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537950" y="12959888"/>
          <a:ext cx="80645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299950" y="12913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34928" y="127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487150" y="1289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22128" y="1268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79984</xdr:rowOff>
    </xdr:from>
    <xdr:to>
      <xdr:col>85</xdr:col>
      <xdr:colOff>177800</xdr:colOff>
      <xdr:row>79</xdr:row>
      <xdr:rowOff>10134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649450" y="129641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744700" y="1290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29829</xdr:rowOff>
    </xdr:from>
    <xdr:to>
      <xdr:col>81</xdr:col>
      <xdr:colOff>101600</xdr:colOff>
      <xdr:row>78</xdr:row>
      <xdr:rowOff>131429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887450" y="129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147956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722428" y="1270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109840</xdr:rowOff>
    </xdr:from>
    <xdr:to>
      <xdr:col>76</xdr:col>
      <xdr:colOff>165100</xdr:colOff>
      <xdr:row>78</xdr:row>
      <xdr:rowOff>39990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093700" y="1282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56517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928678" y="126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61148</xdr:rowOff>
    </xdr:from>
    <xdr:to>
      <xdr:col>72</xdr:col>
      <xdr:colOff>38100</xdr:colOff>
      <xdr:row>78</xdr:row>
      <xdr:rowOff>162748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299950" y="12945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153875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74167" y="1303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24938</xdr:rowOff>
    </xdr:from>
    <xdr:to>
      <xdr:col>67</xdr:col>
      <xdr:colOff>101600</xdr:colOff>
      <xdr:row>78</xdr:row>
      <xdr:rowOff>126538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487150" y="12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322128" y="1300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698345" y="14891195"/>
          <a:ext cx="1269" cy="1417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744700" y="163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630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744700" y="1467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4891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140348</xdr:rowOff>
    </xdr:from>
    <xdr:to>
      <xdr:col>85</xdr:col>
      <xdr:colOff>127000</xdr:colOff>
      <xdr:row>96</xdr:row>
      <xdr:rowOff>160274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938250" y="16028048"/>
          <a:ext cx="762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744700" y="15787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649450" y="15936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160274</xdr:rowOff>
    </xdr:from>
    <xdr:to>
      <xdr:col>81</xdr:col>
      <xdr:colOff>50800</xdr:colOff>
      <xdr:row>96</xdr:row>
      <xdr:rowOff>170090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144500" y="16047974"/>
          <a:ext cx="79375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887450" y="159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09161" y="157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170090</xdr:rowOff>
    </xdr:from>
    <xdr:to>
      <xdr:col>76</xdr:col>
      <xdr:colOff>114300</xdr:colOff>
      <xdr:row>96</xdr:row>
      <xdr:rowOff>170942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344400" y="16057790"/>
          <a:ext cx="8001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093700" y="159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896361" y="157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170942</xdr:rowOff>
    </xdr:from>
    <xdr:to>
      <xdr:col>71</xdr:col>
      <xdr:colOff>177800</xdr:colOff>
      <xdr:row>97</xdr:row>
      <xdr:rowOff>3670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1537950" y="16058642"/>
          <a:ext cx="80645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299950" y="15946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102611" y="15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487150" y="1595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08861" y="157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89548</xdr:rowOff>
    </xdr:from>
    <xdr:to>
      <xdr:col>85</xdr:col>
      <xdr:colOff>177800</xdr:colOff>
      <xdr:row>97</xdr:row>
      <xdr:rowOff>19698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649450" y="159772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67975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744700" y="159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109474</xdr:rowOff>
    </xdr:from>
    <xdr:to>
      <xdr:col>81</xdr:col>
      <xdr:colOff>101600</xdr:colOff>
      <xdr:row>97</xdr:row>
      <xdr:rowOff>39624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887450" y="159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709161" y="160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119290</xdr:rowOff>
    </xdr:from>
    <xdr:to>
      <xdr:col>76</xdr:col>
      <xdr:colOff>165100</xdr:colOff>
      <xdr:row>97</xdr:row>
      <xdr:rowOff>49440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093700" y="160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40567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896361" y="160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120142</xdr:rowOff>
    </xdr:from>
    <xdr:to>
      <xdr:col>72</xdr:col>
      <xdr:colOff>38100</xdr:colOff>
      <xdr:row>97</xdr:row>
      <xdr:rowOff>50292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299950" y="16007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41419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611" y="161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124320</xdr:rowOff>
    </xdr:from>
    <xdr:to>
      <xdr:col>67</xdr:col>
      <xdr:colOff>101600</xdr:colOff>
      <xdr:row>97</xdr:row>
      <xdr:rowOff>54470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487150" y="160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45597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861" y="161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949795" y="5117338"/>
          <a:ext cx="1269" cy="1372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0002500" y="65146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0002500" y="48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5117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0002500" y="62733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900900" y="641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157950" y="63172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032167" y="610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345150" y="635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25717" y="613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551400" y="63637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43196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757650" y="63126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631867" y="61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0002500" y="63939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類似団体平均と比較した場合の本市の特徴として、民生費・衛生費の水準が類似団体平均を上回っていることが挙げられる。</a:t>
          </a:r>
          <a:endParaRPr lang="ja-JP" altLang="ja-JP" sz="1400">
            <a:effectLst/>
          </a:endParaRPr>
        </a:p>
        <a:p>
          <a:r>
            <a:rPr kumimoji="1" lang="ja-JP" altLang="ja-JP" sz="1100">
              <a:solidFill>
                <a:schemeClr val="dk1"/>
              </a:solidFill>
              <a:effectLst/>
              <a:latin typeface="+mn-lt"/>
              <a:ea typeface="+mn-ea"/>
              <a:cs typeface="+mn-cs"/>
            </a:rPr>
            <a:t>　構成比が最も大きい民生費については、類似団体平均より高い水準にある扶助費が多くの割合を占めているため、同様に類似団体平均を上回る結果となっている。</a:t>
          </a:r>
          <a:endParaRPr lang="ja-JP" altLang="ja-JP" sz="1400">
            <a:effectLst/>
          </a:endParaRPr>
        </a:p>
        <a:p>
          <a:r>
            <a:rPr kumimoji="1" lang="ja-JP" altLang="ja-JP" sz="1100">
              <a:solidFill>
                <a:schemeClr val="dk1"/>
              </a:solidFill>
              <a:effectLst/>
              <a:latin typeface="+mn-lt"/>
              <a:ea typeface="+mn-ea"/>
              <a:cs typeface="+mn-cs"/>
            </a:rPr>
            <a:t>　衛生費については、市民病院への支出金、清掃組合への負担金があることが要因である。</a:t>
          </a:r>
          <a:endParaRPr lang="ja-JP" altLang="ja-JP" sz="1400">
            <a:effectLst/>
          </a:endParaRPr>
        </a:p>
        <a:p>
          <a:r>
            <a:rPr kumimoji="1" lang="ja-JP" altLang="ja-JP" sz="1100">
              <a:solidFill>
                <a:schemeClr val="dk1"/>
              </a:solidFill>
              <a:effectLst/>
              <a:latin typeface="+mn-lt"/>
              <a:ea typeface="+mn-ea"/>
              <a:cs typeface="+mn-cs"/>
            </a:rPr>
            <a:t>　一方、</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年度に大きく伸びた教育費については、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年度も学校給食センターの工事建設等により、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年度に引き続き類似団体平均を大きく上回る結果となった。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152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152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152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917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09650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09650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12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150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7895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3642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29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842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a:t>
          </a:r>
          <a:r>
            <a:rPr kumimoji="1" lang="en-US" altLang="ja-JP" sz="1000">
              <a:solidFill>
                <a:schemeClr val="dk1"/>
              </a:solidFill>
              <a:effectLst/>
              <a:latin typeface="+mn-lt"/>
              <a:ea typeface="+mn-ea"/>
              <a:cs typeface="+mn-cs"/>
            </a:rPr>
            <a:t>H19</a:t>
          </a:r>
          <a:r>
            <a:rPr kumimoji="1" lang="ja-JP" altLang="ja-JP" sz="1000">
              <a:solidFill>
                <a:schemeClr val="dk1"/>
              </a:solidFill>
              <a:effectLst/>
              <a:latin typeface="+mn-lt"/>
              <a:ea typeface="+mn-ea"/>
              <a:cs typeface="+mn-cs"/>
            </a:rPr>
            <a:t>年度から</a:t>
          </a:r>
          <a:r>
            <a:rPr kumimoji="1" lang="ja-JP" altLang="en-US" sz="1000">
              <a:solidFill>
                <a:schemeClr val="dk1"/>
              </a:solidFill>
              <a:effectLst/>
              <a:latin typeface="+mn-lt"/>
              <a:ea typeface="+mn-ea"/>
              <a:cs typeface="+mn-cs"/>
            </a:rPr>
            <a:t>、財源不足となった</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年度を除き</a:t>
          </a:r>
          <a:r>
            <a:rPr kumimoji="1" lang="ja-JP" altLang="ja-JP" sz="1000">
              <a:solidFill>
                <a:schemeClr val="dk1"/>
              </a:solidFill>
              <a:effectLst/>
              <a:latin typeface="+mn-lt"/>
              <a:ea typeface="+mn-ea"/>
              <a:cs typeface="+mn-cs"/>
            </a:rPr>
            <a:t>積立増となってい</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積立増となったが、実質単年度収支はマイナスとなった。</a:t>
          </a:r>
          <a:endParaRPr lang="ja-JP" altLang="ja-JP" sz="11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社会保障関連経費の増加、道の駅建設、土地区画整理事業の推進や老朽化した公共施設の更新など多額の経費が発生する見込みで、財政調整基金の取崩しが求められ、実質単年度収支はマイナスで推移することが予測されるため、より一層の行財政改革を進め、財政規律の堅持に努める必要がある。</a:t>
          </a:r>
          <a:endParaRPr lang="ja-JP" altLang="ja-JP" sz="1100">
            <a:effectLst/>
          </a:endParaRPr>
        </a:p>
        <a:p>
          <a:r>
            <a:rPr kumimoji="1" lang="ja-JP" altLang="ja-JP" sz="1000">
              <a:solidFill>
                <a:schemeClr val="dk1"/>
              </a:solidFill>
              <a:effectLst/>
              <a:latin typeface="+mn-lt"/>
              <a:ea typeface="+mn-ea"/>
              <a:cs typeface="+mn-cs"/>
            </a:rPr>
            <a:t>　また、ふるさと納税の拡大等による歳入増の取組や業務効率化による経費削減を推進し、安定かつ持続可能な財政運営を図る。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一般会計及び特別会計、全ての会計において赤字会計は無い。</a:t>
          </a:r>
          <a:endParaRPr lang="ja-JP" altLang="ja-JP" sz="1400">
            <a:effectLst/>
          </a:endParaRPr>
        </a:p>
        <a:p>
          <a:r>
            <a:rPr kumimoji="1" lang="ja-JP" altLang="ja-JP" sz="1100">
              <a:solidFill>
                <a:schemeClr val="dk1"/>
              </a:solidFill>
              <a:effectLst/>
              <a:latin typeface="+mn-lt"/>
              <a:ea typeface="+mn-ea"/>
              <a:cs typeface="+mn-cs"/>
            </a:rPr>
            <a:t>　病院事業会計において</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年度の黒字幅が増加したのは、新型コロナウイルス感染症の影響による入院患者数の減少に伴い入院収益が減少する中で、感染症患者の自宅待機者増加に伴う電話診療の実施や</a:t>
          </a:r>
          <a:r>
            <a:rPr kumimoji="1" lang="en-US" altLang="ja-JP" sz="1100">
              <a:solidFill>
                <a:schemeClr val="dk1"/>
              </a:solidFill>
              <a:effectLst/>
              <a:latin typeface="+mn-lt"/>
              <a:ea typeface="+mn-ea"/>
              <a:cs typeface="+mn-cs"/>
            </a:rPr>
            <a:t>PCR</a:t>
          </a:r>
          <a:r>
            <a:rPr kumimoji="1" lang="ja-JP" altLang="ja-JP" sz="1100">
              <a:solidFill>
                <a:schemeClr val="dk1"/>
              </a:solidFill>
              <a:effectLst/>
              <a:latin typeface="+mn-lt"/>
              <a:ea typeface="+mn-ea"/>
              <a:cs typeface="+mn-cs"/>
            </a:rPr>
            <a:t>検査受託件数増加により例年同程度の医業収益を確保できたこと、それに加えて新型コロナウイルス感染症重点医療機関として感染症患者の診療を積極的に実施したことで、新型コロナウイルス感染症包括支援事業を活用した補助金を受けたことによるもの。</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赤字会計であった国民健康保険特別会計は、国保税収納率の向上や医療費適正化対策及び保険事業の推進に取り組んだ結果、黒字決算となったが、医療の高度化・高額化に伴い、今後、医療費が増加していくことが予想され、厳しい財政状況は続くと思わ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第三セクター等改革推進事業債</a:t>
          </a:r>
          <a:r>
            <a:rPr kumimoji="1" lang="ja-JP" altLang="en-US" sz="900">
              <a:solidFill>
                <a:schemeClr val="dk1"/>
              </a:solidFill>
              <a:effectLst/>
              <a:latin typeface="+mn-lt"/>
              <a:ea typeface="+mn-ea"/>
              <a:cs typeface="+mn-cs"/>
            </a:rPr>
            <a:t>の償還が終了した一方、</a:t>
          </a:r>
          <a:r>
            <a:rPr kumimoji="1" lang="en-US" altLang="ja-JP" sz="900">
              <a:solidFill>
                <a:schemeClr val="dk1"/>
              </a:solidFill>
              <a:effectLst/>
              <a:latin typeface="+mn-lt"/>
              <a:ea typeface="+mn-ea"/>
              <a:cs typeface="+mn-cs"/>
            </a:rPr>
            <a:t>R4</a:t>
          </a:r>
          <a:r>
            <a:rPr kumimoji="1" lang="ja-JP" altLang="en-US" sz="900">
              <a:solidFill>
                <a:schemeClr val="dk1"/>
              </a:solidFill>
              <a:effectLst/>
              <a:latin typeface="+mn-lt"/>
              <a:ea typeface="+mn-ea"/>
              <a:cs typeface="+mn-cs"/>
            </a:rPr>
            <a:t>年度は緊急防災・減災事業債や学校教育施設事業債が増加した。</a:t>
          </a:r>
          <a:endParaRPr lang="ja-JP" altLang="ja-JP" sz="900">
            <a:effectLst/>
          </a:endParaRPr>
        </a:p>
        <a:p>
          <a:r>
            <a:rPr kumimoji="1" lang="ja-JP" altLang="ja-JP" sz="900">
              <a:solidFill>
                <a:schemeClr val="dk1"/>
              </a:solidFill>
              <a:effectLst/>
              <a:latin typeface="+mn-lt"/>
              <a:ea typeface="+mn-ea"/>
              <a:cs typeface="+mn-cs"/>
            </a:rPr>
            <a:t>・公営企業債の元利償還金に対する繰入金：</a:t>
          </a:r>
          <a:r>
            <a:rPr kumimoji="1" lang="en-US" altLang="ja-JP" sz="900">
              <a:solidFill>
                <a:schemeClr val="dk1"/>
              </a:solidFill>
              <a:effectLst/>
              <a:latin typeface="+mn-lt"/>
              <a:ea typeface="+mn-ea"/>
              <a:cs typeface="+mn-cs"/>
            </a:rPr>
            <a:t>H25</a:t>
          </a:r>
          <a:r>
            <a:rPr kumimoji="1" lang="ja-JP" altLang="ja-JP" sz="900">
              <a:solidFill>
                <a:schemeClr val="dk1"/>
              </a:solidFill>
              <a:effectLst/>
              <a:latin typeface="+mn-lt"/>
              <a:ea typeface="+mn-ea"/>
              <a:cs typeface="+mn-cs"/>
            </a:rPr>
            <a:t>年度から水道事業会計において、ありあけ浄水場の給水開始に伴い、その償還が始まったことで増加、以降は減少傾向であり、</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下水道事業会計における雨水対策事業により</a:t>
          </a:r>
          <a:r>
            <a:rPr kumimoji="1" lang="ja-JP" altLang="ja-JP" sz="900">
              <a:solidFill>
                <a:schemeClr val="dk1"/>
              </a:solidFill>
              <a:effectLst/>
              <a:latin typeface="+mn-lt"/>
              <a:ea typeface="+mn-ea"/>
              <a:cs typeface="+mn-cs"/>
            </a:rPr>
            <a:t>いったん増加したものの、</a:t>
          </a:r>
          <a:r>
            <a:rPr kumimoji="1" lang="en-US" altLang="ja-JP" sz="900">
              <a:solidFill>
                <a:schemeClr val="dk1"/>
              </a:solidFill>
              <a:effectLst/>
              <a:latin typeface="+mn-lt"/>
              <a:ea typeface="+mn-ea"/>
              <a:cs typeface="+mn-cs"/>
            </a:rPr>
            <a:t>R4</a:t>
          </a:r>
          <a:r>
            <a:rPr kumimoji="1" lang="ja-JP" altLang="ja-JP" sz="900">
              <a:solidFill>
                <a:schemeClr val="dk1"/>
              </a:solidFill>
              <a:effectLst/>
              <a:latin typeface="+mn-lt"/>
              <a:ea typeface="+mn-ea"/>
              <a:cs typeface="+mn-cs"/>
            </a:rPr>
            <a:t>年度は再び減少した。</a:t>
          </a:r>
          <a:endParaRPr lang="ja-JP" altLang="ja-JP" sz="900">
            <a:effectLst/>
          </a:endParaRPr>
        </a:p>
        <a:p>
          <a:r>
            <a:rPr kumimoji="1" lang="ja-JP" altLang="ja-JP" sz="900">
              <a:solidFill>
                <a:schemeClr val="dk1"/>
              </a:solidFill>
              <a:effectLst/>
              <a:latin typeface="+mn-lt"/>
              <a:ea typeface="+mn-ea"/>
              <a:cs typeface="+mn-cs"/>
            </a:rPr>
            <a:t>・組合等が起こした地方債の元利償還金に対する負担金等：有明広域行政事務組合と大牟田・荒尾清掃施設組合の負担金である。</a:t>
          </a:r>
          <a:endParaRPr lang="ja-JP" altLang="ja-JP" sz="900">
            <a:effectLst/>
          </a:endParaRPr>
        </a:p>
        <a:p>
          <a:r>
            <a:rPr kumimoji="1" lang="ja-JP" altLang="ja-JP" sz="900">
              <a:solidFill>
                <a:schemeClr val="dk1"/>
              </a:solidFill>
              <a:effectLst/>
              <a:latin typeface="+mn-lt"/>
              <a:ea typeface="+mn-ea"/>
              <a:cs typeface="+mn-cs"/>
            </a:rPr>
            <a:t>・債務負担行為に基づく支出額：</a:t>
          </a:r>
          <a:r>
            <a:rPr kumimoji="1" lang="en-US" altLang="ja-JP" sz="900">
              <a:solidFill>
                <a:schemeClr val="dk1"/>
              </a:solidFill>
              <a:effectLst/>
              <a:latin typeface="+mn-lt"/>
              <a:ea typeface="+mn-ea"/>
              <a:cs typeface="+mn-cs"/>
            </a:rPr>
            <a:t>H21</a:t>
          </a:r>
          <a:r>
            <a:rPr kumimoji="1" lang="ja-JP" altLang="ja-JP" sz="900">
              <a:solidFill>
                <a:schemeClr val="dk1"/>
              </a:solidFill>
              <a:effectLst/>
              <a:latin typeface="+mn-lt"/>
              <a:ea typeface="+mn-ea"/>
              <a:cs typeface="+mn-cs"/>
            </a:rPr>
            <a:t>年度から工業団地土地購入として発生した。</a:t>
          </a:r>
          <a:endParaRPr lang="ja-JP" altLang="ja-JP" sz="900">
            <a:effectLst/>
          </a:endParaRPr>
        </a:p>
        <a:p>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算入</a:t>
          </a:r>
          <a:r>
            <a:rPr kumimoji="1" lang="ja-JP" altLang="ja-JP" sz="900">
              <a:solidFill>
                <a:schemeClr val="dk1"/>
              </a:solidFill>
              <a:effectLst/>
              <a:latin typeface="+mn-lt"/>
              <a:ea typeface="+mn-ea"/>
              <a:cs typeface="+mn-cs"/>
            </a:rPr>
            <a:t>公債費等：過去の記載に対する基準財政需要額であり、横ばいで推移している。</a:t>
          </a:r>
          <a:endParaRPr lang="ja-JP" altLang="ja-JP" sz="900">
            <a:effectLst/>
          </a:endParaRPr>
        </a:p>
        <a:p>
          <a:r>
            <a:rPr kumimoji="1" lang="ja-JP" altLang="ja-JP" sz="900">
              <a:solidFill>
                <a:schemeClr val="dk1"/>
              </a:solidFill>
              <a:effectLst/>
              <a:latin typeface="+mn-lt"/>
              <a:ea typeface="+mn-ea"/>
              <a:cs typeface="+mn-cs"/>
            </a:rPr>
            <a:t>・実質公債費比率の分子：</a:t>
          </a:r>
          <a:r>
            <a:rPr kumimoji="1" lang="en-US" altLang="ja-JP" sz="900">
              <a:solidFill>
                <a:schemeClr val="dk1"/>
              </a:solidFill>
              <a:effectLst/>
              <a:latin typeface="+mn-lt"/>
              <a:ea typeface="+mn-ea"/>
              <a:cs typeface="+mn-cs"/>
            </a:rPr>
            <a:t>H24</a:t>
          </a:r>
          <a:r>
            <a:rPr kumimoji="1" lang="ja-JP" altLang="ja-JP" sz="900">
              <a:solidFill>
                <a:schemeClr val="dk1"/>
              </a:solidFill>
              <a:effectLst/>
              <a:latin typeface="+mn-lt"/>
              <a:ea typeface="+mn-ea"/>
              <a:cs typeface="+mn-cs"/>
            </a:rPr>
            <a:t>年度から増減があるものの、ほぼ横ばいで推移している。</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・一般会計に係る地方債の現在高：</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年度に競馬組合解散に伴う第三セクター等改革推進債の起債により増加。以降は微減で推移していたが、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年度から増加傾向にあり、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年度は学校給食施設整備事業等により増加となっている。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・債務負担行為に基づく支出予定額：近年、新たな事業を行っていないことから減少傾向にある。</a:t>
          </a:r>
          <a:endParaRPr lang="ja-JP" altLang="ja-JP" sz="1400">
            <a:effectLst/>
          </a:endParaRPr>
        </a:p>
        <a:p>
          <a:r>
            <a:rPr kumimoji="1" lang="ja-JP" altLang="ja-JP" sz="1100">
              <a:solidFill>
                <a:schemeClr val="dk1"/>
              </a:solidFill>
              <a:effectLst/>
              <a:latin typeface="+mn-lt"/>
              <a:ea typeface="+mn-ea"/>
              <a:cs typeface="+mn-cs"/>
            </a:rPr>
            <a:t>・公営企業債等繰入見込額：減少傾向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、新病院建設事業により病院事業会計において増加となっている。</a:t>
          </a:r>
          <a:endParaRPr lang="ja-JP" altLang="ja-JP" sz="1400">
            <a:effectLst/>
          </a:endParaRPr>
        </a:p>
        <a:p>
          <a:r>
            <a:rPr kumimoji="1" lang="ja-JP" altLang="ja-JP" sz="1100">
              <a:solidFill>
                <a:schemeClr val="dk1"/>
              </a:solidFill>
              <a:effectLst/>
              <a:latin typeface="+mn-lt"/>
              <a:ea typeface="+mn-ea"/>
              <a:cs typeface="+mn-cs"/>
            </a:rPr>
            <a:t>・組合等負担等見込額：有明広域行政事務組合、大牟田・荒尾清掃施設組合の負担金であり、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から増加傾向にある。</a:t>
          </a:r>
          <a:endParaRPr lang="ja-JP" altLang="ja-JP" sz="1400">
            <a:effectLst/>
          </a:endParaRPr>
        </a:p>
        <a:p>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年度は財政調整基金を取り崩したため減少したが増加傾向にあり、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年度も財政調整基金やふるさと応援基金に積立てた。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152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152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28292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1500" y="11925300"/>
          <a:ext cx="662940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0837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46141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0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152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0837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0837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「財政調整基金」には前年度の決算余剰金等</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百万円を積み立てた。また、一般廃棄物処理施設の大規模改修等に備えるため、「荒尾市の一般廃棄物処理施設建設基金」に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百万円を積み立てた。ふるさと納税寄付金を「ふるさと応援基金」に</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百万円、荒尾市子ども未来基金寄付金を「荒尾市子ども未来基金」へ</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百万円を積み立てた一方で、「ふるさと応援基金」からふるさと納税事業費の財源として</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百万円、「荒尾子ども未来基金」から子育て・少子化対策事業費の財源として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百万円を取り崩したが、基金全体としては</a:t>
          </a:r>
          <a:r>
            <a:rPr kumimoji="1" lang="en-US" altLang="ja-JP" sz="1100">
              <a:solidFill>
                <a:schemeClr val="dk1"/>
              </a:solidFill>
              <a:effectLst/>
              <a:latin typeface="+mn-lt"/>
              <a:ea typeface="+mn-ea"/>
              <a:cs typeface="+mn-cs"/>
            </a:rPr>
            <a:t>504</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今後も「財政調整基金」＋「減債基金」で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億円以上を維持する方針である。短期的には「荒尾市の一般廃棄物</a:t>
          </a:r>
          <a:r>
            <a:rPr kumimoji="1" lang="ja-JP" altLang="en-US" sz="1100">
              <a:solidFill>
                <a:schemeClr val="dk1"/>
              </a:solidFill>
              <a:effectLst/>
              <a:latin typeface="+mn-lt"/>
              <a:ea typeface="+mn-ea"/>
              <a:cs typeface="+mn-cs"/>
            </a:rPr>
            <a:t>処理</a:t>
          </a:r>
          <a:r>
            <a:rPr kumimoji="1" lang="ja-JP" altLang="ja-JP" sz="1100">
              <a:solidFill>
                <a:schemeClr val="dk1"/>
              </a:solidFill>
              <a:effectLst/>
              <a:latin typeface="+mn-lt"/>
              <a:ea typeface="+mn-ea"/>
              <a:cs typeface="+mn-cs"/>
            </a:rPr>
            <a:t>施設建設基金」について、継続して一定額を積み増ししていく予定である。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69101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0837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0837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ふるさと応援基金：個性豊かな活力のあるふるさとづくりに役立てる事業の推進。</a:t>
          </a:r>
          <a:endParaRPr lang="ja-JP" altLang="ja-JP" sz="1400">
            <a:effectLst/>
          </a:endParaRPr>
        </a:p>
        <a:p>
          <a:r>
            <a:rPr kumimoji="1" lang="ja-JP" altLang="ja-JP" sz="1100">
              <a:solidFill>
                <a:schemeClr val="dk1"/>
              </a:solidFill>
              <a:effectLst/>
              <a:latin typeface="+mn-lt"/>
              <a:ea typeface="+mn-ea"/>
              <a:cs typeface="+mn-cs"/>
            </a:rPr>
            <a:t>荒尾市の一般廃棄物処理施設建設基金：一般廃棄物処理施設建設に備える。</a:t>
          </a:r>
          <a:endParaRPr lang="ja-JP" altLang="ja-JP" sz="1400">
            <a:effectLst/>
          </a:endParaRPr>
        </a:p>
        <a:p>
          <a:r>
            <a:rPr kumimoji="1" lang="ja-JP" altLang="ja-JP" sz="1100">
              <a:solidFill>
                <a:schemeClr val="dk1"/>
              </a:solidFill>
              <a:effectLst/>
              <a:latin typeface="+mn-lt"/>
              <a:ea typeface="+mn-ea"/>
              <a:cs typeface="+mn-cs"/>
            </a:rPr>
            <a:t>公共施設整備基金：公共施設の整備に要する財源の確保。</a:t>
          </a:r>
          <a:endParaRPr lang="ja-JP" altLang="ja-JP" sz="1400">
            <a:effectLst/>
          </a:endParaRPr>
        </a:p>
        <a:p>
          <a:r>
            <a:rPr kumimoji="1" lang="ja-JP" altLang="ja-JP" sz="1100">
              <a:solidFill>
                <a:schemeClr val="dk1"/>
              </a:solidFill>
              <a:effectLst/>
              <a:latin typeface="+mn-lt"/>
              <a:ea typeface="+mn-ea"/>
              <a:cs typeface="+mn-cs"/>
            </a:rPr>
            <a:t>荒尾市子ども未来基金：子育て・少子化対策事業の推進。</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ふるさと応援基金：寄付金および利子収入の</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百万円を積み立て、ふるさと納税事業費の財源として</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荒尾市の一般廃棄物処理施設建設基金：一般廃棄物処理施設の大規模改修等に備えて、財政事情を考慮しながら、継続して一定額を積み立てる。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荒尾市子ども未来基金：寄付金および利子収入の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百万円を積み立て、子育て・少子化対策事業費の財源として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百万円を取り崩した。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ふるさと応援基金：歴史や文化を生かしたふるさとづくり事業や、市民と行政の協働によるふるさとの元気づくり事業など、ふるさと荒尾の発展に寄与する事業に、積極的に活用していく。</a:t>
          </a:r>
          <a:endParaRPr lang="ja-JP" altLang="ja-JP" sz="1400">
            <a:effectLst/>
          </a:endParaRPr>
        </a:p>
        <a:p>
          <a:r>
            <a:rPr kumimoji="1" lang="ja-JP" altLang="ja-JP" sz="1100">
              <a:solidFill>
                <a:schemeClr val="dk1"/>
              </a:solidFill>
              <a:effectLst/>
              <a:latin typeface="+mn-lt"/>
              <a:ea typeface="+mn-ea"/>
              <a:cs typeface="+mn-cs"/>
            </a:rPr>
            <a:t>公共施設整備基金：公共施設の大規模更新を控え、公共施設総合管理計画に基づき個別施設計画を策定した上で、基金の活用について検討していく。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69100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0837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0837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前年度の決算余剰金等</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百万円を積み立て、取り崩しは行わなかった。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道の駅建設、土地区画整理事業やその他老朽化した公共施設の更新などを控えているため、安定かつ持続可能な財政を維持しながら必要に応じて取り崩しを行っていく予定である。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69100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0837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0837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利子収入</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百万円を積み立て、取り崩しは行わなかった。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今後も財政状況に応じて取り崩しを検討する。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69100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69.6%</a:t>
          </a:r>
          <a:r>
            <a:rPr kumimoji="1" lang="ja-JP" altLang="en-US" sz="1100">
              <a:latin typeface="ＭＳ Ｐゴシック" panose="020B0600070205080204" pitchFamily="50" charset="-128"/>
              <a:ea typeface="ＭＳ Ｐゴシック" panose="020B0600070205080204" pitchFamily="50" charset="-128"/>
            </a:rPr>
            <a:t>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67.5%</a:t>
          </a:r>
          <a:r>
            <a:rPr kumimoji="1" lang="ja-JP" altLang="en-US" sz="1100">
              <a:latin typeface="ＭＳ Ｐゴシック" panose="020B0600070205080204" pitchFamily="50" charset="-128"/>
              <a:ea typeface="ＭＳ Ｐゴシック" panose="020B0600070205080204" pitchFamily="50" charset="-128"/>
            </a:rPr>
            <a:t>へと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有形固定資産減価償却率が減少している。これは、令和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給食センターと市立図書館の運用が開始され、固定資産台帳に計上されたためである。新規計上に起因する有形固定資産減価償却率の減少であるため、各施設の老朽化については個別に把握し、不具合が出る前にマネジメントし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97631</xdr:rowOff>
    </xdr:from>
    <xdr:to>
      <xdr:col>23</xdr:col>
      <xdr:colOff>136525</xdr:colOff>
      <xdr:row>32</xdr:row>
      <xdr:rowOff>27781</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1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76058</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1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148431</xdr:rowOff>
    </xdr:from>
    <xdr:to>
      <xdr:col>23</xdr:col>
      <xdr:colOff>85725</xdr:colOff>
      <xdr:row>32</xdr:row>
      <xdr:rowOff>33655</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6234906"/>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8572</xdr:rowOff>
    </xdr:from>
    <xdr:to>
      <xdr:col>11</xdr:col>
      <xdr:colOff>187325</xdr:colOff>
      <xdr:row>31</xdr:row>
      <xdr:rowOff>110172</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158433</xdr:rowOff>
    </xdr:from>
    <xdr:to>
      <xdr:col>7</xdr:col>
      <xdr:colOff>187325</xdr:colOff>
      <xdr:row>31</xdr:row>
      <xdr:rowOff>88583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37783</xdr:rowOff>
    </xdr:from>
    <xdr:to>
      <xdr:col>11</xdr:col>
      <xdr:colOff>136525</xdr:colOff>
      <xdr:row>31</xdr:row>
      <xdr:rowOff>59372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12425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101299</xdr:rowOff>
    </xdr:from>
    <xdr:ext cx="405111" cy="259045"/>
    <xdr:sp macro="" textlink="">
      <xdr:nvSpPr>
        <xdr:cNvPr id="102" name="n_3mainValue有形固定資産減価償却率">
          <a:extLst>
            <a:ext uri="{FF2B5EF4-FFF2-40B4-BE49-F238E27FC236}">
              <a16:creationId xmlns:a16="http://schemas.microsoft.com/office/drawing/2014/main" id="{00000000-0008-0000-0000-000066000000}"/>
            </a:ext>
          </a:extLst>
        </xdr:cNvPr>
        <xdr:cNvSpPr txBox="1"/>
      </xdr:nvSpPr>
      <xdr:spPr>
        <a:xfrm>
          <a:off x="2324744" y="618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79710</xdr:rowOff>
    </xdr:from>
    <xdr:ext cx="405111" cy="259045"/>
    <xdr:sp macro="" textlink="">
      <xdr:nvSpPr>
        <xdr:cNvPr id="103" name="n_4mainValue有形固定資産減価償却率">
          <a:extLst>
            <a:ext uri="{FF2B5EF4-FFF2-40B4-BE49-F238E27FC236}">
              <a16:creationId xmlns:a16="http://schemas.microsoft.com/office/drawing/2014/main" id="{00000000-0008-0000-0000-000067000000}"/>
            </a:ext>
          </a:extLst>
        </xdr:cNvPr>
        <xdr:cNvSpPr txBox="1"/>
      </xdr:nvSpPr>
      <xdr:spPr>
        <a:xfrm>
          <a:off x="1562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281.0</a:t>
          </a:r>
          <a:r>
            <a:rPr kumimoji="1" lang="ja-JP" altLang="en-US" sz="1100">
              <a:latin typeface="ＭＳ Ｐゴシック" panose="020B0600070205080204" pitchFamily="50" charset="-128"/>
              <a:ea typeface="ＭＳ Ｐゴシック" panose="020B0600070205080204" pitchFamily="50" charset="-128"/>
            </a:rPr>
            <a:t>％増加し、悪化している。ふるさと応援基金やこども未来基金などの基金の積立による充当可能基金は増加したものの、学校給食施設事業整備や新病院建設事業に係る地方債発行に伴い、地方債残高が大きく増加したため、債務償還可能比率が増加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年度から債務償還可能比率は増加傾向にあるため、地方債の償還を推進し、計画的な発行に努めていく。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128742</xdr:rowOff>
    </xdr:from>
    <xdr:to>
      <xdr:col>76</xdr:col>
      <xdr:colOff>73025</xdr:colOff>
      <xdr:row>33</xdr:row>
      <xdr:rowOff>58892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63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107169</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53721</xdr:rowOff>
    </xdr:from>
    <xdr:to>
      <xdr:col>72</xdr:col>
      <xdr:colOff>123825</xdr:colOff>
      <xdr:row>30</xdr:row>
      <xdr:rowOff>155321</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104521</xdr:rowOff>
    </xdr:from>
    <xdr:to>
      <xdr:col>76</xdr:col>
      <xdr:colOff>22225</xdr:colOff>
      <xdr:row>33</xdr:row>
      <xdr:rowOff>8092</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4084300" y="6019546"/>
          <a:ext cx="711200" cy="4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43543</xdr:rowOff>
    </xdr:from>
    <xdr:to>
      <xdr:col>68</xdr:col>
      <xdr:colOff>123825</xdr:colOff>
      <xdr:row>30</xdr:row>
      <xdr:rowOff>145143</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94343</xdr:rowOff>
    </xdr:from>
    <xdr:to>
      <xdr:col>72</xdr:col>
      <xdr:colOff>73025</xdr:colOff>
      <xdr:row>30</xdr:row>
      <xdr:rowOff>104521</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6009368"/>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169191</xdr:rowOff>
    </xdr:from>
    <xdr:to>
      <xdr:col>64</xdr:col>
      <xdr:colOff>123825</xdr:colOff>
      <xdr:row>30</xdr:row>
      <xdr:rowOff>99341</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48541</xdr:rowOff>
    </xdr:from>
    <xdr:to>
      <xdr:col>68</xdr:col>
      <xdr:colOff>73025</xdr:colOff>
      <xdr:row>30</xdr:row>
      <xdr:rowOff>94343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963566"/>
          <a:ext cx="762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109356</xdr:rowOff>
    </xdr:from>
    <xdr:to>
      <xdr:col>60</xdr:col>
      <xdr:colOff>123825</xdr:colOff>
      <xdr:row>30</xdr:row>
      <xdr:rowOff>39506</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8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160156</xdr:rowOff>
    </xdr:from>
    <xdr:to>
      <xdr:col>64</xdr:col>
      <xdr:colOff>73025</xdr:colOff>
      <xdr:row>30</xdr:row>
      <xdr:rowOff>48541</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98300" y="5903731"/>
          <a:ext cx="762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146448</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161670</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115868</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6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56033</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6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122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49530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1130300" y="653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100-000056000000}"/>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76759</xdr:rowOff>
    </xdr:from>
    <xdr:to>
      <xdr:col>55</xdr:col>
      <xdr:colOff>50800</xdr:colOff>
      <xdr:row>41</xdr:row>
      <xdr:rowOff>6909</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9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55186</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91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79540</xdr:rowOff>
    </xdr:from>
    <xdr:to>
      <xdr:col>50</xdr:col>
      <xdr:colOff>165100</xdr:colOff>
      <xdr:row>41</xdr:row>
      <xdr:rowOff>9690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9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127559</xdr:rowOff>
    </xdr:from>
    <xdr:to>
      <xdr:col>55</xdr:col>
      <xdr:colOff>0</xdr:colOff>
      <xdr:row>40</xdr:row>
      <xdr:rowOff>130340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98555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89751</xdr:rowOff>
    </xdr:from>
    <xdr:to>
      <xdr:col>41</xdr:col>
      <xdr:colOff>101600</xdr:colOff>
      <xdr:row>41</xdr:row>
      <xdr:rowOff>19901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9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92990</xdr:rowOff>
    </xdr:from>
    <xdr:to>
      <xdr:col>36</xdr:col>
      <xdr:colOff>165100</xdr:colOff>
      <xdr:row>41</xdr:row>
      <xdr:rowOff>23140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6921500" y="69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140551</xdr:rowOff>
    </xdr:from>
    <xdr:to>
      <xdr:col>41</xdr:col>
      <xdr:colOff>50800</xdr:colOff>
      <xdr:row>40</xdr:row>
      <xdr:rowOff>143790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6972300" y="699855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817</xdr:rowOff>
    </xdr:from>
    <xdr:ext cx="469744"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91727" y="703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11028</xdr:rowOff>
    </xdr:from>
    <xdr:ext cx="469744"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626427" y="70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14267</xdr:rowOff>
    </xdr:from>
    <xdr:ext cx="469744" cy="259045"/>
    <xdr:sp macro="" textlink="">
      <xdr:nvSpPr>
        <xdr:cNvPr id="139" name="n_4mainValue【道路】&#10;一人当たり延長">
          <a:extLst>
            <a:ext uri="{FF2B5EF4-FFF2-40B4-BE49-F238E27FC236}">
              <a16:creationId xmlns:a16="http://schemas.microsoft.com/office/drawing/2014/main" id="{00000000-0008-0000-0100-00008B000000}"/>
            </a:ext>
          </a:extLst>
        </xdr:cNvPr>
        <xdr:cNvSpPr txBox="1"/>
      </xdr:nvSpPr>
      <xdr:spPr>
        <a:xfrm>
          <a:off x="6737427" y="70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16328</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92891</xdr:rowOff>
    </xdr:from>
    <xdr:to>
      <xdr:col>6</xdr:col>
      <xdr:colOff>38100</xdr:colOff>
      <xdr:row>60</xdr:row>
      <xdr:rowOff>23041</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1130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100-0000DB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100-0000DD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100-0000DF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147899</xdr:rowOff>
    </xdr:from>
    <xdr:to>
      <xdr:col>55</xdr:col>
      <xdr:colOff>50800</xdr:colOff>
      <xdr:row>64</xdr:row>
      <xdr:rowOff>78049</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10426700" y="109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62826</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100-0000EB000000}"/>
            </a:ext>
          </a:extLst>
        </xdr:cNvPr>
        <xdr:cNvSpPr txBox="1"/>
      </xdr:nvSpPr>
      <xdr:spPr>
        <a:xfrm>
          <a:off x="10515600" y="108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148437</xdr:rowOff>
    </xdr:from>
    <xdr:to>
      <xdr:col>50</xdr:col>
      <xdr:colOff>165100</xdr:colOff>
      <xdr:row>64</xdr:row>
      <xdr:rowOff>78587</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9588500" y="109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27249</xdr:rowOff>
    </xdr:from>
    <xdr:to>
      <xdr:col>55</xdr:col>
      <xdr:colOff>0</xdr:colOff>
      <xdr:row>64</xdr:row>
      <xdr:rowOff>27787</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9639300" y="11000049"/>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149838</xdr:rowOff>
    </xdr:from>
    <xdr:to>
      <xdr:col>41</xdr:col>
      <xdr:colOff>101600</xdr:colOff>
      <xdr:row>64</xdr:row>
      <xdr:rowOff>79988</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150347</xdr:rowOff>
    </xdr:from>
    <xdr:to>
      <xdr:col>36</xdr:col>
      <xdr:colOff>165100</xdr:colOff>
      <xdr:row>64</xdr:row>
      <xdr:rowOff>80497</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6921500" y="109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29188</xdr:rowOff>
    </xdr:from>
    <xdr:to>
      <xdr:col>41</xdr:col>
      <xdr:colOff>50800</xdr:colOff>
      <xdr:row>64</xdr:row>
      <xdr:rowOff>29697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6972300" y="11001988"/>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69714</xdr:rowOff>
    </xdr:from>
    <xdr:ext cx="534377" cy="259045"/>
    <xdr:sp macro="" textlink="">
      <xdr:nvSpPr>
        <xdr:cNvPr id="245" name="n_1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359411" y="110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71115</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94111" y="110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71624</xdr:rowOff>
    </xdr:from>
    <xdr:ext cx="534377" cy="259045"/>
    <xdr:sp macro="" textlink="">
      <xdr:nvSpPr>
        <xdr:cNvPr id="247" name="n_4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705111" y="110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00000000-0008-0000-0100-00001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100-00001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100-00001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116295</xdr:rowOff>
    </xdr:from>
    <xdr:to>
      <xdr:col>24</xdr:col>
      <xdr:colOff>114300</xdr:colOff>
      <xdr:row>85</xdr:row>
      <xdr:rowOff>46445</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4584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94722</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100-000022010000}"/>
            </a:ext>
          </a:extLst>
        </xdr:cNvPr>
        <xdr:cNvSpPr txBox="1"/>
      </xdr:nvSpPr>
      <xdr:spPr>
        <a:xfrm>
          <a:off x="4673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116295</xdr:rowOff>
    </xdr:from>
    <xdr:to>
      <xdr:col>20</xdr:col>
      <xdr:colOff>38100</xdr:colOff>
      <xdr:row>85</xdr:row>
      <xdr:rowOff>46445</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3746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167095</xdr:rowOff>
    </xdr:from>
    <xdr:to>
      <xdr:col>24</xdr:col>
      <xdr:colOff>63500</xdr:colOff>
      <xdr:row>84</xdr:row>
      <xdr:rowOff>167095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3797300" y="14568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78921</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130300" y="142962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37572</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02" name="n_4main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100-000045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27" name="【公営住宅】&#10;一人当たり面積最大値テキスト">
          <a:extLst>
            <a:ext uri="{FF2B5EF4-FFF2-40B4-BE49-F238E27FC236}">
              <a16:creationId xmlns:a16="http://schemas.microsoft.com/office/drawing/2014/main" id="{00000000-0008-0000-0100-000047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100-000049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41250</xdr:rowOff>
    </xdr:from>
    <xdr:to>
      <xdr:col>55</xdr:col>
      <xdr:colOff>50800</xdr:colOff>
      <xdr:row>81</xdr:row>
      <xdr:rowOff>142850</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0426700" y="139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64127</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100-000055010000}"/>
            </a:ext>
          </a:extLst>
        </xdr:cNvPr>
        <xdr:cNvSpPr txBox="1"/>
      </xdr:nvSpPr>
      <xdr:spPr>
        <a:xfrm>
          <a:off x="10515600" y="137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50394</xdr:rowOff>
    </xdr:from>
    <xdr:to>
      <xdr:col>50</xdr:col>
      <xdr:colOff>165100</xdr:colOff>
      <xdr:row>81</xdr:row>
      <xdr:rowOff>151994</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9588500" y="139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92050</xdr:rowOff>
    </xdr:from>
    <xdr:to>
      <xdr:col>55</xdr:col>
      <xdr:colOff>0</xdr:colOff>
      <xdr:row>81</xdr:row>
      <xdr:rowOff>101194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9639300" y="13979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83313</xdr:rowOff>
    </xdr:from>
    <xdr:to>
      <xdr:col>41</xdr:col>
      <xdr:colOff>101600</xdr:colOff>
      <xdr:row>82</xdr:row>
      <xdr:rowOff>13463</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7810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91542</xdr:rowOff>
    </xdr:from>
    <xdr:to>
      <xdr:col>36</xdr:col>
      <xdr:colOff>165100</xdr:colOff>
      <xdr:row>82</xdr:row>
      <xdr:rowOff>21692</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6921500" y="139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134113</xdr:rowOff>
    </xdr:from>
    <xdr:to>
      <xdr:col>41</xdr:col>
      <xdr:colOff>50800</xdr:colOff>
      <xdr:row>81</xdr:row>
      <xdr:rowOff>142342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6972300" y="1402156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168521</xdr:rowOff>
    </xdr:from>
    <xdr:ext cx="469744" cy="259045"/>
    <xdr:sp macro="" textlink="">
      <xdr:nvSpPr>
        <xdr:cNvPr id="351" name="n_1mainValue【公営住宅】&#10;一人当たり面積">
          <a:extLst>
            <a:ext uri="{FF2B5EF4-FFF2-40B4-BE49-F238E27FC236}">
              <a16:creationId xmlns:a16="http://schemas.microsoft.com/office/drawing/2014/main" id="{00000000-0008-0000-0100-00005F010000}"/>
            </a:ext>
          </a:extLst>
        </xdr:cNvPr>
        <xdr:cNvSpPr txBox="1"/>
      </xdr:nvSpPr>
      <xdr:spPr>
        <a:xfrm>
          <a:off x="9391727" y="137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29990</xdr:rowOff>
    </xdr:from>
    <xdr:ext cx="469744" cy="259045"/>
    <xdr:sp macro="" textlink="">
      <xdr:nvSpPr>
        <xdr:cNvPr id="352" name="n_3mainValue【公営住宅】&#10;一人当たり面積">
          <a:extLst>
            <a:ext uri="{FF2B5EF4-FFF2-40B4-BE49-F238E27FC236}">
              <a16:creationId xmlns:a16="http://schemas.microsoft.com/office/drawing/2014/main" id="{00000000-0008-0000-0100-000060010000}"/>
            </a:ext>
          </a:extLst>
        </xdr:cNvPr>
        <xdr:cNvSpPr txBox="1"/>
      </xdr:nvSpPr>
      <xdr:spPr>
        <a:xfrm>
          <a:off x="7626427" y="137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38219</xdr:rowOff>
    </xdr:from>
    <xdr:ext cx="469744" cy="259045"/>
    <xdr:sp macro="" textlink="">
      <xdr:nvSpPr>
        <xdr:cNvPr id="353" name="n_4mainValue【公営住宅】&#10;一人当たり面積">
          <a:extLst>
            <a:ext uri="{FF2B5EF4-FFF2-40B4-BE49-F238E27FC236}">
              <a16:creationId xmlns:a16="http://schemas.microsoft.com/office/drawing/2014/main" id="{00000000-0008-0000-0100-000061010000}"/>
            </a:ext>
          </a:extLst>
        </xdr:cNvPr>
        <xdr:cNvSpPr txBox="1"/>
      </xdr:nvSpPr>
      <xdr:spPr>
        <a:xfrm>
          <a:off x="6737427" y="1375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9" name="【港湾・漁港】&#10;有形固定資産減価償却率最小値テキスト">
          <a:extLst>
            <a:ext uri="{FF2B5EF4-FFF2-40B4-BE49-F238E27FC236}">
              <a16:creationId xmlns:a16="http://schemas.microsoft.com/office/drawing/2014/main" id="{00000000-0008-0000-0100-00007B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381" name="【港湾・漁港】&#10;有形固定資産減価償却率最大値テキスト">
          <a:extLst>
            <a:ext uri="{FF2B5EF4-FFF2-40B4-BE49-F238E27FC236}">
              <a16:creationId xmlns:a16="http://schemas.microsoft.com/office/drawing/2014/main" id="{00000000-0008-0000-0100-00007D010000}"/>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383" name="【港湾・漁港】&#10;有形固定資産減価償却率平均値テキスト">
          <a:extLst>
            <a:ext uri="{FF2B5EF4-FFF2-40B4-BE49-F238E27FC236}">
              <a16:creationId xmlns:a16="http://schemas.microsoft.com/office/drawing/2014/main" id="{00000000-0008-0000-0100-00007F010000}"/>
            </a:ext>
          </a:extLst>
        </xdr:cNvPr>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23495</xdr:rowOff>
    </xdr:from>
    <xdr:to>
      <xdr:col>24</xdr:col>
      <xdr:colOff>114300</xdr:colOff>
      <xdr:row>101</xdr:row>
      <xdr:rowOff>125095</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45847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147972</xdr:rowOff>
    </xdr:from>
    <xdr:ext cx="405111" cy="259045"/>
    <xdr:sp macro="" textlink="">
      <xdr:nvSpPr>
        <xdr:cNvPr id="395" name="【港湾・漁港】&#10;有形固定資産減価償却率該当値テキスト">
          <a:extLst>
            <a:ext uri="{FF2B5EF4-FFF2-40B4-BE49-F238E27FC236}">
              <a16:creationId xmlns:a16="http://schemas.microsoft.com/office/drawing/2014/main" id="{00000000-0008-0000-0100-00008B010000}"/>
            </a:ext>
          </a:extLst>
        </xdr:cNvPr>
        <xdr:cNvSpPr txBox="1"/>
      </xdr:nvSpPr>
      <xdr:spPr>
        <a:xfrm>
          <a:off x="4673600" y="1729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33020</xdr:rowOff>
    </xdr:from>
    <xdr:to>
      <xdr:col>20</xdr:col>
      <xdr:colOff>38100</xdr:colOff>
      <xdr:row>101</xdr:row>
      <xdr:rowOff>134620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3746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74295</xdr:rowOff>
    </xdr:from>
    <xdr:to>
      <xdr:col>24</xdr:col>
      <xdr:colOff>63500</xdr:colOff>
      <xdr:row>101</xdr:row>
      <xdr:rowOff>83820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3797300" y="173907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164464</xdr:rowOff>
    </xdr:from>
    <xdr:to>
      <xdr:col>10</xdr:col>
      <xdr:colOff>165100</xdr:colOff>
      <xdr:row>102</xdr:row>
      <xdr:rowOff>94614</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968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76836</xdr:rowOff>
    </xdr:from>
    <xdr:to>
      <xdr:col>6</xdr:col>
      <xdr:colOff>38100</xdr:colOff>
      <xdr:row>103</xdr:row>
      <xdr:rowOff>6986</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079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43814</xdr:rowOff>
    </xdr:from>
    <xdr:to>
      <xdr:col>10</xdr:col>
      <xdr:colOff>114300</xdr:colOff>
      <xdr:row>102</xdr:row>
      <xdr:rowOff>127636</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130300" y="175317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01" name="n_1aveValue【港湾・漁港】&#10;有形固定資産減価償却率">
          <a:extLst>
            <a:ext uri="{FF2B5EF4-FFF2-40B4-BE49-F238E27FC236}">
              <a16:creationId xmlns:a16="http://schemas.microsoft.com/office/drawing/2014/main" id="{00000000-0008-0000-0100-000091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02" name="n_2aveValue【港湾・漁港】&#10;有形固定資産減価償却率">
          <a:extLst>
            <a:ext uri="{FF2B5EF4-FFF2-40B4-BE49-F238E27FC236}">
              <a16:creationId xmlns:a16="http://schemas.microsoft.com/office/drawing/2014/main" id="{00000000-0008-0000-0100-000092010000}"/>
            </a:ext>
          </a:extLst>
        </xdr:cNvPr>
        <xdr:cNvSpPr txBox="1"/>
      </xdr:nvSpPr>
      <xdr:spPr>
        <a:xfrm>
          <a:off x="2705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03" name="n_3aveValue【港湾・漁港】&#10;有形固定資産減価償却率">
          <a:extLst>
            <a:ext uri="{FF2B5EF4-FFF2-40B4-BE49-F238E27FC236}">
              <a16:creationId xmlns:a16="http://schemas.microsoft.com/office/drawing/2014/main" id="{00000000-0008-0000-0100-000093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04" name="n_4aveValue【港湾・漁港】&#10;有形固定資産減価償却率">
          <a:extLst>
            <a:ext uri="{FF2B5EF4-FFF2-40B4-BE49-F238E27FC236}">
              <a16:creationId xmlns:a16="http://schemas.microsoft.com/office/drawing/2014/main" id="{00000000-0008-0000-0100-000094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151147</xdr:rowOff>
    </xdr:from>
    <xdr:ext cx="405111" cy="259045"/>
    <xdr:sp macro="" textlink="">
      <xdr:nvSpPr>
        <xdr:cNvPr id="405" name="n_1mainValue【港湾・漁港】&#10;有形固定資産減価償却率">
          <a:extLst>
            <a:ext uri="{FF2B5EF4-FFF2-40B4-BE49-F238E27FC236}">
              <a16:creationId xmlns:a16="http://schemas.microsoft.com/office/drawing/2014/main" id="{00000000-0008-0000-0100-000095010000}"/>
            </a:ext>
          </a:extLst>
        </xdr:cNvPr>
        <xdr:cNvSpPr txBox="1"/>
      </xdr:nvSpPr>
      <xdr:spPr>
        <a:xfrm>
          <a:off x="35820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111141</xdr:rowOff>
    </xdr:from>
    <xdr:ext cx="405111" cy="259045"/>
    <xdr:sp macro="" textlink="">
      <xdr:nvSpPr>
        <xdr:cNvPr id="406" name="n_3mainValue【港湾・漁港】&#10;有形固定資産減価償却率">
          <a:extLst>
            <a:ext uri="{FF2B5EF4-FFF2-40B4-BE49-F238E27FC236}">
              <a16:creationId xmlns:a16="http://schemas.microsoft.com/office/drawing/2014/main" id="{00000000-0008-0000-0100-000096010000}"/>
            </a:ext>
          </a:extLst>
        </xdr:cNvPr>
        <xdr:cNvSpPr txBox="1"/>
      </xdr:nvSpPr>
      <xdr:spPr>
        <a:xfrm>
          <a:off x="1816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23513</xdr:rowOff>
    </xdr:from>
    <xdr:ext cx="405111" cy="259045"/>
    <xdr:sp macro="" textlink="">
      <xdr:nvSpPr>
        <xdr:cNvPr id="407" name="n_4mainValue【港湾・漁港】&#10;有形固定資産減価償却率">
          <a:extLst>
            <a:ext uri="{FF2B5EF4-FFF2-40B4-BE49-F238E27FC236}">
              <a16:creationId xmlns:a16="http://schemas.microsoft.com/office/drawing/2014/main" id="{00000000-0008-0000-0100-000097010000}"/>
            </a:ext>
          </a:extLst>
        </xdr:cNvPr>
        <xdr:cNvSpPr txBox="1"/>
      </xdr:nvSpPr>
      <xdr:spPr>
        <a:xfrm>
          <a:off x="927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港湾・漁港】&#10;一人当たり有形固定資産（償却資産）額グラフ枠">
          <a:extLst>
            <a:ext uri="{FF2B5EF4-FFF2-40B4-BE49-F238E27FC236}">
              <a16:creationId xmlns:a16="http://schemas.microsoft.com/office/drawing/2014/main" id="{00000000-0008-0000-0100-0000B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34" name="【港湾・漁港】&#10;一人当たり有形固定資産（償却資産）額最小値テキスト">
          <a:extLst>
            <a:ext uri="{FF2B5EF4-FFF2-40B4-BE49-F238E27FC236}">
              <a16:creationId xmlns:a16="http://schemas.microsoft.com/office/drawing/2014/main" id="{00000000-0008-0000-0100-0000B2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36" name="【港湾・漁港】&#10;一人当たり有形固定資産（償却資産）額最大値テキスト">
          <a:extLst>
            <a:ext uri="{FF2B5EF4-FFF2-40B4-BE49-F238E27FC236}">
              <a16:creationId xmlns:a16="http://schemas.microsoft.com/office/drawing/2014/main" id="{00000000-0008-0000-0100-0000B4010000}"/>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38" name="【港湾・漁港】&#10;一人当たり有形固定資産（償却資産）額平均値テキスト">
          <a:extLst>
            <a:ext uri="{FF2B5EF4-FFF2-40B4-BE49-F238E27FC236}">
              <a16:creationId xmlns:a16="http://schemas.microsoft.com/office/drawing/2014/main" id="{00000000-0008-0000-0100-0000B6010000}"/>
            </a:ext>
          </a:extLst>
        </xdr:cNvPr>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97411</xdr:rowOff>
    </xdr:from>
    <xdr:to>
      <xdr:col>55</xdr:col>
      <xdr:colOff>50800</xdr:colOff>
      <xdr:row>109</xdr:row>
      <xdr:rowOff>27561</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0426700" y="186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12338</xdr:rowOff>
    </xdr:from>
    <xdr:ext cx="534377" cy="259045"/>
    <xdr:sp macro="" textlink="">
      <xdr:nvSpPr>
        <xdr:cNvPr id="450" name="【港湾・漁港】&#10;一人当たり有形固定資産（償却資産）額該当値テキスト">
          <a:extLst>
            <a:ext uri="{FF2B5EF4-FFF2-40B4-BE49-F238E27FC236}">
              <a16:creationId xmlns:a16="http://schemas.microsoft.com/office/drawing/2014/main" id="{00000000-0008-0000-0100-0000C2010000}"/>
            </a:ext>
          </a:extLst>
        </xdr:cNvPr>
        <xdr:cNvSpPr txBox="1"/>
      </xdr:nvSpPr>
      <xdr:spPr>
        <a:xfrm>
          <a:off x="10515600" y="185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102150</xdr:rowOff>
    </xdr:from>
    <xdr:to>
      <xdr:col>50</xdr:col>
      <xdr:colOff>165100</xdr:colOff>
      <xdr:row>109</xdr:row>
      <xdr:rowOff>32300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9588500" y="186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148211</xdr:rowOff>
    </xdr:from>
    <xdr:to>
      <xdr:col>55</xdr:col>
      <xdr:colOff>0</xdr:colOff>
      <xdr:row>108</xdr:row>
      <xdr:rowOff>152950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9639300" y="18664811"/>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114131</xdr:rowOff>
    </xdr:from>
    <xdr:to>
      <xdr:col>41</xdr:col>
      <xdr:colOff>101600</xdr:colOff>
      <xdr:row>109</xdr:row>
      <xdr:rowOff>44281</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7810500" y="186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120450</xdr:rowOff>
    </xdr:from>
    <xdr:to>
      <xdr:col>36</xdr:col>
      <xdr:colOff>165100</xdr:colOff>
      <xdr:row>109</xdr:row>
      <xdr:rowOff>50600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6921500" y="186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164931</xdr:rowOff>
    </xdr:from>
    <xdr:to>
      <xdr:col>41</xdr:col>
      <xdr:colOff>50800</xdr:colOff>
      <xdr:row>108</xdr:row>
      <xdr:rowOff>171250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6972300" y="1868153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56" name="n_1aveValue【港湾・漁港】&#10;一人当たり有形固定資産（償却資産）額">
          <a:extLst>
            <a:ext uri="{FF2B5EF4-FFF2-40B4-BE49-F238E27FC236}">
              <a16:creationId xmlns:a16="http://schemas.microsoft.com/office/drawing/2014/main" id="{00000000-0008-0000-0100-0000C8010000}"/>
            </a:ext>
          </a:extLst>
        </xdr:cNvPr>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57" name="n_2aveValue【港湾・漁港】&#10;一人当たり有形固定資産（償却資産）額">
          <a:extLst>
            <a:ext uri="{FF2B5EF4-FFF2-40B4-BE49-F238E27FC236}">
              <a16:creationId xmlns:a16="http://schemas.microsoft.com/office/drawing/2014/main" id="{00000000-0008-0000-0100-0000C9010000}"/>
            </a:ext>
          </a:extLst>
        </xdr:cNvPr>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58" name="n_3aveValue【港湾・漁港】&#10;一人当たり有形固定資産（償却資産）額">
          <a:extLst>
            <a:ext uri="{FF2B5EF4-FFF2-40B4-BE49-F238E27FC236}">
              <a16:creationId xmlns:a16="http://schemas.microsoft.com/office/drawing/2014/main" id="{00000000-0008-0000-0100-0000CA010000}"/>
            </a:ext>
          </a:extLst>
        </xdr:cNvPr>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59" name="n_4aveValue【港湾・漁港】&#10;一人当たり有形固定資産（償却資産）額">
          <a:extLst>
            <a:ext uri="{FF2B5EF4-FFF2-40B4-BE49-F238E27FC236}">
              <a16:creationId xmlns:a16="http://schemas.microsoft.com/office/drawing/2014/main" id="{00000000-0008-0000-0100-0000CB010000}"/>
            </a:ext>
          </a:extLst>
        </xdr:cNvPr>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23427</xdr:rowOff>
    </xdr:from>
    <xdr:ext cx="534377" cy="259045"/>
    <xdr:sp macro="" textlink="">
      <xdr:nvSpPr>
        <xdr:cNvPr id="460" name="n_1main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9359411" y="187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35408</xdr:rowOff>
    </xdr:from>
    <xdr:ext cx="534377" cy="259045"/>
    <xdr:sp macro="" textlink="">
      <xdr:nvSpPr>
        <xdr:cNvPr id="461" name="n_3main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7594111" y="187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41727</xdr:rowOff>
    </xdr:from>
    <xdr:ext cx="534377" cy="259045"/>
    <xdr:sp macro="" textlink="">
      <xdr:nvSpPr>
        <xdr:cNvPr id="462" name="n_4main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6705111" y="187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00000000-0008-0000-01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8" name="【認定こども園・幼稚園・保育所】&#10;有形固定資産減価償却率最小値テキスト">
          <a:extLst>
            <a:ext uri="{FF2B5EF4-FFF2-40B4-BE49-F238E27FC236}">
              <a16:creationId xmlns:a16="http://schemas.microsoft.com/office/drawing/2014/main" id="{00000000-0008-0000-0100-0000E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00000000-0008-0000-0100-0000EA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00000000-0008-0000-0100-0000EC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504" name="【認定こども園・幼稚園・保育所】&#10;有形固定資産減価償却率該当値テキスト">
          <a:extLst>
            <a:ext uri="{FF2B5EF4-FFF2-40B4-BE49-F238E27FC236}">
              <a16:creationId xmlns:a16="http://schemas.microsoft.com/office/drawing/2014/main" id="{00000000-0008-0000-0100-0000F8010000}"/>
            </a:ext>
          </a:extLst>
        </xdr:cNvPr>
        <xdr:cNvSpPr txBox="1"/>
      </xdr:nvSpPr>
      <xdr:spPr>
        <a:xfrm>
          <a:off x="16357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xdr:rowOff>
    </xdr:from>
    <xdr:to>
      <xdr:col>81</xdr:col>
      <xdr:colOff>101600</xdr:colOff>
      <xdr:row>41</xdr:row>
      <xdr:rowOff>109855</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5430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41</xdr:row>
      <xdr:rowOff>59055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5481300" y="689610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170180</xdr:rowOff>
    </xdr:from>
    <xdr:to>
      <xdr:col>72</xdr:col>
      <xdr:colOff>38100</xdr:colOff>
      <xdr:row>41</xdr:row>
      <xdr:rowOff>100330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365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126365</xdr:rowOff>
    </xdr:from>
    <xdr:to>
      <xdr:col>67</xdr:col>
      <xdr:colOff>101600</xdr:colOff>
      <xdr:row>41</xdr:row>
      <xdr:rowOff>56515</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xdr:rowOff>
    </xdr:from>
    <xdr:to>
      <xdr:col>71</xdr:col>
      <xdr:colOff>177800</xdr:colOff>
      <xdr:row>41</xdr:row>
      <xdr:rowOff>49530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814300" y="7035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00000000-0008-0000-0100-0000FE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00000000-0008-0000-0100-0000FF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00000000-0008-0000-0100-000000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00000000-0008-0000-0100-00000102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100982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00000000-0008-0000-0100-000002020000}"/>
            </a:ext>
          </a:extLst>
        </xdr:cNvPr>
        <xdr:cNvSpPr txBox="1"/>
      </xdr:nvSpPr>
      <xdr:spPr>
        <a:xfrm>
          <a:off x="15266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91457</xdr:rowOff>
    </xdr:from>
    <xdr:ext cx="405111" cy="259045"/>
    <xdr:sp macro="" textlink="">
      <xdr:nvSpPr>
        <xdr:cNvPr id="515" name="n_3main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35007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47642</xdr:rowOff>
    </xdr:from>
    <xdr:ext cx="405111" cy="259045"/>
    <xdr:sp macro="" textlink="">
      <xdr:nvSpPr>
        <xdr:cNvPr id="516" name="n_4main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2611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認定こども園・幼稚園・保育所】&#10;一人当たり面積グラフ枠">
          <a:extLst>
            <a:ext uri="{FF2B5EF4-FFF2-40B4-BE49-F238E27FC236}">
              <a16:creationId xmlns:a16="http://schemas.microsoft.com/office/drawing/2014/main" id="{00000000-0008-0000-0100-00001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41" name="【認定こども園・幼稚園・保育所】&#10;一人当たり面積最小値テキスト">
          <a:extLst>
            <a:ext uri="{FF2B5EF4-FFF2-40B4-BE49-F238E27FC236}">
              <a16:creationId xmlns:a16="http://schemas.microsoft.com/office/drawing/2014/main" id="{00000000-0008-0000-0100-00001D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43" name="【認定こども園・幼稚園・保育所】&#10;一人当たり面積最大値テキスト">
          <a:extLst>
            <a:ext uri="{FF2B5EF4-FFF2-40B4-BE49-F238E27FC236}">
              <a16:creationId xmlns:a16="http://schemas.microsoft.com/office/drawing/2014/main" id="{00000000-0008-0000-0100-00001F02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45" name="【認定こども園・幼稚園・保育所】&#10;一人当たり面積平均値テキスト">
          <a:extLst>
            <a:ext uri="{FF2B5EF4-FFF2-40B4-BE49-F238E27FC236}">
              <a16:creationId xmlns:a16="http://schemas.microsoft.com/office/drawing/2014/main" id="{00000000-0008-0000-0100-00002102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120650</xdr:rowOff>
    </xdr:from>
    <xdr:to>
      <xdr:col>116</xdr:col>
      <xdr:colOff>114300</xdr:colOff>
      <xdr:row>42</xdr:row>
      <xdr:rowOff>50800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22110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35577</xdr:rowOff>
    </xdr:from>
    <xdr:ext cx="469744" cy="259045"/>
    <xdr:sp macro="" textlink="">
      <xdr:nvSpPr>
        <xdr:cNvPr id="557" name="【認定こども園・幼稚園・保育所】&#10;一人当たり面積該当値テキスト">
          <a:extLst>
            <a:ext uri="{FF2B5EF4-FFF2-40B4-BE49-F238E27FC236}">
              <a16:creationId xmlns:a16="http://schemas.microsoft.com/office/drawing/2014/main" id="{00000000-0008-0000-0100-00002D020000}"/>
            </a:ext>
          </a:extLst>
        </xdr:cNvPr>
        <xdr:cNvSpPr txBox="1"/>
      </xdr:nvSpPr>
      <xdr:spPr>
        <a:xfrm>
          <a:off x="22199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124460</xdr:rowOff>
    </xdr:from>
    <xdr:to>
      <xdr:col>112</xdr:col>
      <xdr:colOff>38100</xdr:colOff>
      <xdr:row>42</xdr:row>
      <xdr:rowOff>54610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1272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0</xdr:rowOff>
    </xdr:from>
    <xdr:to>
      <xdr:col>116</xdr:col>
      <xdr:colOff>63500</xdr:colOff>
      <xdr:row>42</xdr:row>
      <xdr:rowOff>3810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21323300" y="720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124460</xdr:rowOff>
    </xdr:from>
    <xdr:to>
      <xdr:col>102</xdr:col>
      <xdr:colOff>165100</xdr:colOff>
      <xdr:row>42</xdr:row>
      <xdr:rowOff>54610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9494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124460</xdr:rowOff>
    </xdr:from>
    <xdr:to>
      <xdr:col>98</xdr:col>
      <xdr:colOff>38100</xdr:colOff>
      <xdr:row>42</xdr:row>
      <xdr:rowOff>54610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8605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3810</xdr:rowOff>
    </xdr:from>
    <xdr:to>
      <xdr:col>102</xdr:col>
      <xdr:colOff>114300</xdr:colOff>
      <xdr:row>42</xdr:row>
      <xdr:rowOff>3810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656300" y="720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63" name="n_1aveValue【認定こども園・幼稚園・保育所】&#10;一人当たり面積">
          <a:extLst>
            <a:ext uri="{FF2B5EF4-FFF2-40B4-BE49-F238E27FC236}">
              <a16:creationId xmlns:a16="http://schemas.microsoft.com/office/drawing/2014/main" id="{00000000-0008-0000-0100-00003302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64" name="n_2aveValue【認定こども園・幼稚園・保育所】&#10;一人当たり面積">
          <a:extLst>
            <a:ext uri="{FF2B5EF4-FFF2-40B4-BE49-F238E27FC236}">
              <a16:creationId xmlns:a16="http://schemas.microsoft.com/office/drawing/2014/main" id="{00000000-0008-0000-0100-00003402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65" name="n_3aveValue【認定こども園・幼稚園・保育所】&#10;一人当たり面積">
          <a:extLst>
            <a:ext uri="{FF2B5EF4-FFF2-40B4-BE49-F238E27FC236}">
              <a16:creationId xmlns:a16="http://schemas.microsoft.com/office/drawing/2014/main" id="{00000000-0008-0000-0100-00003502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66" name="n_4aveValue【認定こども園・幼稚園・保育所】&#10;一人当たり面積">
          <a:extLst>
            <a:ext uri="{FF2B5EF4-FFF2-40B4-BE49-F238E27FC236}">
              <a16:creationId xmlns:a16="http://schemas.microsoft.com/office/drawing/2014/main" id="{00000000-0008-0000-0100-00003602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45737</xdr:rowOff>
    </xdr:from>
    <xdr:ext cx="469744" cy="259045"/>
    <xdr:sp macro="" textlink="">
      <xdr:nvSpPr>
        <xdr:cNvPr id="567" name="n_1mainValue【認定こども園・幼稚園・保育所】&#10;一人当たり面積">
          <a:extLst>
            <a:ext uri="{FF2B5EF4-FFF2-40B4-BE49-F238E27FC236}">
              <a16:creationId xmlns:a16="http://schemas.microsoft.com/office/drawing/2014/main" id="{00000000-0008-0000-0100-000037020000}"/>
            </a:ext>
          </a:extLst>
        </xdr:cNvPr>
        <xdr:cNvSpPr txBox="1"/>
      </xdr:nvSpPr>
      <xdr:spPr>
        <a:xfrm>
          <a:off x="210757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45737</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19310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45737</xdr:rowOff>
    </xdr:from>
    <xdr:ext cx="469744" cy="259045"/>
    <xdr:sp macro="" textlink="">
      <xdr:nvSpPr>
        <xdr:cNvPr id="569" name="n_4mainValue【認定こども園・幼稚園・保育所】&#10;一人当たり面積">
          <a:extLst>
            <a:ext uri="{FF2B5EF4-FFF2-40B4-BE49-F238E27FC236}">
              <a16:creationId xmlns:a16="http://schemas.microsoft.com/office/drawing/2014/main" id="{00000000-0008-0000-0100-000039020000}"/>
            </a:ext>
          </a:extLst>
        </xdr:cNvPr>
        <xdr:cNvSpPr txBox="1"/>
      </xdr:nvSpPr>
      <xdr:spPr>
        <a:xfrm>
          <a:off x="18421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学校施設】&#10;有形固定資産減価償却率グラフ枠">
          <a:extLst>
            <a:ext uri="{FF2B5EF4-FFF2-40B4-BE49-F238E27FC236}">
              <a16:creationId xmlns:a16="http://schemas.microsoft.com/office/drawing/2014/main" id="{00000000-0008-0000-0100-00004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93" name="【学校施設】&#10;有形固定資産減価償却率最小値テキスト">
          <a:extLst>
            <a:ext uri="{FF2B5EF4-FFF2-40B4-BE49-F238E27FC236}">
              <a16:creationId xmlns:a16="http://schemas.microsoft.com/office/drawing/2014/main" id="{00000000-0008-0000-0100-000051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95" name="【学校施設】&#10;有形固定資産減価償却率最大値テキスト">
          <a:extLst>
            <a:ext uri="{FF2B5EF4-FFF2-40B4-BE49-F238E27FC236}">
              <a16:creationId xmlns:a16="http://schemas.microsoft.com/office/drawing/2014/main" id="{00000000-0008-0000-0100-000053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97" name="【学校施設】&#10;有形固定資産減価償却率平均値テキスト">
          <a:extLst>
            <a:ext uri="{FF2B5EF4-FFF2-40B4-BE49-F238E27FC236}">
              <a16:creationId xmlns:a16="http://schemas.microsoft.com/office/drawing/2014/main" id="{00000000-0008-0000-0100-000055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6268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609" name="【学校施設】&#10;有形固定資産減価償却率該当値テキスト">
          <a:extLst>
            <a:ext uri="{FF2B5EF4-FFF2-40B4-BE49-F238E27FC236}">
              <a16:creationId xmlns:a16="http://schemas.microsoft.com/office/drawing/2014/main" id="{00000000-0008-0000-0100-000061020000}"/>
            </a:ext>
          </a:extLst>
        </xdr:cNvPr>
        <xdr:cNvSpPr txBox="1"/>
      </xdr:nvSpPr>
      <xdr:spPr>
        <a:xfrm>
          <a:off x="16357600"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59</xdr:row>
      <xdr:rowOff>160020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5481300" y="102709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138938</xdr:rowOff>
    </xdr:from>
    <xdr:to>
      <xdr:col>67</xdr:col>
      <xdr:colOff>101600</xdr:colOff>
      <xdr:row>59</xdr:row>
      <xdr:rowOff>69088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2763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18288</xdr:rowOff>
    </xdr:from>
    <xdr:to>
      <xdr:col>71</xdr:col>
      <xdr:colOff>177800</xdr:colOff>
      <xdr:row>59</xdr:row>
      <xdr:rowOff>34290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814300" y="101338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15" name="n_1aveValue【学校施設】&#10;有形固定資産減価償却率">
          <a:extLst>
            <a:ext uri="{FF2B5EF4-FFF2-40B4-BE49-F238E27FC236}">
              <a16:creationId xmlns:a16="http://schemas.microsoft.com/office/drawing/2014/main" id="{00000000-0008-0000-0100-000067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16" name="n_2aveValue【学校施設】&#10;有形固定資産減価償却率">
          <a:extLst>
            <a:ext uri="{FF2B5EF4-FFF2-40B4-BE49-F238E27FC236}">
              <a16:creationId xmlns:a16="http://schemas.microsoft.com/office/drawing/2014/main" id="{00000000-0008-0000-0100-000068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17" name="n_3aveValue【学校施設】&#10;有形固定資産減価償却率">
          <a:extLst>
            <a:ext uri="{FF2B5EF4-FFF2-40B4-BE49-F238E27FC236}">
              <a16:creationId xmlns:a16="http://schemas.microsoft.com/office/drawing/2014/main" id="{00000000-0008-0000-0100-000069020000}"/>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18" name="n_4aveValue【学校施設】&#10;有形固定資産減価償却率">
          <a:extLst>
            <a:ext uri="{FF2B5EF4-FFF2-40B4-BE49-F238E27FC236}">
              <a16:creationId xmlns:a16="http://schemas.microsoft.com/office/drawing/2014/main" id="{00000000-0008-0000-0100-00006A020000}"/>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619" name="n_1mainValue【学校施設】&#10;有形固定資産減価償却率">
          <a:extLst>
            <a:ext uri="{FF2B5EF4-FFF2-40B4-BE49-F238E27FC236}">
              <a16:creationId xmlns:a16="http://schemas.microsoft.com/office/drawing/2014/main" id="{00000000-0008-0000-0100-00006B02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20" name="n_3mainValue【学校施設】&#10;有形固定資産減価償却率">
          <a:extLst>
            <a:ext uri="{FF2B5EF4-FFF2-40B4-BE49-F238E27FC236}">
              <a16:creationId xmlns:a16="http://schemas.microsoft.com/office/drawing/2014/main" id="{00000000-0008-0000-0100-00006C020000}"/>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85615</xdr:rowOff>
    </xdr:from>
    <xdr:ext cx="405111" cy="259045"/>
    <xdr:sp macro="" textlink="">
      <xdr:nvSpPr>
        <xdr:cNvPr id="621" name="n_4mainValue【学校施設】&#10;有形固定資産減価償却率">
          <a:extLst>
            <a:ext uri="{FF2B5EF4-FFF2-40B4-BE49-F238E27FC236}">
              <a16:creationId xmlns:a16="http://schemas.microsoft.com/office/drawing/2014/main" id="{00000000-0008-0000-0100-00006D020000}"/>
            </a:ext>
          </a:extLst>
        </xdr:cNvPr>
        <xdr:cNvSpPr txBox="1"/>
      </xdr:nvSpPr>
      <xdr:spPr>
        <a:xfrm>
          <a:off x="12611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学校施設】&#10;一人当たり面積グラフ枠">
          <a:extLst>
            <a:ext uri="{FF2B5EF4-FFF2-40B4-BE49-F238E27FC236}">
              <a16:creationId xmlns:a16="http://schemas.microsoft.com/office/drawing/2014/main" id="{00000000-0008-0000-0100-00008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46" name="【学校施設】&#10;一人当たり面積最小値テキスト">
          <a:extLst>
            <a:ext uri="{FF2B5EF4-FFF2-40B4-BE49-F238E27FC236}">
              <a16:creationId xmlns:a16="http://schemas.microsoft.com/office/drawing/2014/main" id="{00000000-0008-0000-0100-000086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48" name="【学校施設】&#10;一人当たり面積最大値テキスト">
          <a:extLst>
            <a:ext uri="{FF2B5EF4-FFF2-40B4-BE49-F238E27FC236}">
              <a16:creationId xmlns:a16="http://schemas.microsoft.com/office/drawing/2014/main" id="{00000000-0008-0000-0100-000088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50" name="【学校施設】&#10;一人当たり面積平均値テキスト">
          <a:extLst>
            <a:ext uri="{FF2B5EF4-FFF2-40B4-BE49-F238E27FC236}">
              <a16:creationId xmlns:a16="http://schemas.microsoft.com/office/drawing/2014/main" id="{00000000-0008-0000-0100-00008A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102743</xdr:rowOff>
    </xdr:from>
    <xdr:to>
      <xdr:col>116</xdr:col>
      <xdr:colOff>114300</xdr:colOff>
      <xdr:row>63</xdr:row>
      <xdr:rowOff>32893</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22110700" y="107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62" name="【学校施設】&#10;一人当たり面積該当値テキスト">
          <a:extLst>
            <a:ext uri="{FF2B5EF4-FFF2-40B4-BE49-F238E27FC236}">
              <a16:creationId xmlns:a16="http://schemas.microsoft.com/office/drawing/2014/main" id="{00000000-0008-0000-0100-00009602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105219</xdr:rowOff>
    </xdr:from>
    <xdr:to>
      <xdr:col>112</xdr:col>
      <xdr:colOff>38100</xdr:colOff>
      <xdr:row>63</xdr:row>
      <xdr:rowOff>35369</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212725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153543</xdr:rowOff>
    </xdr:from>
    <xdr:to>
      <xdr:col>116</xdr:col>
      <xdr:colOff>63500</xdr:colOff>
      <xdr:row>62</xdr:row>
      <xdr:rowOff>156019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1323300" y="10783443"/>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111887</xdr:rowOff>
    </xdr:from>
    <xdr:to>
      <xdr:col>102</xdr:col>
      <xdr:colOff>165100</xdr:colOff>
      <xdr:row>63</xdr:row>
      <xdr:rowOff>42037</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9494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114364</xdr:rowOff>
    </xdr:from>
    <xdr:to>
      <xdr:col>98</xdr:col>
      <xdr:colOff>38100</xdr:colOff>
      <xdr:row>63</xdr:row>
      <xdr:rowOff>44514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8605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162687</xdr:rowOff>
    </xdr:from>
    <xdr:to>
      <xdr:col>102</xdr:col>
      <xdr:colOff>114300</xdr:colOff>
      <xdr:row>62</xdr:row>
      <xdr:rowOff>165164</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8656300" y="1079258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68" name="n_1aveValue【学校施設】&#10;一人当たり面積">
          <a:extLst>
            <a:ext uri="{FF2B5EF4-FFF2-40B4-BE49-F238E27FC236}">
              <a16:creationId xmlns:a16="http://schemas.microsoft.com/office/drawing/2014/main" id="{00000000-0008-0000-0100-00009C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69" name="n_2aveValue【学校施設】&#10;一人当たり面積">
          <a:extLst>
            <a:ext uri="{FF2B5EF4-FFF2-40B4-BE49-F238E27FC236}">
              <a16:creationId xmlns:a16="http://schemas.microsoft.com/office/drawing/2014/main" id="{00000000-0008-0000-0100-00009D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70" name="n_3aveValue【学校施設】&#10;一人当たり面積">
          <a:extLst>
            <a:ext uri="{FF2B5EF4-FFF2-40B4-BE49-F238E27FC236}">
              <a16:creationId xmlns:a16="http://schemas.microsoft.com/office/drawing/2014/main" id="{00000000-0008-0000-0100-00009E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71" name="n_4aveValue【学校施設】&#10;一人当たり面積">
          <a:extLst>
            <a:ext uri="{FF2B5EF4-FFF2-40B4-BE49-F238E27FC236}">
              <a16:creationId xmlns:a16="http://schemas.microsoft.com/office/drawing/2014/main" id="{00000000-0008-0000-0100-00009F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26496</xdr:rowOff>
    </xdr:from>
    <xdr:ext cx="469744" cy="259045"/>
    <xdr:sp macro="" textlink="">
      <xdr:nvSpPr>
        <xdr:cNvPr id="672" name="n_1mainValue【学校施設】&#10;一人当たり面積">
          <a:extLst>
            <a:ext uri="{FF2B5EF4-FFF2-40B4-BE49-F238E27FC236}">
              <a16:creationId xmlns:a16="http://schemas.microsoft.com/office/drawing/2014/main" id="{00000000-0008-0000-0100-0000A0020000}"/>
            </a:ext>
          </a:extLst>
        </xdr:cNvPr>
        <xdr:cNvSpPr txBox="1"/>
      </xdr:nvSpPr>
      <xdr:spPr>
        <a:xfrm>
          <a:off x="21075727" y="108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33164</xdr:rowOff>
    </xdr:from>
    <xdr:ext cx="469744" cy="259045"/>
    <xdr:sp macro="" textlink="">
      <xdr:nvSpPr>
        <xdr:cNvPr id="673" name="n_3mainValue【学校施設】&#10;一人当たり面積">
          <a:extLst>
            <a:ext uri="{FF2B5EF4-FFF2-40B4-BE49-F238E27FC236}">
              <a16:creationId xmlns:a16="http://schemas.microsoft.com/office/drawing/2014/main" id="{00000000-0008-0000-0100-0000A1020000}"/>
            </a:ext>
          </a:extLst>
        </xdr:cNvPr>
        <xdr:cNvSpPr txBox="1"/>
      </xdr:nvSpPr>
      <xdr:spPr>
        <a:xfrm>
          <a:off x="19310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35641</xdr:rowOff>
    </xdr:from>
    <xdr:ext cx="469744" cy="259045"/>
    <xdr:sp macro="" textlink="">
      <xdr:nvSpPr>
        <xdr:cNvPr id="674" name="n_4mainValue【学校施設】&#10;一人当たり面積">
          <a:extLst>
            <a:ext uri="{FF2B5EF4-FFF2-40B4-BE49-F238E27FC236}">
              <a16:creationId xmlns:a16="http://schemas.microsoft.com/office/drawing/2014/main" id="{00000000-0008-0000-0100-0000A2020000}"/>
            </a:ext>
          </a:extLst>
        </xdr:cNvPr>
        <xdr:cNvSpPr txBox="1"/>
      </xdr:nvSpPr>
      <xdr:spPr>
        <a:xfrm>
          <a:off x="184214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児童館】&#10;有形固定資産減価償却率グラフ枠">
          <a:extLst>
            <a:ext uri="{FF2B5EF4-FFF2-40B4-BE49-F238E27FC236}">
              <a16:creationId xmlns:a16="http://schemas.microsoft.com/office/drawing/2014/main" id="{00000000-0008-0000-0100-0000B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1" name="【児童館】&#10;有形固定資産減価償却率最小値テキスト">
          <a:extLst>
            <a:ext uri="{FF2B5EF4-FFF2-40B4-BE49-F238E27FC236}">
              <a16:creationId xmlns:a16="http://schemas.microsoft.com/office/drawing/2014/main" id="{00000000-0008-0000-0100-0000B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03" name="【児童館】&#10;有形固定資産減価償却率最大値テキスト">
          <a:extLst>
            <a:ext uri="{FF2B5EF4-FFF2-40B4-BE49-F238E27FC236}">
              <a16:creationId xmlns:a16="http://schemas.microsoft.com/office/drawing/2014/main" id="{00000000-0008-0000-0100-0000BF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05" name="【児童館】&#10;有形固定資産減価償却率平均値テキスト">
          <a:extLst>
            <a:ext uri="{FF2B5EF4-FFF2-40B4-BE49-F238E27FC236}">
              <a16:creationId xmlns:a16="http://schemas.microsoft.com/office/drawing/2014/main" id="{00000000-0008-0000-0100-0000C1020000}"/>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64044</xdr:rowOff>
    </xdr:from>
    <xdr:to>
      <xdr:col>85</xdr:col>
      <xdr:colOff>177800</xdr:colOff>
      <xdr:row>77</xdr:row>
      <xdr:rowOff>165644</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62687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17071</xdr:rowOff>
    </xdr:from>
    <xdr:ext cx="340478" cy="259045"/>
    <xdr:sp macro="" textlink="">
      <xdr:nvSpPr>
        <xdr:cNvPr id="717" name="【児童館】&#10;有形固定資産減価償却率該当値テキスト">
          <a:extLst>
            <a:ext uri="{FF2B5EF4-FFF2-40B4-BE49-F238E27FC236}">
              <a16:creationId xmlns:a16="http://schemas.microsoft.com/office/drawing/2014/main" id="{00000000-0008-0000-0100-0000CD020000}"/>
            </a:ext>
          </a:extLst>
        </xdr:cNvPr>
        <xdr:cNvSpPr txBox="1"/>
      </xdr:nvSpPr>
      <xdr:spPr>
        <a:xfrm>
          <a:off x="16357600" y="13218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72208</xdr:rowOff>
    </xdr:from>
    <xdr:to>
      <xdr:col>81</xdr:col>
      <xdr:colOff>101600</xdr:colOff>
      <xdr:row>79</xdr:row>
      <xdr:rowOff>2358</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5430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114844</xdr:rowOff>
    </xdr:from>
    <xdr:to>
      <xdr:col>85</xdr:col>
      <xdr:colOff>127000</xdr:colOff>
      <xdr:row>78</xdr:row>
      <xdr:rowOff>123008</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5481300" y="1331649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127907</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814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723" name="n_1aveValue【児童館】&#10;有形固定資産減価償却率">
          <a:extLst>
            <a:ext uri="{FF2B5EF4-FFF2-40B4-BE49-F238E27FC236}">
              <a16:creationId xmlns:a16="http://schemas.microsoft.com/office/drawing/2014/main" id="{00000000-0008-0000-0100-0000D3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724" name="n_2aveValue【児童館】&#10;有形固定資産減価償却率">
          <a:extLst>
            <a:ext uri="{FF2B5EF4-FFF2-40B4-BE49-F238E27FC236}">
              <a16:creationId xmlns:a16="http://schemas.microsoft.com/office/drawing/2014/main" id="{00000000-0008-0000-0100-0000D4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25" name="n_3aveValue【児童館】&#10;有形固定資産減価償却率">
          <a:extLst>
            <a:ext uri="{FF2B5EF4-FFF2-40B4-BE49-F238E27FC236}">
              <a16:creationId xmlns:a16="http://schemas.microsoft.com/office/drawing/2014/main" id="{00000000-0008-0000-0100-0000D5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26" name="n_4aveValue【児童館】&#10;有形固定資産減価償却率">
          <a:extLst>
            <a:ext uri="{FF2B5EF4-FFF2-40B4-BE49-F238E27FC236}">
              <a16:creationId xmlns:a16="http://schemas.microsoft.com/office/drawing/2014/main" id="{00000000-0008-0000-0100-0000D6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18885</xdr:rowOff>
    </xdr:from>
    <xdr:ext cx="405111" cy="259045"/>
    <xdr:sp macro="" textlink="">
      <xdr:nvSpPr>
        <xdr:cNvPr id="727" name="n_1mainValue【児童館】&#10;有形固定資産減価償却率">
          <a:extLst>
            <a:ext uri="{FF2B5EF4-FFF2-40B4-BE49-F238E27FC236}">
              <a16:creationId xmlns:a16="http://schemas.microsoft.com/office/drawing/2014/main" id="{00000000-0008-0000-0100-0000D7020000}"/>
            </a:ext>
          </a:extLst>
        </xdr:cNvPr>
        <xdr:cNvSpPr txBox="1"/>
      </xdr:nvSpPr>
      <xdr:spPr>
        <a:xfrm>
          <a:off x="152660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728" name="n_3mainValue【児童館】&#10;有形固定資産減価償却率">
          <a:extLst>
            <a:ext uri="{FF2B5EF4-FFF2-40B4-BE49-F238E27FC236}">
              <a16:creationId xmlns:a16="http://schemas.microsoft.com/office/drawing/2014/main" id="{00000000-0008-0000-0100-0000D8020000}"/>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29" name="n_4mainValue【児童館】&#10;有形固定資産減価償却率">
          <a:extLst>
            <a:ext uri="{FF2B5EF4-FFF2-40B4-BE49-F238E27FC236}">
              <a16:creationId xmlns:a16="http://schemas.microsoft.com/office/drawing/2014/main" id="{00000000-0008-0000-0100-0000D9020000}"/>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児童館】&#10;一人当たり面積グラフ枠">
          <a:extLst>
            <a:ext uri="{FF2B5EF4-FFF2-40B4-BE49-F238E27FC236}">
              <a16:creationId xmlns:a16="http://schemas.microsoft.com/office/drawing/2014/main" id="{00000000-0008-0000-0100-0000F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4" name="【児童館】&#10;一人当たり面積最小値テキスト">
          <a:extLst>
            <a:ext uri="{FF2B5EF4-FFF2-40B4-BE49-F238E27FC236}">
              <a16:creationId xmlns:a16="http://schemas.microsoft.com/office/drawing/2014/main" id="{00000000-0008-0000-0100-0000F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56" name="【児童館】&#10;一人当たり面積最大値テキスト">
          <a:extLst>
            <a:ext uri="{FF2B5EF4-FFF2-40B4-BE49-F238E27FC236}">
              <a16:creationId xmlns:a16="http://schemas.microsoft.com/office/drawing/2014/main" id="{00000000-0008-0000-0100-0000F4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58" name="【児童館】&#10;一人当たり面積平均値テキスト">
          <a:extLst>
            <a:ext uri="{FF2B5EF4-FFF2-40B4-BE49-F238E27FC236}">
              <a16:creationId xmlns:a16="http://schemas.microsoft.com/office/drawing/2014/main" id="{00000000-0008-0000-0100-0000F6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70" name="【児童館】&#10;一人当たり面積該当値テキスト">
          <a:extLst>
            <a:ext uri="{FF2B5EF4-FFF2-40B4-BE49-F238E27FC236}">
              <a16:creationId xmlns:a16="http://schemas.microsoft.com/office/drawing/2014/main" id="{00000000-0008-0000-0100-00000203000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95250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21323300" y="14725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76" name="n_1aveValue【児童館】&#10;一人当たり面積">
          <a:extLst>
            <a:ext uri="{FF2B5EF4-FFF2-40B4-BE49-F238E27FC236}">
              <a16:creationId xmlns:a16="http://schemas.microsoft.com/office/drawing/2014/main" id="{00000000-0008-0000-0100-000008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77" name="n_2aveValue【児童館】&#10;一人当たり面積">
          <a:extLst>
            <a:ext uri="{FF2B5EF4-FFF2-40B4-BE49-F238E27FC236}">
              <a16:creationId xmlns:a16="http://schemas.microsoft.com/office/drawing/2014/main" id="{00000000-0008-0000-0100-000009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78" name="n_3aveValue【児童館】&#10;一人当たり面積">
          <a:extLst>
            <a:ext uri="{FF2B5EF4-FFF2-40B4-BE49-F238E27FC236}">
              <a16:creationId xmlns:a16="http://schemas.microsoft.com/office/drawing/2014/main" id="{00000000-0008-0000-0100-00000A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79" name="n_4aveValue【児童館】&#10;一人当たり面積">
          <a:extLst>
            <a:ext uri="{FF2B5EF4-FFF2-40B4-BE49-F238E27FC236}">
              <a16:creationId xmlns:a16="http://schemas.microsoft.com/office/drawing/2014/main" id="{00000000-0008-0000-0100-00000B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80" name="n_1mainValue【児童館】&#10;一人当たり面積">
          <a:extLst>
            <a:ext uri="{FF2B5EF4-FFF2-40B4-BE49-F238E27FC236}">
              <a16:creationId xmlns:a16="http://schemas.microsoft.com/office/drawing/2014/main" id="{00000000-0008-0000-0100-00000C030000}"/>
            </a:ext>
          </a:extLst>
        </xdr:cNvPr>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81" name="n_3mainValue【児童館】&#10;一人当たり面積">
          <a:extLst>
            <a:ext uri="{FF2B5EF4-FFF2-40B4-BE49-F238E27FC236}">
              <a16:creationId xmlns:a16="http://schemas.microsoft.com/office/drawing/2014/main" id="{00000000-0008-0000-0100-00000D03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82" name="n_4mainValue【児童館】&#10;一人当たり面積">
          <a:extLst>
            <a:ext uri="{FF2B5EF4-FFF2-40B4-BE49-F238E27FC236}">
              <a16:creationId xmlns:a16="http://schemas.microsoft.com/office/drawing/2014/main" id="{00000000-0008-0000-0100-00000E03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6" name="【公民館】&#10;有形固定資産減価償却率グラフ枠">
          <a:extLst>
            <a:ext uri="{FF2B5EF4-FFF2-40B4-BE49-F238E27FC236}">
              <a16:creationId xmlns:a16="http://schemas.microsoft.com/office/drawing/2014/main" id="{00000000-0008-0000-0100-00002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08" name="【公民館】&#10;有形固定資産減価償却率最小値テキスト">
          <a:extLst>
            <a:ext uri="{FF2B5EF4-FFF2-40B4-BE49-F238E27FC236}">
              <a16:creationId xmlns:a16="http://schemas.microsoft.com/office/drawing/2014/main" id="{00000000-0008-0000-0100-000028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10" name="【公民館】&#10;有形固定資産減価償却率最大値テキスト">
          <a:extLst>
            <a:ext uri="{FF2B5EF4-FFF2-40B4-BE49-F238E27FC236}">
              <a16:creationId xmlns:a16="http://schemas.microsoft.com/office/drawing/2014/main" id="{00000000-0008-0000-0100-00002A03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12" name="【公民館】&#10;有形固定資産減価償却率平均値テキスト">
          <a:extLst>
            <a:ext uri="{FF2B5EF4-FFF2-40B4-BE49-F238E27FC236}">
              <a16:creationId xmlns:a16="http://schemas.microsoft.com/office/drawing/2014/main" id="{00000000-0008-0000-0100-00002C03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82550</xdr:rowOff>
    </xdr:from>
    <xdr:to>
      <xdr:col>85</xdr:col>
      <xdr:colOff>177800</xdr:colOff>
      <xdr:row>109</xdr:row>
      <xdr:rowOff>12700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6268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168927</xdr:rowOff>
    </xdr:from>
    <xdr:ext cx="405111" cy="259045"/>
    <xdr:sp macro="" textlink="">
      <xdr:nvSpPr>
        <xdr:cNvPr id="824" name="【公民館】&#10;有形固定資産減価償却率該当値テキスト">
          <a:extLst>
            <a:ext uri="{FF2B5EF4-FFF2-40B4-BE49-F238E27FC236}">
              <a16:creationId xmlns:a16="http://schemas.microsoft.com/office/drawing/2014/main" id="{00000000-0008-0000-0100-000038030000}"/>
            </a:ext>
          </a:extLst>
        </xdr:cNvPr>
        <xdr:cNvSpPr txBox="1"/>
      </xdr:nvSpPr>
      <xdr:spPr>
        <a:xfrm>
          <a:off x="163576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44450</xdr:rowOff>
    </xdr:from>
    <xdr:to>
      <xdr:col>81</xdr:col>
      <xdr:colOff>101600</xdr:colOff>
      <xdr:row>108</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543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95250</xdr:rowOff>
    </xdr:from>
    <xdr:to>
      <xdr:col>85</xdr:col>
      <xdr:colOff>127000</xdr:colOff>
      <xdr:row>108</xdr:row>
      <xdr:rowOff>133350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5481300" y="18611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63500</xdr:rowOff>
    </xdr:from>
    <xdr:to>
      <xdr:col>67</xdr:col>
      <xdr:colOff>101600</xdr:colOff>
      <xdr:row>107</xdr:row>
      <xdr:rowOff>165100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276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156211</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2814300" y="1845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30" name="n_1aveValue【公民館】&#10;有形固定資産減価償却率">
          <a:extLst>
            <a:ext uri="{FF2B5EF4-FFF2-40B4-BE49-F238E27FC236}">
              <a16:creationId xmlns:a16="http://schemas.microsoft.com/office/drawing/2014/main" id="{00000000-0008-0000-0100-00003E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831" name="n_2aveValue【公民館】&#10;有形固定資産減価償却率">
          <a:extLst>
            <a:ext uri="{FF2B5EF4-FFF2-40B4-BE49-F238E27FC236}">
              <a16:creationId xmlns:a16="http://schemas.microsoft.com/office/drawing/2014/main" id="{00000000-0008-0000-0100-00003F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32" name="n_3aveValue【公民館】&#10;有形固定資産減価償却率">
          <a:extLst>
            <a:ext uri="{FF2B5EF4-FFF2-40B4-BE49-F238E27FC236}">
              <a16:creationId xmlns:a16="http://schemas.microsoft.com/office/drawing/2014/main" id="{00000000-0008-0000-0100-000040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33" name="n_4aveValue【公民館】&#10;有形固定資産減価償却率">
          <a:extLst>
            <a:ext uri="{FF2B5EF4-FFF2-40B4-BE49-F238E27FC236}">
              <a16:creationId xmlns:a16="http://schemas.microsoft.com/office/drawing/2014/main" id="{00000000-0008-0000-0100-000041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137177</xdr:rowOff>
    </xdr:from>
    <xdr:ext cx="405111" cy="259045"/>
    <xdr:sp macro="" textlink="">
      <xdr:nvSpPr>
        <xdr:cNvPr id="834" name="n_1mainValue【公民館】&#10;有形固定資産減価償却率">
          <a:extLst>
            <a:ext uri="{FF2B5EF4-FFF2-40B4-BE49-F238E27FC236}">
              <a16:creationId xmlns:a16="http://schemas.microsoft.com/office/drawing/2014/main" id="{00000000-0008-0000-0100-000042030000}"/>
            </a:ext>
          </a:extLst>
        </xdr:cNvPr>
        <xdr:cNvSpPr txBox="1"/>
      </xdr:nvSpPr>
      <xdr:spPr>
        <a:xfrm>
          <a:off x="152660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835" name="n_3mainValue【公民館】&#10;有形固定資産減価償却率">
          <a:extLst>
            <a:ext uri="{FF2B5EF4-FFF2-40B4-BE49-F238E27FC236}">
              <a16:creationId xmlns:a16="http://schemas.microsoft.com/office/drawing/2014/main" id="{00000000-0008-0000-0100-000043030000}"/>
            </a:ext>
          </a:extLst>
        </xdr:cNvPr>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836" name="n_4mainValue【公民館】&#10;有形固定資産減価償却率">
          <a:extLst>
            <a:ext uri="{FF2B5EF4-FFF2-40B4-BE49-F238E27FC236}">
              <a16:creationId xmlns:a16="http://schemas.microsoft.com/office/drawing/2014/main" id="{00000000-0008-0000-0100-000044030000}"/>
            </a:ext>
          </a:extLst>
        </xdr:cNvPr>
        <xdr:cNvSpPr txBox="1"/>
      </xdr:nvSpPr>
      <xdr:spPr>
        <a:xfrm>
          <a:off x="12611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1" name="【公民館】&#10;一人当たり面積グラフ枠">
          <a:extLst>
            <a:ext uri="{FF2B5EF4-FFF2-40B4-BE49-F238E27FC236}">
              <a16:creationId xmlns:a16="http://schemas.microsoft.com/office/drawing/2014/main" id="{00000000-0008-0000-0100-00005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63" name="【公民館】&#10;一人当たり面積最小値テキスト">
          <a:extLst>
            <a:ext uri="{FF2B5EF4-FFF2-40B4-BE49-F238E27FC236}">
              <a16:creationId xmlns:a16="http://schemas.microsoft.com/office/drawing/2014/main" id="{00000000-0008-0000-0100-00005F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65" name="【公民館】&#10;一人当たり面積最大値テキスト">
          <a:extLst>
            <a:ext uri="{FF2B5EF4-FFF2-40B4-BE49-F238E27FC236}">
              <a16:creationId xmlns:a16="http://schemas.microsoft.com/office/drawing/2014/main" id="{00000000-0008-0000-0100-000061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67" name="【公民館】&#10;一人当たり面積平均値テキスト">
          <a:extLst>
            <a:ext uri="{FF2B5EF4-FFF2-40B4-BE49-F238E27FC236}">
              <a16:creationId xmlns:a16="http://schemas.microsoft.com/office/drawing/2014/main" id="{00000000-0008-0000-0100-000063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879" name="【公民館】&#10;一人当たり面積該当値テキスト">
          <a:extLst>
            <a:ext uri="{FF2B5EF4-FFF2-40B4-BE49-F238E27FC236}">
              <a16:creationId xmlns:a16="http://schemas.microsoft.com/office/drawing/2014/main" id="{00000000-0008-0000-0100-00006F030000}"/>
            </a:ext>
          </a:extLst>
        </xdr:cNvPr>
        <xdr:cNvSpPr txBox="1"/>
      </xdr:nvSpPr>
      <xdr:spPr>
        <a:xfrm>
          <a:off x="22199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115388</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21323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118655</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8656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85" name="n_1aveValue【公民館】&#10;一人当たり面積">
          <a:extLst>
            <a:ext uri="{FF2B5EF4-FFF2-40B4-BE49-F238E27FC236}">
              <a16:creationId xmlns:a16="http://schemas.microsoft.com/office/drawing/2014/main" id="{00000000-0008-0000-0100-000075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86" name="n_2aveValue【公民館】&#10;一人当たり面積">
          <a:extLst>
            <a:ext uri="{FF2B5EF4-FFF2-40B4-BE49-F238E27FC236}">
              <a16:creationId xmlns:a16="http://schemas.microsoft.com/office/drawing/2014/main" id="{00000000-0008-0000-0100-000076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87" name="n_3aveValue【公民館】&#10;一人当たり面積">
          <a:extLst>
            <a:ext uri="{FF2B5EF4-FFF2-40B4-BE49-F238E27FC236}">
              <a16:creationId xmlns:a16="http://schemas.microsoft.com/office/drawing/2014/main" id="{00000000-0008-0000-0100-000077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88" name="n_4aveValue【公民館】&#10;一人当たり面積">
          <a:extLst>
            <a:ext uri="{FF2B5EF4-FFF2-40B4-BE49-F238E27FC236}">
              <a16:creationId xmlns:a16="http://schemas.microsoft.com/office/drawing/2014/main" id="{00000000-0008-0000-0100-000078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89" name="n_1mainValue【公民館】&#10;一人当たり面積">
          <a:extLst>
            <a:ext uri="{FF2B5EF4-FFF2-40B4-BE49-F238E27FC236}">
              <a16:creationId xmlns:a16="http://schemas.microsoft.com/office/drawing/2014/main" id="{00000000-0008-0000-0100-000079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90" name="n_3mainValue【公民館】&#10;一人当たり面積">
          <a:extLst>
            <a:ext uri="{FF2B5EF4-FFF2-40B4-BE49-F238E27FC236}">
              <a16:creationId xmlns:a16="http://schemas.microsoft.com/office/drawing/2014/main" id="{00000000-0008-0000-0100-00007A030000}"/>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891" name="n_4mainValue【公民館】&#10;一人当たり面積">
          <a:extLst>
            <a:ext uri="{FF2B5EF4-FFF2-40B4-BE49-F238E27FC236}">
              <a16:creationId xmlns:a16="http://schemas.microsoft.com/office/drawing/2014/main" id="{00000000-0008-0000-0100-00007B030000}"/>
            </a:ext>
          </a:extLst>
        </xdr:cNvPr>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が高い施設類型は道路、認定こども園・幼稚園・保育所、橋りょう・トンネル、学校施設、公営住宅、公民館であり、低い施設類型は児童館、港湾・漁港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年度において有形固定資産減価償却率が減少した施設類型は、認定こども園・幼稚園・保育所、児童館、港湾・漁港である。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認定こども園・幼稚園・保育所は、清里保育園の一時預かり所の整備や改修工事を実施したためである。児童館は、荒尾第一小学校放課後児童クラブを整備したためである。港湾・漁港は、荒尾港の堤防老朽化対策工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年度）を実施したためである。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また、認定こども園・幼稚園・保育所や児童館の一人当たりの面積が類似団体と比較して低いため、ニーズがある可能性がある。今後、調査を進めていく必要がある。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98878</xdr:rowOff>
    </xdr:from>
    <xdr:to>
      <xdr:col>20</xdr:col>
      <xdr:colOff>38100</xdr:colOff>
      <xdr:row>42</xdr:row>
      <xdr:rowOff>29028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41</xdr:row>
      <xdr:rowOff>149678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431280"/>
          <a:ext cx="838200" cy="7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62956</xdr:rowOff>
    </xdr:from>
    <xdr:to>
      <xdr:col>10</xdr:col>
      <xdr:colOff>165100</xdr:colOff>
      <xdr:row>40</xdr:row>
      <xdr:rowOff>164556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22134</xdr:rowOff>
    </xdr:from>
    <xdr:to>
      <xdr:col>6</xdr:col>
      <xdr:colOff>38100</xdr:colOff>
      <xdr:row>40</xdr:row>
      <xdr:rowOff>123734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72934</xdr:rowOff>
    </xdr:from>
    <xdr:to>
      <xdr:col>10</xdr:col>
      <xdr:colOff>114300</xdr:colOff>
      <xdr:row>40</xdr:row>
      <xdr:rowOff>113756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9309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20155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155683</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114861</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2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200-00006C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200-00006E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200-000070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200-00007C000000}"/>
            </a:ext>
          </a:extLst>
        </xdr:cNvPr>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104775</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9639300" y="69570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972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0" name="n_1aveValue【図書館】&#10;一人当たり面積">
          <a:extLst>
            <a:ext uri="{FF2B5EF4-FFF2-40B4-BE49-F238E27FC236}">
              <a16:creationId xmlns:a16="http://schemas.microsoft.com/office/drawing/2014/main" id="{00000000-0008-0000-0200-000082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1" name="n_2aveValue【図書館】&#10;一人当たり面積">
          <a:extLst>
            <a:ext uri="{FF2B5EF4-FFF2-40B4-BE49-F238E27FC236}">
              <a16:creationId xmlns:a16="http://schemas.microsoft.com/office/drawing/2014/main" id="{00000000-0008-0000-0200-000083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a:extLst>
            <a:ext uri="{FF2B5EF4-FFF2-40B4-BE49-F238E27FC236}">
              <a16:creationId xmlns:a16="http://schemas.microsoft.com/office/drawing/2014/main" id="{00000000-0008-0000-0200-000084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3" name="n_4aveValue【図書館】&#10;一人当たり面積">
          <a:extLst>
            <a:ext uri="{FF2B5EF4-FFF2-40B4-BE49-F238E27FC236}">
              <a16:creationId xmlns:a16="http://schemas.microsoft.com/office/drawing/2014/main" id="{00000000-0008-0000-0200-000085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34" name="n_1mainValue【図書館】&#10;一人当たり面積">
          <a:extLst>
            <a:ext uri="{FF2B5EF4-FFF2-40B4-BE49-F238E27FC236}">
              <a16:creationId xmlns:a16="http://schemas.microsoft.com/office/drawing/2014/main" id="{00000000-0008-0000-0200-000086000000}"/>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35" name="n_3mainValue【図書館】&#10;一人当たり面積">
          <a:extLst>
            <a:ext uri="{FF2B5EF4-FFF2-40B4-BE49-F238E27FC236}">
              <a16:creationId xmlns:a16="http://schemas.microsoft.com/office/drawing/2014/main" id="{00000000-0008-0000-0200-000087000000}"/>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36" name="n_4mainValue【図書館】&#10;一人当たり面積">
          <a:extLst>
            <a:ext uri="{FF2B5EF4-FFF2-40B4-BE49-F238E27FC236}">
              <a16:creationId xmlns:a16="http://schemas.microsoft.com/office/drawing/2014/main" id="{00000000-0008-0000-0200-000088000000}"/>
            </a:ext>
          </a:extLst>
        </xdr:cNvPr>
        <xdr:cNvSpPr txBox="1"/>
      </xdr:nvSpPr>
      <xdr:spPr>
        <a:xfrm>
          <a:off x="6737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00000000-0008-0000-0200-0000A2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200-0000A4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200-0000A6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3827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3797300" y="108642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63</xdr:row>
      <xdr:rowOff>84455</xdr:rowOff>
    </xdr:from>
    <xdr:to>
      <xdr:col>6</xdr:col>
      <xdr:colOff>38100</xdr:colOff>
      <xdr:row>64</xdr:row>
      <xdr:rowOff>14605</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63</xdr:row>
      <xdr:rowOff>144780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130300" y="10936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189" name="n_3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190" name="n_4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14515</xdr:rowOff>
    </xdr:from>
    <xdr:to>
      <xdr:col>55</xdr:col>
      <xdr:colOff>50800</xdr:colOff>
      <xdr:row>63</xdr:row>
      <xdr:rowOff>116115</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04267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164392</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10515600"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16147</xdr:rowOff>
    </xdr:from>
    <xdr:to>
      <xdr:col>50</xdr:col>
      <xdr:colOff>165100</xdr:colOff>
      <xdr:row>63</xdr:row>
      <xdr:rowOff>117747</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58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65315</xdr:rowOff>
    </xdr:from>
    <xdr:to>
      <xdr:col>55</xdr:col>
      <xdr:colOff>0</xdr:colOff>
      <xdr:row>63</xdr:row>
      <xdr:rowOff>66947</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639300" y="1086666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151674</xdr:rowOff>
    </xdr:from>
    <xdr:to>
      <xdr:col>36</xdr:col>
      <xdr:colOff>165100</xdr:colOff>
      <xdr:row>63</xdr:row>
      <xdr:rowOff>81824</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692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27759</xdr:rowOff>
    </xdr:from>
    <xdr:to>
      <xdr:col>41</xdr:col>
      <xdr:colOff>50800</xdr:colOff>
      <xdr:row>63</xdr:row>
      <xdr:rowOff>31024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6972300" y="1082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108874</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93917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95086</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200-0000F4000000}"/>
            </a:ext>
          </a:extLst>
        </xdr:cNvPr>
        <xdr:cNvSpPr txBox="1"/>
      </xdr:nvSpPr>
      <xdr:spPr>
        <a:xfrm>
          <a:off x="7626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98351</xdr:rowOff>
    </xdr:from>
    <xdr:ext cx="469744" cy="259045"/>
    <xdr:sp macro="" textlink="">
      <xdr:nvSpPr>
        <xdr:cNvPr id="245" name="n_4mainValue【体育館・プール】&#10;一人当たり面積">
          <a:extLst>
            <a:ext uri="{FF2B5EF4-FFF2-40B4-BE49-F238E27FC236}">
              <a16:creationId xmlns:a16="http://schemas.microsoft.com/office/drawing/2014/main" id="{00000000-0008-0000-0200-0000F5000000}"/>
            </a:ext>
          </a:extLst>
        </xdr:cNvPr>
        <xdr:cNvSpPr txBox="1"/>
      </xdr:nvSpPr>
      <xdr:spPr>
        <a:xfrm>
          <a:off x="6737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00000000-0008-0000-0200-00001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200-00001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200-00001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00000000-0008-0000-0200-000020010000}"/>
            </a:ext>
          </a:extLst>
        </xdr:cNvPr>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41184</xdr:rowOff>
    </xdr:from>
    <xdr:to>
      <xdr:col>20</xdr:col>
      <xdr:colOff>38100</xdr:colOff>
      <xdr:row>83</xdr:row>
      <xdr:rowOff>142784</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3746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91984</xdr:rowOff>
    </xdr:from>
    <xdr:to>
      <xdr:col>24</xdr:col>
      <xdr:colOff>63500</xdr:colOff>
      <xdr:row>83</xdr:row>
      <xdr:rowOff>124642</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3797300" y="143223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079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108313</xdr:rowOff>
    </xdr:from>
    <xdr:to>
      <xdr:col>10</xdr:col>
      <xdr:colOff>114300</xdr:colOff>
      <xdr:row>82</xdr:row>
      <xdr:rowOff>142602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130300" y="141672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200-00002801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297" name="n_4aveValue【福祉施設】&#10;有形固定資産減価償却率">
          <a:extLst>
            <a:ext uri="{FF2B5EF4-FFF2-40B4-BE49-F238E27FC236}">
              <a16:creationId xmlns:a16="http://schemas.microsoft.com/office/drawing/2014/main" id="{00000000-0008-0000-0200-00002901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133911</xdr:rowOff>
    </xdr:from>
    <xdr:ext cx="405111" cy="259045"/>
    <xdr:sp macro="" textlink="">
      <xdr:nvSpPr>
        <xdr:cNvPr id="298" name="n_1main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299" name="n_3mainValue【福祉施設】&#10;有形固定資産減価償却率">
          <a:extLst>
            <a:ext uri="{FF2B5EF4-FFF2-40B4-BE49-F238E27FC236}">
              <a16:creationId xmlns:a16="http://schemas.microsoft.com/office/drawing/2014/main" id="{00000000-0008-0000-0200-00002B010000}"/>
            </a:ext>
          </a:extLst>
        </xdr:cNvPr>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0" name="n_4mainValue【福祉施設】&#10;有形固定資産減価償却率">
          <a:extLst>
            <a:ext uri="{FF2B5EF4-FFF2-40B4-BE49-F238E27FC236}">
              <a16:creationId xmlns:a16="http://schemas.microsoft.com/office/drawing/2014/main" id="{00000000-0008-0000-0200-00002C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00000000-0008-0000-02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1" name="【福祉施設】&#10;一人当たり面積最小値テキスト">
          <a:extLst>
            <a:ext uri="{FF2B5EF4-FFF2-40B4-BE49-F238E27FC236}">
              <a16:creationId xmlns:a16="http://schemas.microsoft.com/office/drawing/2014/main" id="{00000000-0008-0000-0200-000041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23" name="【福祉施設】&#10;一人当たり面積最大値テキスト">
          <a:extLst>
            <a:ext uri="{FF2B5EF4-FFF2-40B4-BE49-F238E27FC236}">
              <a16:creationId xmlns:a16="http://schemas.microsoft.com/office/drawing/2014/main" id="{00000000-0008-0000-0200-000043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25" name="【福祉施設】&#10;一人当たり面積平均値テキスト">
          <a:extLst>
            <a:ext uri="{FF2B5EF4-FFF2-40B4-BE49-F238E27FC236}">
              <a16:creationId xmlns:a16="http://schemas.microsoft.com/office/drawing/2014/main" id="{00000000-0008-0000-0200-000045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73025</xdr:rowOff>
    </xdr:from>
    <xdr:to>
      <xdr:col>55</xdr:col>
      <xdr:colOff>50800</xdr:colOff>
      <xdr:row>84</xdr:row>
      <xdr:rowOff>3175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0426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51452</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200-000051010000}"/>
            </a:ext>
          </a:extLst>
        </xdr:cNvPr>
        <xdr:cNvSpPr txBox="1"/>
      </xdr:nvSpPr>
      <xdr:spPr>
        <a:xfrm>
          <a:off x="10515600"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958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123825</xdr:rowOff>
    </xdr:from>
    <xdr:to>
      <xdr:col>55</xdr:col>
      <xdr:colOff>0</xdr:colOff>
      <xdr:row>83</xdr:row>
      <xdr:rowOff>129539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9639300" y="143541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972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43" name="n_1aveValue【福祉施設】&#10;一人当たり面積">
          <a:extLst>
            <a:ext uri="{FF2B5EF4-FFF2-40B4-BE49-F238E27FC236}">
              <a16:creationId xmlns:a16="http://schemas.microsoft.com/office/drawing/2014/main" id="{00000000-0008-0000-0200-000057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44" name="n_2aveValue【福祉施設】&#10;一人当たり面積">
          <a:extLst>
            <a:ext uri="{FF2B5EF4-FFF2-40B4-BE49-F238E27FC236}">
              <a16:creationId xmlns:a16="http://schemas.microsoft.com/office/drawing/2014/main" id="{00000000-0008-0000-0200-000058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45" name="n_3aveValue【福祉施設】&#10;一人当たり面積">
          <a:extLst>
            <a:ext uri="{FF2B5EF4-FFF2-40B4-BE49-F238E27FC236}">
              <a16:creationId xmlns:a16="http://schemas.microsoft.com/office/drawing/2014/main" id="{00000000-0008-0000-0200-000059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46" name="n_4aveValue【福祉施設】&#10;一人当たり面積">
          <a:extLst>
            <a:ext uri="{FF2B5EF4-FFF2-40B4-BE49-F238E27FC236}">
              <a16:creationId xmlns:a16="http://schemas.microsoft.com/office/drawing/2014/main" id="{00000000-0008-0000-0200-00005A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xdr:rowOff>
    </xdr:from>
    <xdr:ext cx="469744" cy="259045"/>
    <xdr:sp macro="" textlink="">
      <xdr:nvSpPr>
        <xdr:cNvPr id="347" name="n_1mainValue【福祉施設】&#10;一人当たり面積">
          <a:extLst>
            <a:ext uri="{FF2B5EF4-FFF2-40B4-BE49-F238E27FC236}">
              <a16:creationId xmlns:a16="http://schemas.microsoft.com/office/drawing/2014/main" id="{00000000-0008-0000-0200-00005B010000}"/>
            </a:ext>
          </a:extLst>
        </xdr:cNvPr>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48" name="n_3mainValue【福祉施設】&#10;一人当たり面積">
          <a:extLst>
            <a:ext uri="{FF2B5EF4-FFF2-40B4-BE49-F238E27FC236}">
              <a16:creationId xmlns:a16="http://schemas.microsoft.com/office/drawing/2014/main" id="{00000000-0008-0000-0200-00005C010000}"/>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49" name="n_4mainValue【福祉施設】&#10;一人当たり面積">
          <a:extLst>
            <a:ext uri="{FF2B5EF4-FFF2-40B4-BE49-F238E27FC236}">
              <a16:creationId xmlns:a16="http://schemas.microsoft.com/office/drawing/2014/main" id="{00000000-0008-0000-0200-00005D010000}"/>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0000000-0008-0000-0200-00007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4" name="【市民会館】&#10;有形固定資産減価償却率最小値テキスト">
          <a:extLst>
            <a:ext uri="{FF2B5EF4-FFF2-40B4-BE49-F238E27FC236}">
              <a16:creationId xmlns:a16="http://schemas.microsoft.com/office/drawing/2014/main" id="{00000000-0008-0000-0200-000076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6" name="【市民会館】&#10;有形固定資産減価償却率最大値テキスト">
          <a:extLst>
            <a:ext uri="{FF2B5EF4-FFF2-40B4-BE49-F238E27FC236}">
              <a16:creationId xmlns:a16="http://schemas.microsoft.com/office/drawing/2014/main" id="{00000000-0008-0000-0200-000078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00000000-0008-0000-0200-00007A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69850</xdr:rowOff>
    </xdr:from>
    <xdr:to>
      <xdr:col>24</xdr:col>
      <xdr:colOff>114300</xdr:colOff>
      <xdr:row>105</xdr:row>
      <xdr:rowOff>0</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45847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48277</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0000000-0008-0000-0200-000086010000}"/>
            </a:ext>
          </a:extLst>
        </xdr:cNvPr>
        <xdr:cNvSpPr txBox="1"/>
      </xdr:nvSpPr>
      <xdr:spPr>
        <a:xfrm>
          <a:off x="4673600"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120650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3797300" y="179222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85089</xdr:rowOff>
    </xdr:from>
    <xdr:to>
      <xdr:col>10</xdr:col>
      <xdr:colOff>165100</xdr:colOff>
      <xdr:row>105</xdr:row>
      <xdr:rowOff>15239</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1968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60961</xdr:rowOff>
    </xdr:from>
    <xdr:to>
      <xdr:col>6</xdr:col>
      <xdr:colOff>38100</xdr:colOff>
      <xdr:row>104</xdr:row>
      <xdr:rowOff>162561</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079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111761</xdr:rowOff>
    </xdr:from>
    <xdr:to>
      <xdr:col>10</xdr:col>
      <xdr:colOff>114300</xdr:colOff>
      <xdr:row>104</xdr:row>
      <xdr:rowOff>135889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130300" y="179425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96" name="n_1aveValue【市民会館】&#10;有形固定資産減価償却率">
          <a:extLst>
            <a:ext uri="{FF2B5EF4-FFF2-40B4-BE49-F238E27FC236}">
              <a16:creationId xmlns:a16="http://schemas.microsoft.com/office/drawing/2014/main" id="{00000000-0008-0000-0200-00008C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97" name="n_2aveValue【市民会館】&#10;有形固定資産減価償却率">
          <a:extLst>
            <a:ext uri="{FF2B5EF4-FFF2-40B4-BE49-F238E27FC236}">
              <a16:creationId xmlns:a16="http://schemas.microsoft.com/office/drawing/2014/main" id="{00000000-0008-0000-0200-00008D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398" name="n_3aveValue【市民会館】&#10;有形固定資産減価償却率">
          <a:extLst>
            <a:ext uri="{FF2B5EF4-FFF2-40B4-BE49-F238E27FC236}">
              <a16:creationId xmlns:a16="http://schemas.microsoft.com/office/drawing/2014/main" id="{00000000-0008-0000-0200-00008E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399" name="n_4aveValue【市民会館】&#10;有形固定資産減価償却率">
          <a:extLst>
            <a:ext uri="{FF2B5EF4-FFF2-40B4-BE49-F238E27FC236}">
              <a16:creationId xmlns:a16="http://schemas.microsoft.com/office/drawing/2014/main" id="{00000000-0008-0000-0200-00008F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133366</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6366</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200-000091010000}"/>
            </a:ext>
          </a:extLst>
        </xdr:cNvPr>
        <xdr:cNvSpPr txBox="1"/>
      </xdr:nvSpPr>
      <xdr:spPr>
        <a:xfrm>
          <a:off x="1816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153688</xdr:rowOff>
    </xdr:from>
    <xdr:ext cx="405111" cy="259045"/>
    <xdr:sp macro="" textlink="">
      <xdr:nvSpPr>
        <xdr:cNvPr id="402" name="n_4mainValue【市民会館】&#10;有形固定資産減価償却率">
          <a:extLst>
            <a:ext uri="{FF2B5EF4-FFF2-40B4-BE49-F238E27FC236}">
              <a16:creationId xmlns:a16="http://schemas.microsoft.com/office/drawing/2014/main" id="{00000000-0008-0000-0200-000092010000}"/>
            </a:ext>
          </a:extLst>
        </xdr:cNvPr>
        <xdr:cNvSpPr txBox="1"/>
      </xdr:nvSpPr>
      <xdr:spPr>
        <a:xfrm>
          <a:off x="927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a:extLst>
            <a:ext uri="{FF2B5EF4-FFF2-40B4-BE49-F238E27FC236}">
              <a16:creationId xmlns:a16="http://schemas.microsoft.com/office/drawing/2014/main" id="{00000000-0008-0000-02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5" name="【市民会館】&#10;一人当たり面積最小値テキスト">
          <a:extLst>
            <a:ext uri="{FF2B5EF4-FFF2-40B4-BE49-F238E27FC236}">
              <a16:creationId xmlns:a16="http://schemas.microsoft.com/office/drawing/2014/main" id="{00000000-0008-0000-0200-0000A9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27" name="【市民会館】&#10;一人当たり面積最大値テキスト">
          <a:extLst>
            <a:ext uri="{FF2B5EF4-FFF2-40B4-BE49-F238E27FC236}">
              <a16:creationId xmlns:a16="http://schemas.microsoft.com/office/drawing/2014/main" id="{00000000-0008-0000-0200-0000AB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29" name="【市民会館】&#10;一人当たり面積平均値テキスト">
          <a:extLst>
            <a:ext uri="{FF2B5EF4-FFF2-40B4-BE49-F238E27FC236}">
              <a16:creationId xmlns:a16="http://schemas.microsoft.com/office/drawing/2014/main" id="{00000000-0008-0000-0200-0000AD010000}"/>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153415</xdr:rowOff>
    </xdr:from>
    <xdr:to>
      <xdr:col>55</xdr:col>
      <xdr:colOff>50800</xdr:colOff>
      <xdr:row>106</xdr:row>
      <xdr:rowOff>83565</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0426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4842</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200-0000B9010000}"/>
            </a:ext>
          </a:extLst>
        </xdr:cNvPr>
        <xdr:cNvSpPr txBox="1"/>
      </xdr:nvSpPr>
      <xdr:spPr>
        <a:xfrm>
          <a:off x="10515600"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157987</xdr:rowOff>
    </xdr:from>
    <xdr:to>
      <xdr:col>50</xdr:col>
      <xdr:colOff>165100</xdr:colOff>
      <xdr:row>106</xdr:row>
      <xdr:rowOff>88137</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958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32765</xdr:rowOff>
    </xdr:from>
    <xdr:to>
      <xdr:col>55</xdr:col>
      <xdr:colOff>0</xdr:colOff>
      <xdr:row>106</xdr:row>
      <xdr:rowOff>37337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9639300" y="182064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167132</xdr:rowOff>
    </xdr:from>
    <xdr:to>
      <xdr:col>41</xdr:col>
      <xdr:colOff>101600</xdr:colOff>
      <xdr:row>106</xdr:row>
      <xdr:rowOff>97282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7810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xdr:rowOff>
    </xdr:from>
    <xdr:to>
      <xdr:col>36</xdr:col>
      <xdr:colOff>165100</xdr:colOff>
      <xdr:row>106</xdr:row>
      <xdr:rowOff>101854</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6921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46482</xdr:rowOff>
    </xdr:from>
    <xdr:to>
      <xdr:col>41</xdr:col>
      <xdr:colOff>50800</xdr:colOff>
      <xdr:row>106</xdr:row>
      <xdr:rowOff>51054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6972300" y="182201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47" name="n_1aveValue【市民会館】&#10;一人当たり面積">
          <a:extLst>
            <a:ext uri="{FF2B5EF4-FFF2-40B4-BE49-F238E27FC236}">
              <a16:creationId xmlns:a16="http://schemas.microsoft.com/office/drawing/2014/main" id="{00000000-0008-0000-0200-0000BF010000}"/>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48" name="n_2aveValue【市民会館】&#10;一人当たり面積">
          <a:extLst>
            <a:ext uri="{FF2B5EF4-FFF2-40B4-BE49-F238E27FC236}">
              <a16:creationId xmlns:a16="http://schemas.microsoft.com/office/drawing/2014/main" id="{00000000-0008-0000-0200-0000C0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49" name="n_3aveValue【市民会館】&#10;一人当たり面積">
          <a:extLst>
            <a:ext uri="{FF2B5EF4-FFF2-40B4-BE49-F238E27FC236}">
              <a16:creationId xmlns:a16="http://schemas.microsoft.com/office/drawing/2014/main" id="{00000000-0008-0000-0200-0000C1010000}"/>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50" name="n_4aveValue【市民会館】&#10;一人当たり面積">
          <a:extLst>
            <a:ext uri="{FF2B5EF4-FFF2-40B4-BE49-F238E27FC236}">
              <a16:creationId xmlns:a16="http://schemas.microsoft.com/office/drawing/2014/main" id="{00000000-0008-0000-0200-0000C2010000}"/>
            </a:ext>
          </a:extLst>
        </xdr:cNvPr>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104664</xdr:rowOff>
    </xdr:from>
    <xdr:ext cx="469744" cy="259045"/>
    <xdr:sp macro="" textlink="">
      <xdr:nvSpPr>
        <xdr:cNvPr id="451" name="n_1mainValue【市民会館】&#10;一人当たり面積">
          <a:extLst>
            <a:ext uri="{FF2B5EF4-FFF2-40B4-BE49-F238E27FC236}">
              <a16:creationId xmlns:a16="http://schemas.microsoft.com/office/drawing/2014/main" id="{00000000-0008-0000-0200-0000C3010000}"/>
            </a:ext>
          </a:extLst>
        </xdr:cNvPr>
        <xdr:cNvSpPr txBox="1"/>
      </xdr:nvSpPr>
      <xdr:spPr>
        <a:xfrm>
          <a:off x="93917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113809</xdr:rowOff>
    </xdr:from>
    <xdr:ext cx="469744" cy="259045"/>
    <xdr:sp macro="" textlink="">
      <xdr:nvSpPr>
        <xdr:cNvPr id="452" name="n_3mainValue【市民会館】&#10;一人当たり面積">
          <a:extLst>
            <a:ext uri="{FF2B5EF4-FFF2-40B4-BE49-F238E27FC236}">
              <a16:creationId xmlns:a16="http://schemas.microsoft.com/office/drawing/2014/main" id="{00000000-0008-0000-0200-0000C4010000}"/>
            </a:ext>
          </a:extLst>
        </xdr:cNvPr>
        <xdr:cNvSpPr txBox="1"/>
      </xdr:nvSpPr>
      <xdr:spPr>
        <a:xfrm>
          <a:off x="7626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118381</xdr:rowOff>
    </xdr:from>
    <xdr:ext cx="469744" cy="259045"/>
    <xdr:sp macro="" textlink="">
      <xdr:nvSpPr>
        <xdr:cNvPr id="453" name="n_4mainValue【市民会館】&#10;一人当たり面積">
          <a:extLst>
            <a:ext uri="{FF2B5EF4-FFF2-40B4-BE49-F238E27FC236}">
              <a16:creationId xmlns:a16="http://schemas.microsoft.com/office/drawing/2014/main" id="{00000000-0008-0000-0200-0000C5010000}"/>
            </a:ext>
          </a:extLst>
        </xdr:cNvPr>
        <xdr:cNvSpPr txBox="1"/>
      </xdr:nvSpPr>
      <xdr:spPr>
        <a:xfrm>
          <a:off x="6737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2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0000000-0008-0000-0200-0000E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200-0000E2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200-0000E401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121393</xdr:rowOff>
    </xdr:from>
    <xdr:ext cx="405111" cy="259045"/>
    <xdr:sp macro="" textlink="">
      <xdr:nvSpPr>
        <xdr:cNvPr id="496" name="【一般廃棄物処理施設】&#10;有形固定資産減価償却率該当値テキスト">
          <a:extLst>
            <a:ext uri="{FF2B5EF4-FFF2-40B4-BE49-F238E27FC236}">
              <a16:creationId xmlns:a16="http://schemas.microsoft.com/office/drawing/2014/main" id="{00000000-0008-0000-0200-0000F0010000}"/>
            </a:ext>
          </a:extLst>
        </xdr:cNvPr>
        <xdr:cNvSpPr txBox="1"/>
      </xdr:nvSpPr>
      <xdr:spPr>
        <a:xfrm>
          <a:off x="16357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543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149678</xdr:rowOff>
    </xdr:from>
    <xdr:to>
      <xdr:col>85</xdr:col>
      <xdr:colOff>127000</xdr:colOff>
      <xdr:row>40</xdr:row>
      <xdr:rowOff>22316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5481300" y="683622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365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90896</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814300" y="67300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05" name="n_4ave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506" name="n_1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5266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200-0000FB010000}"/>
            </a:ext>
          </a:extLst>
        </xdr:cNvPr>
        <xdr:cNvSpPr txBox="1"/>
      </xdr:nvSpPr>
      <xdr:spPr>
        <a:xfrm>
          <a:off x="13500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08" name="n_4mainValue【一般廃棄物処理施設】&#10;有形固定資産減価償却率">
          <a:extLst>
            <a:ext uri="{FF2B5EF4-FFF2-40B4-BE49-F238E27FC236}">
              <a16:creationId xmlns:a16="http://schemas.microsoft.com/office/drawing/2014/main" id="{00000000-0008-0000-0200-0000FC010000}"/>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a16="http://schemas.microsoft.com/office/drawing/2014/main" id="{00000000-0008-0000-0200-00001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33" name="【一般廃棄物処理施設】&#10;一人当たり有形固定資産（償却資産）額最小値テキスト">
          <a:extLst>
            <a:ext uri="{FF2B5EF4-FFF2-40B4-BE49-F238E27FC236}">
              <a16:creationId xmlns:a16="http://schemas.microsoft.com/office/drawing/2014/main" id="{00000000-0008-0000-0200-000015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35" name="【一般廃棄物処理施設】&#10;一人当たり有形固定資産（償却資産）額最大値テキスト">
          <a:extLst>
            <a:ext uri="{FF2B5EF4-FFF2-40B4-BE49-F238E27FC236}">
              <a16:creationId xmlns:a16="http://schemas.microsoft.com/office/drawing/2014/main" id="{00000000-0008-0000-0200-000017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37" name="【一般廃棄物処理施設】&#10;一人当たり有形固定資産（償却資産）額平均値テキスト">
          <a:extLst>
            <a:ext uri="{FF2B5EF4-FFF2-40B4-BE49-F238E27FC236}">
              <a16:creationId xmlns:a16="http://schemas.microsoft.com/office/drawing/2014/main" id="{00000000-0008-0000-0200-000019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99554</xdr:rowOff>
    </xdr:from>
    <xdr:to>
      <xdr:col>116</xdr:col>
      <xdr:colOff>114300</xdr:colOff>
      <xdr:row>41</xdr:row>
      <xdr:rowOff>29704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22110700" y="69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122431</xdr:rowOff>
    </xdr:from>
    <xdr:ext cx="599010" cy="259045"/>
    <xdr:sp macro="" textlink="">
      <xdr:nvSpPr>
        <xdr:cNvPr id="549" name="【一般廃棄物処理施設】&#10;一人当たり有形固定資産（償却資産）額該当値テキスト">
          <a:extLst>
            <a:ext uri="{FF2B5EF4-FFF2-40B4-BE49-F238E27FC236}">
              <a16:creationId xmlns:a16="http://schemas.microsoft.com/office/drawing/2014/main" id="{00000000-0008-0000-0200-000025020000}"/>
            </a:ext>
          </a:extLst>
        </xdr:cNvPr>
        <xdr:cNvSpPr txBox="1"/>
      </xdr:nvSpPr>
      <xdr:spPr>
        <a:xfrm>
          <a:off x="22199600" y="68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104815</xdr:rowOff>
    </xdr:from>
    <xdr:to>
      <xdr:col>112</xdr:col>
      <xdr:colOff>38100</xdr:colOff>
      <xdr:row>41</xdr:row>
      <xdr:rowOff>34965</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21272500" y="6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150354</xdr:rowOff>
    </xdr:from>
    <xdr:to>
      <xdr:col>116</xdr:col>
      <xdr:colOff>63500</xdr:colOff>
      <xdr:row>40</xdr:row>
      <xdr:rowOff>155615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21323300" y="7008354"/>
          <a:ext cx="8382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46334</xdr:rowOff>
    </xdr:from>
    <xdr:to>
      <xdr:col>102</xdr:col>
      <xdr:colOff>165100</xdr:colOff>
      <xdr:row>41</xdr:row>
      <xdr:rowOff>147934</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9494500" y="70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47613</xdr:rowOff>
    </xdr:from>
    <xdr:to>
      <xdr:col>98</xdr:col>
      <xdr:colOff>38100</xdr:colOff>
      <xdr:row>41</xdr:row>
      <xdr:rowOff>149213</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8605500" y="7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97134</xdr:rowOff>
    </xdr:from>
    <xdr:to>
      <xdr:col>102</xdr:col>
      <xdr:colOff>114300</xdr:colOff>
      <xdr:row>41</xdr:row>
      <xdr:rowOff>98413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8656300" y="7126584"/>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55" name="n_1ave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56" name="n_2ave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57" name="n_3ave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58" name="n_4ave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51492</xdr:rowOff>
    </xdr:from>
    <xdr:ext cx="599010" cy="259045"/>
    <xdr:sp macro="" textlink="">
      <xdr:nvSpPr>
        <xdr:cNvPr id="559" name="n_1main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21011095" y="67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139061</xdr:rowOff>
    </xdr:from>
    <xdr:ext cx="534377" cy="259045"/>
    <xdr:sp macro="" textlink="">
      <xdr:nvSpPr>
        <xdr:cNvPr id="560" name="n_3mainValue【一般廃棄物処理施設】&#10;一人当たり有形固定資産（償却資産）額">
          <a:extLst>
            <a:ext uri="{FF2B5EF4-FFF2-40B4-BE49-F238E27FC236}">
              <a16:creationId xmlns:a16="http://schemas.microsoft.com/office/drawing/2014/main" id="{00000000-0008-0000-0200-000030020000}"/>
            </a:ext>
          </a:extLst>
        </xdr:cNvPr>
        <xdr:cNvSpPr txBox="1"/>
      </xdr:nvSpPr>
      <xdr:spPr>
        <a:xfrm>
          <a:off x="19278111" y="71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140340</xdr:rowOff>
    </xdr:from>
    <xdr:ext cx="534377" cy="259045"/>
    <xdr:sp macro="" textlink="">
      <xdr:nvSpPr>
        <xdr:cNvPr id="561" name="n_4mainValue【一般廃棄物処理施設】&#10;一人当たり有形固定資産（償却資産）額">
          <a:extLst>
            <a:ext uri="{FF2B5EF4-FFF2-40B4-BE49-F238E27FC236}">
              <a16:creationId xmlns:a16="http://schemas.microsoft.com/office/drawing/2014/main" id="{00000000-0008-0000-0200-000031020000}"/>
            </a:ext>
          </a:extLst>
        </xdr:cNvPr>
        <xdr:cNvSpPr txBox="1"/>
      </xdr:nvSpPr>
      <xdr:spPr>
        <a:xfrm>
          <a:off x="18389111" y="71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a:extLst>
            <a:ext uri="{FF2B5EF4-FFF2-40B4-BE49-F238E27FC236}">
              <a16:creationId xmlns:a16="http://schemas.microsoft.com/office/drawing/2014/main" id="{00000000-0008-0000-0200-00004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8" name="【保健センター・保健所】&#10;有形固定資産減価償却率最小値テキスト">
          <a:extLst>
            <a:ext uri="{FF2B5EF4-FFF2-40B4-BE49-F238E27FC236}">
              <a16:creationId xmlns:a16="http://schemas.microsoft.com/office/drawing/2014/main" id="{00000000-0008-0000-0200-00004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90" name="【保健センター・保健所】&#10;有形固定資産減価償却率最大値テキスト">
          <a:extLst>
            <a:ext uri="{FF2B5EF4-FFF2-40B4-BE49-F238E27FC236}">
              <a16:creationId xmlns:a16="http://schemas.microsoft.com/office/drawing/2014/main" id="{00000000-0008-0000-0200-00004E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92" name="【保健センター・保健所】&#10;有形固定資産減価償却率平均値テキスト">
          <a:extLst>
            <a:ext uri="{FF2B5EF4-FFF2-40B4-BE49-F238E27FC236}">
              <a16:creationId xmlns:a16="http://schemas.microsoft.com/office/drawing/2014/main" id="{00000000-0008-0000-0200-000050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04" name="【保健センター・保健所】&#10;有形固定資産減価償却率該当値テキスト">
          <a:extLst>
            <a:ext uri="{FF2B5EF4-FFF2-40B4-BE49-F238E27FC236}">
              <a16:creationId xmlns:a16="http://schemas.microsoft.com/office/drawing/2014/main" id="{00000000-0008-0000-0200-00005C020000}"/>
            </a:ext>
          </a:extLst>
        </xdr:cNvPr>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75112</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5481300" y="10466615"/>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47172</xdr:rowOff>
    </xdr:from>
    <xdr:to>
      <xdr:col>72</xdr:col>
      <xdr:colOff>38100</xdr:colOff>
      <xdr:row>61</xdr:row>
      <xdr:rowOff>148772</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3652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161472</xdr:rowOff>
    </xdr:from>
    <xdr:to>
      <xdr:col>67</xdr:col>
      <xdr:colOff>101600</xdr:colOff>
      <xdr:row>61</xdr:row>
      <xdr:rowOff>91622</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97972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814300" y="104992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10" name="n_1ave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11" name="n_2ave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12" name="n_3ave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13" name="n_4aveValue【保健センター・保健所】&#10;有形固定資産減価償却率">
          <a:extLst>
            <a:ext uri="{FF2B5EF4-FFF2-40B4-BE49-F238E27FC236}">
              <a16:creationId xmlns:a16="http://schemas.microsoft.com/office/drawing/2014/main" id="{00000000-0008-0000-0200-000065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614" name="n_1mainValue【保健センター・保健所】&#10;有形固定資産減価償却率">
          <a:extLst>
            <a:ext uri="{FF2B5EF4-FFF2-40B4-BE49-F238E27FC236}">
              <a16:creationId xmlns:a16="http://schemas.microsoft.com/office/drawing/2014/main" id="{00000000-0008-0000-0200-000066020000}"/>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139899</xdr:rowOff>
    </xdr:from>
    <xdr:ext cx="405111" cy="259045"/>
    <xdr:sp macro="" textlink="">
      <xdr:nvSpPr>
        <xdr:cNvPr id="615" name="n_3mainValue【保健センター・保健所】&#10;有形固定資産減価償却率">
          <a:extLst>
            <a:ext uri="{FF2B5EF4-FFF2-40B4-BE49-F238E27FC236}">
              <a16:creationId xmlns:a16="http://schemas.microsoft.com/office/drawing/2014/main" id="{00000000-0008-0000-0200-000067020000}"/>
            </a:ext>
          </a:extLst>
        </xdr:cNvPr>
        <xdr:cNvSpPr txBox="1"/>
      </xdr:nvSpPr>
      <xdr:spPr>
        <a:xfrm>
          <a:off x="13500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616" name="n_4mainValue【保健センター・保健所】&#10;有形固定資産減価償却率">
          <a:extLst>
            <a:ext uri="{FF2B5EF4-FFF2-40B4-BE49-F238E27FC236}">
              <a16:creationId xmlns:a16="http://schemas.microsoft.com/office/drawing/2014/main" id="{00000000-0008-0000-0200-000068020000}"/>
            </a:ext>
          </a:extLst>
        </xdr:cNvPr>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a:extLst>
            <a:ext uri="{FF2B5EF4-FFF2-40B4-BE49-F238E27FC236}">
              <a16:creationId xmlns:a16="http://schemas.microsoft.com/office/drawing/2014/main" id="{00000000-0008-0000-0200-00007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39" name="【保健センター・保健所】&#10;一人当たり面積最小値テキスト">
          <a:extLst>
            <a:ext uri="{FF2B5EF4-FFF2-40B4-BE49-F238E27FC236}">
              <a16:creationId xmlns:a16="http://schemas.microsoft.com/office/drawing/2014/main" id="{00000000-0008-0000-0200-00007F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41" name="【保健センター・保健所】&#10;一人当たり面積最大値テキスト">
          <a:extLst>
            <a:ext uri="{FF2B5EF4-FFF2-40B4-BE49-F238E27FC236}">
              <a16:creationId xmlns:a16="http://schemas.microsoft.com/office/drawing/2014/main" id="{00000000-0008-0000-0200-000081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43" name="【保健センター・保健所】&#10;一人当たり面積平均値テキスト">
          <a:extLst>
            <a:ext uri="{FF2B5EF4-FFF2-40B4-BE49-F238E27FC236}">
              <a16:creationId xmlns:a16="http://schemas.microsoft.com/office/drawing/2014/main" id="{00000000-0008-0000-0200-000083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55" name="【保健センター・保健所】&#10;一人当たり面積該当値テキスト">
          <a:extLst>
            <a:ext uri="{FF2B5EF4-FFF2-40B4-BE49-F238E27FC236}">
              <a16:creationId xmlns:a16="http://schemas.microsoft.com/office/drawing/2014/main" id="{00000000-0008-0000-0200-00008F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9494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80010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8656300" y="1087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61" name="n_1aveValue【保健センター・保健所】&#10;一人当たり面積">
          <a:extLst>
            <a:ext uri="{FF2B5EF4-FFF2-40B4-BE49-F238E27FC236}">
              <a16:creationId xmlns:a16="http://schemas.microsoft.com/office/drawing/2014/main" id="{00000000-0008-0000-0200-000095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62" name="n_2aveValue【保健センター・保健所】&#10;一人当たり面積">
          <a:extLst>
            <a:ext uri="{FF2B5EF4-FFF2-40B4-BE49-F238E27FC236}">
              <a16:creationId xmlns:a16="http://schemas.microsoft.com/office/drawing/2014/main" id="{00000000-0008-0000-0200-000096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63" name="n_3aveValue【保健センター・保健所】&#10;一人当たり面積">
          <a:extLst>
            <a:ext uri="{FF2B5EF4-FFF2-40B4-BE49-F238E27FC236}">
              <a16:creationId xmlns:a16="http://schemas.microsoft.com/office/drawing/2014/main" id="{00000000-0008-0000-0200-000097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64" name="n_4aveValue【保健センター・保健所】&#10;一人当たり面積">
          <a:extLst>
            <a:ext uri="{FF2B5EF4-FFF2-40B4-BE49-F238E27FC236}">
              <a16:creationId xmlns:a16="http://schemas.microsoft.com/office/drawing/2014/main" id="{00000000-0008-0000-0200-000098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65" name="n_1mainValue【保健センター・保健所】&#10;一人当たり面積">
          <a:extLst>
            <a:ext uri="{FF2B5EF4-FFF2-40B4-BE49-F238E27FC236}">
              <a16:creationId xmlns:a16="http://schemas.microsoft.com/office/drawing/2014/main" id="{00000000-0008-0000-0200-000099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666" name="n_3mainValue【保健センター・保健所】&#10;一人当たり面積">
          <a:extLst>
            <a:ext uri="{FF2B5EF4-FFF2-40B4-BE49-F238E27FC236}">
              <a16:creationId xmlns:a16="http://schemas.microsoft.com/office/drawing/2014/main" id="{00000000-0008-0000-0200-00009A020000}"/>
            </a:ext>
          </a:extLst>
        </xdr:cNvPr>
        <xdr:cNvSpPr txBox="1"/>
      </xdr:nvSpPr>
      <xdr:spPr>
        <a:xfrm>
          <a:off x="19310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67" name="n_4mainValue【保健センター・保健所】&#10;一人当たり面積">
          <a:extLst>
            <a:ext uri="{FF2B5EF4-FFF2-40B4-BE49-F238E27FC236}">
              <a16:creationId xmlns:a16="http://schemas.microsoft.com/office/drawing/2014/main" id="{00000000-0008-0000-0200-00009B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a:extLst>
            <a:ext uri="{FF2B5EF4-FFF2-40B4-BE49-F238E27FC236}">
              <a16:creationId xmlns:a16="http://schemas.microsoft.com/office/drawing/2014/main" id="{00000000-0008-0000-0200-0000B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4" name="【消防施設】&#10;有形固定資産減価償却率最小値テキスト">
          <a:extLst>
            <a:ext uri="{FF2B5EF4-FFF2-40B4-BE49-F238E27FC236}">
              <a16:creationId xmlns:a16="http://schemas.microsoft.com/office/drawing/2014/main" id="{00000000-0008-0000-0200-0000B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96" name="【消防施設】&#10;有形固定資産減価償却率最大値テキスト">
          <a:extLst>
            <a:ext uri="{FF2B5EF4-FFF2-40B4-BE49-F238E27FC236}">
              <a16:creationId xmlns:a16="http://schemas.microsoft.com/office/drawing/2014/main" id="{00000000-0008-0000-0200-0000B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98" name="【消防施設】&#10;有形固定資産減価償却率平均値テキスト">
          <a:extLst>
            <a:ext uri="{FF2B5EF4-FFF2-40B4-BE49-F238E27FC236}">
              <a16:creationId xmlns:a16="http://schemas.microsoft.com/office/drawing/2014/main" id="{00000000-0008-0000-0200-0000B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710" name="【消防施設】&#10;有形固定資産減価償却率該当値テキスト">
          <a:extLst>
            <a:ext uri="{FF2B5EF4-FFF2-40B4-BE49-F238E27FC236}">
              <a16:creationId xmlns:a16="http://schemas.microsoft.com/office/drawing/2014/main" id="{00000000-0008-0000-0200-0000C6020000}"/>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111398</xdr:rowOff>
    </xdr:from>
    <xdr:to>
      <xdr:col>81</xdr:col>
      <xdr:colOff>101600</xdr:colOff>
      <xdr:row>81</xdr:row>
      <xdr:rowOff>41548</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5430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162198</xdr:rowOff>
    </xdr:from>
    <xdr:to>
      <xdr:col>85</xdr:col>
      <xdr:colOff>127000</xdr:colOff>
      <xdr:row>80</xdr:row>
      <xdr:rowOff>163830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5481300" y="138781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168548</xdr:rowOff>
    </xdr:from>
    <xdr:to>
      <xdr:col>67</xdr:col>
      <xdr:colOff>101600</xdr:colOff>
      <xdr:row>84</xdr:row>
      <xdr:rowOff>98698</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2763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52795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814300" y="144496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16" name="n_1aveValue【消防施設】&#10;有形固定資産減価償却率">
          <a:extLst>
            <a:ext uri="{FF2B5EF4-FFF2-40B4-BE49-F238E27FC236}">
              <a16:creationId xmlns:a16="http://schemas.microsoft.com/office/drawing/2014/main" id="{00000000-0008-0000-0200-0000CC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17" name="n_2aveValue【消防施設】&#10;有形固定資産減価償却率">
          <a:extLst>
            <a:ext uri="{FF2B5EF4-FFF2-40B4-BE49-F238E27FC236}">
              <a16:creationId xmlns:a16="http://schemas.microsoft.com/office/drawing/2014/main" id="{00000000-0008-0000-0200-0000CD02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18" name="n_3aveValue【消防施設】&#10;有形固定資産減価償却率">
          <a:extLst>
            <a:ext uri="{FF2B5EF4-FFF2-40B4-BE49-F238E27FC236}">
              <a16:creationId xmlns:a16="http://schemas.microsoft.com/office/drawing/2014/main" id="{00000000-0008-0000-0200-0000CE02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19" name="n_4aveValue【消防施設】&#10;有形固定資産減価償却率">
          <a:extLst>
            <a:ext uri="{FF2B5EF4-FFF2-40B4-BE49-F238E27FC236}">
              <a16:creationId xmlns:a16="http://schemas.microsoft.com/office/drawing/2014/main" id="{00000000-0008-0000-0200-0000CF02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58075</xdr:rowOff>
    </xdr:from>
    <xdr:ext cx="405111" cy="259045"/>
    <xdr:sp macro="" textlink="">
      <xdr:nvSpPr>
        <xdr:cNvPr id="720" name="n_1mainValue【消防施設】&#10;有形固定資産減価償却率">
          <a:extLst>
            <a:ext uri="{FF2B5EF4-FFF2-40B4-BE49-F238E27FC236}">
              <a16:creationId xmlns:a16="http://schemas.microsoft.com/office/drawing/2014/main" id="{00000000-0008-0000-0200-0000D0020000}"/>
            </a:ext>
          </a:extLst>
        </xdr:cNvPr>
        <xdr:cNvSpPr txBox="1"/>
      </xdr:nvSpPr>
      <xdr:spPr>
        <a:xfrm>
          <a:off x="15266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721" name="n_3mainValue【消防施設】&#10;有形固定資産減価償却率">
          <a:extLst>
            <a:ext uri="{FF2B5EF4-FFF2-40B4-BE49-F238E27FC236}">
              <a16:creationId xmlns:a16="http://schemas.microsoft.com/office/drawing/2014/main" id="{00000000-0008-0000-0200-0000D1020000}"/>
            </a:ext>
          </a:extLst>
        </xdr:cNvPr>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89825</xdr:rowOff>
    </xdr:from>
    <xdr:ext cx="405111" cy="259045"/>
    <xdr:sp macro="" textlink="">
      <xdr:nvSpPr>
        <xdr:cNvPr id="722" name="n_4mainValue【消防施設】&#10;有形固定資産減価償却率">
          <a:extLst>
            <a:ext uri="{FF2B5EF4-FFF2-40B4-BE49-F238E27FC236}">
              <a16:creationId xmlns:a16="http://schemas.microsoft.com/office/drawing/2014/main" id="{00000000-0008-0000-0200-0000D2020000}"/>
            </a:ext>
          </a:extLst>
        </xdr:cNvPr>
        <xdr:cNvSpPr txBox="1"/>
      </xdr:nvSpPr>
      <xdr:spPr>
        <a:xfrm>
          <a:off x="12611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a:extLst>
            <a:ext uri="{FF2B5EF4-FFF2-40B4-BE49-F238E27FC236}">
              <a16:creationId xmlns:a16="http://schemas.microsoft.com/office/drawing/2014/main" id="{00000000-0008-0000-0200-0000E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45" name="【消防施設】&#10;一人当たり面積最小値テキスト">
          <a:extLst>
            <a:ext uri="{FF2B5EF4-FFF2-40B4-BE49-F238E27FC236}">
              <a16:creationId xmlns:a16="http://schemas.microsoft.com/office/drawing/2014/main" id="{00000000-0008-0000-0200-0000E9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47" name="【消防施設】&#10;一人当たり面積最大値テキスト">
          <a:extLst>
            <a:ext uri="{FF2B5EF4-FFF2-40B4-BE49-F238E27FC236}">
              <a16:creationId xmlns:a16="http://schemas.microsoft.com/office/drawing/2014/main" id="{00000000-0008-0000-0200-0000EB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49" name="【消防施設】&#10;一人当たり面積平均値テキスト">
          <a:extLst>
            <a:ext uri="{FF2B5EF4-FFF2-40B4-BE49-F238E27FC236}">
              <a16:creationId xmlns:a16="http://schemas.microsoft.com/office/drawing/2014/main" id="{00000000-0008-0000-0200-0000ED02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761" name="【消防施設】&#10;一人当たり面積該当値テキスト">
          <a:extLst>
            <a:ext uri="{FF2B5EF4-FFF2-40B4-BE49-F238E27FC236}">
              <a16:creationId xmlns:a16="http://schemas.microsoft.com/office/drawing/2014/main" id="{00000000-0008-0000-0200-0000F9020000}"/>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84</xdr:row>
      <xdr:rowOff>6096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21323300" y="14389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88392</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656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67" name="n_1aveValue【消防施設】&#10;一人当たり面積">
          <a:extLst>
            <a:ext uri="{FF2B5EF4-FFF2-40B4-BE49-F238E27FC236}">
              <a16:creationId xmlns:a16="http://schemas.microsoft.com/office/drawing/2014/main" id="{00000000-0008-0000-0200-0000FF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68" name="n_2aveValue【消防施設】&#10;一人当たり面積">
          <a:extLst>
            <a:ext uri="{FF2B5EF4-FFF2-40B4-BE49-F238E27FC236}">
              <a16:creationId xmlns:a16="http://schemas.microsoft.com/office/drawing/2014/main" id="{00000000-0008-0000-0200-000000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69" name="n_3aveValue【消防施設】&#10;一人当たり面積">
          <a:extLst>
            <a:ext uri="{FF2B5EF4-FFF2-40B4-BE49-F238E27FC236}">
              <a16:creationId xmlns:a16="http://schemas.microsoft.com/office/drawing/2014/main" id="{00000000-0008-0000-0200-00000103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770" name="n_4aveValue【消防施設】&#10;一人当たり面積">
          <a:extLst>
            <a:ext uri="{FF2B5EF4-FFF2-40B4-BE49-F238E27FC236}">
              <a16:creationId xmlns:a16="http://schemas.microsoft.com/office/drawing/2014/main" id="{00000000-0008-0000-0200-00000203000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771" name="n_1mainValue【消防施設】&#10;一人当たり面積">
          <a:extLst>
            <a:ext uri="{FF2B5EF4-FFF2-40B4-BE49-F238E27FC236}">
              <a16:creationId xmlns:a16="http://schemas.microsoft.com/office/drawing/2014/main" id="{00000000-0008-0000-0200-000003030000}"/>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155719</xdr:rowOff>
    </xdr:from>
    <xdr:ext cx="469744" cy="259045"/>
    <xdr:sp macro="" textlink="">
      <xdr:nvSpPr>
        <xdr:cNvPr id="772" name="n_3mainValue【消防施設】&#10;一人当たり面積">
          <a:extLst>
            <a:ext uri="{FF2B5EF4-FFF2-40B4-BE49-F238E27FC236}">
              <a16:creationId xmlns:a16="http://schemas.microsoft.com/office/drawing/2014/main" id="{00000000-0008-0000-0200-000004030000}"/>
            </a:ext>
          </a:extLst>
        </xdr:cNvPr>
        <xdr:cNvSpPr txBox="1"/>
      </xdr:nvSpPr>
      <xdr:spPr>
        <a:xfrm>
          <a:off x="19310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155719</xdr:rowOff>
    </xdr:from>
    <xdr:ext cx="469744" cy="259045"/>
    <xdr:sp macro="" textlink="">
      <xdr:nvSpPr>
        <xdr:cNvPr id="773" name="n_4mainValue【消防施設】&#10;一人当たり面積">
          <a:extLst>
            <a:ext uri="{FF2B5EF4-FFF2-40B4-BE49-F238E27FC236}">
              <a16:creationId xmlns:a16="http://schemas.microsoft.com/office/drawing/2014/main" id="{00000000-0008-0000-0200-000005030000}"/>
            </a:ext>
          </a:extLst>
        </xdr:cNvPr>
        <xdr:cNvSpPr txBox="1"/>
      </xdr:nvSpPr>
      <xdr:spPr>
        <a:xfrm>
          <a:off x="18421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庁舎】&#10;有形固定資産減価償却率グラフ枠">
          <a:extLst>
            <a:ext uri="{FF2B5EF4-FFF2-40B4-BE49-F238E27FC236}">
              <a16:creationId xmlns:a16="http://schemas.microsoft.com/office/drawing/2014/main" id="{00000000-0008-0000-0200-00001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00" name="【庁舎】&#10;有形固定資産減価償却率最小値テキスト">
          <a:extLst>
            <a:ext uri="{FF2B5EF4-FFF2-40B4-BE49-F238E27FC236}">
              <a16:creationId xmlns:a16="http://schemas.microsoft.com/office/drawing/2014/main" id="{00000000-0008-0000-0200-000020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02" name="【庁舎】&#10;有形固定資産減価償却率最大値テキスト">
          <a:extLst>
            <a:ext uri="{FF2B5EF4-FFF2-40B4-BE49-F238E27FC236}">
              <a16:creationId xmlns:a16="http://schemas.microsoft.com/office/drawing/2014/main" id="{00000000-0008-0000-0200-000022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04" name="【庁舎】&#10;有形固定資産減価償却率平均値テキスト">
          <a:extLst>
            <a:ext uri="{FF2B5EF4-FFF2-40B4-BE49-F238E27FC236}">
              <a16:creationId xmlns:a16="http://schemas.microsoft.com/office/drawing/2014/main" id="{00000000-0008-0000-0200-000024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816" name="【庁舎】&#10;有形固定資産減価償却率該当値テキスト">
          <a:extLst>
            <a:ext uri="{FF2B5EF4-FFF2-40B4-BE49-F238E27FC236}">
              <a16:creationId xmlns:a16="http://schemas.microsoft.com/office/drawing/2014/main" id="{00000000-0008-0000-0200-000030030000}"/>
            </a:ext>
          </a:extLst>
        </xdr:cNvPr>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45176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5481300" y="182139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3652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64588</xdr:rowOff>
    </xdr:from>
    <xdr:to>
      <xdr:col>67</xdr:col>
      <xdr:colOff>101600</xdr:colOff>
      <xdr:row>103</xdr:row>
      <xdr:rowOff>166188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2763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115388</xdr:rowOff>
    </xdr:from>
    <xdr:to>
      <xdr:col>71</xdr:col>
      <xdr:colOff>177800</xdr:colOff>
      <xdr:row>103</xdr:row>
      <xdr:rowOff>115388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2814300" y="17774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22" name="n_1aveValue【庁舎】&#10;有形固定資産減価償却率">
          <a:extLst>
            <a:ext uri="{FF2B5EF4-FFF2-40B4-BE49-F238E27FC236}">
              <a16:creationId xmlns:a16="http://schemas.microsoft.com/office/drawing/2014/main" id="{00000000-0008-0000-0200-000036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23" name="n_2aveValue【庁舎】&#10;有形固定資産減価償却率">
          <a:extLst>
            <a:ext uri="{FF2B5EF4-FFF2-40B4-BE49-F238E27FC236}">
              <a16:creationId xmlns:a16="http://schemas.microsoft.com/office/drawing/2014/main" id="{00000000-0008-0000-0200-000037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24" name="n_3aveValue【庁舎】&#10;有形固定資産減価償却率">
          <a:extLst>
            <a:ext uri="{FF2B5EF4-FFF2-40B4-BE49-F238E27FC236}">
              <a16:creationId xmlns:a16="http://schemas.microsoft.com/office/drawing/2014/main" id="{00000000-0008-0000-0200-00003803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25" name="n_4aveValue【庁舎】&#10;有形固定資産減価償却率">
          <a:extLst>
            <a:ext uri="{FF2B5EF4-FFF2-40B4-BE49-F238E27FC236}">
              <a16:creationId xmlns:a16="http://schemas.microsoft.com/office/drawing/2014/main" id="{00000000-0008-0000-0200-000039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826" name="n_1mainValue【庁舎】&#10;有形固定資産減価償却率">
          <a:extLst>
            <a:ext uri="{FF2B5EF4-FFF2-40B4-BE49-F238E27FC236}">
              <a16:creationId xmlns:a16="http://schemas.microsoft.com/office/drawing/2014/main" id="{00000000-0008-0000-0200-00003A030000}"/>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827" name="n_3mainValue【庁舎】&#10;有形固定資産減価償却率">
          <a:extLst>
            <a:ext uri="{FF2B5EF4-FFF2-40B4-BE49-F238E27FC236}">
              <a16:creationId xmlns:a16="http://schemas.microsoft.com/office/drawing/2014/main" id="{00000000-0008-0000-0200-00003B030000}"/>
            </a:ext>
          </a:extLst>
        </xdr:cNvPr>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11265</xdr:rowOff>
    </xdr:from>
    <xdr:ext cx="405111" cy="259045"/>
    <xdr:sp macro="" textlink="">
      <xdr:nvSpPr>
        <xdr:cNvPr id="828" name="n_4mainValue【庁舎】&#10;有形固定資産減価償却率">
          <a:extLst>
            <a:ext uri="{FF2B5EF4-FFF2-40B4-BE49-F238E27FC236}">
              <a16:creationId xmlns:a16="http://schemas.microsoft.com/office/drawing/2014/main" id="{00000000-0008-0000-0200-00003C030000}"/>
            </a:ext>
          </a:extLst>
        </xdr:cNvPr>
        <xdr:cNvSpPr txBox="1"/>
      </xdr:nvSpPr>
      <xdr:spPr>
        <a:xfrm>
          <a:off x="12611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3" name="【庁舎】&#10;一人当たり面積グラフ枠">
          <a:extLst>
            <a:ext uri="{FF2B5EF4-FFF2-40B4-BE49-F238E27FC236}">
              <a16:creationId xmlns:a16="http://schemas.microsoft.com/office/drawing/2014/main" id="{00000000-0008-0000-0200-00005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55" name="【庁舎】&#10;一人当たり面積最小値テキスト">
          <a:extLst>
            <a:ext uri="{FF2B5EF4-FFF2-40B4-BE49-F238E27FC236}">
              <a16:creationId xmlns:a16="http://schemas.microsoft.com/office/drawing/2014/main" id="{00000000-0008-0000-0200-000057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7" name="【庁舎】&#10;一人当たり面積最大値テキスト">
          <a:extLst>
            <a:ext uri="{FF2B5EF4-FFF2-40B4-BE49-F238E27FC236}">
              <a16:creationId xmlns:a16="http://schemas.microsoft.com/office/drawing/2014/main" id="{00000000-0008-0000-0200-000059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59" name="【庁舎】&#10;一人当たり面積平均値テキスト">
          <a:extLst>
            <a:ext uri="{FF2B5EF4-FFF2-40B4-BE49-F238E27FC236}">
              <a16:creationId xmlns:a16="http://schemas.microsoft.com/office/drawing/2014/main" id="{00000000-0008-0000-0200-00005B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71" name="【庁舎】&#10;一人当たり面積該当値テキスト">
          <a:extLst>
            <a:ext uri="{FF2B5EF4-FFF2-40B4-BE49-F238E27FC236}">
              <a16:creationId xmlns:a16="http://schemas.microsoft.com/office/drawing/2014/main" id="{00000000-0008-0000-0200-000067030000}"/>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117021</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21323300" y="181127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43362</xdr:rowOff>
    </xdr:from>
    <xdr:to>
      <xdr:col>98</xdr:col>
      <xdr:colOff>38100</xdr:colOff>
      <xdr:row>105</xdr:row>
      <xdr:rowOff>144962</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8605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94162</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8656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77" name="n_1aveValue【庁舎】&#10;一人当たり面積">
          <a:extLst>
            <a:ext uri="{FF2B5EF4-FFF2-40B4-BE49-F238E27FC236}">
              <a16:creationId xmlns:a16="http://schemas.microsoft.com/office/drawing/2014/main" id="{00000000-0008-0000-0200-00006D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78" name="n_2aveValue【庁舎】&#10;一人当たり面積">
          <a:extLst>
            <a:ext uri="{FF2B5EF4-FFF2-40B4-BE49-F238E27FC236}">
              <a16:creationId xmlns:a16="http://schemas.microsoft.com/office/drawing/2014/main" id="{00000000-0008-0000-0200-00006E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79" name="n_3aveValue【庁舎】&#10;一人当たり面積">
          <a:extLst>
            <a:ext uri="{FF2B5EF4-FFF2-40B4-BE49-F238E27FC236}">
              <a16:creationId xmlns:a16="http://schemas.microsoft.com/office/drawing/2014/main" id="{00000000-0008-0000-0200-00006F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80" name="n_4aveValue【庁舎】&#10;一人当たり面積">
          <a:extLst>
            <a:ext uri="{FF2B5EF4-FFF2-40B4-BE49-F238E27FC236}">
              <a16:creationId xmlns:a16="http://schemas.microsoft.com/office/drawing/2014/main" id="{00000000-0008-0000-0200-000070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881" name="n_1mainValue【庁舎】&#10;一人当たり面積">
          <a:extLst>
            <a:ext uri="{FF2B5EF4-FFF2-40B4-BE49-F238E27FC236}">
              <a16:creationId xmlns:a16="http://schemas.microsoft.com/office/drawing/2014/main" id="{00000000-0008-0000-0200-000071030000}"/>
            </a:ext>
          </a:extLst>
        </xdr:cNvPr>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82" name="n_3mainValue【庁舎】&#10;一人当たり面積">
          <a:extLst>
            <a:ext uri="{FF2B5EF4-FFF2-40B4-BE49-F238E27FC236}">
              <a16:creationId xmlns:a16="http://schemas.microsoft.com/office/drawing/2014/main" id="{00000000-0008-0000-0200-000072030000}"/>
            </a:ext>
          </a:extLst>
        </xdr:cNvPr>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161489</xdr:rowOff>
    </xdr:from>
    <xdr:ext cx="469744" cy="259045"/>
    <xdr:sp macro="" textlink="">
      <xdr:nvSpPr>
        <xdr:cNvPr id="883" name="n_4mainValue【庁舎】&#10;一人当たり面積">
          <a:extLst>
            <a:ext uri="{FF2B5EF4-FFF2-40B4-BE49-F238E27FC236}">
              <a16:creationId xmlns:a16="http://schemas.microsoft.com/office/drawing/2014/main" id="{00000000-0008-0000-0200-000073030000}"/>
            </a:ext>
          </a:extLst>
        </xdr:cNvPr>
        <xdr:cNvSpPr txBox="1"/>
      </xdr:nvSpPr>
      <xdr:spPr>
        <a:xfrm>
          <a:off x="18421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が高い施設類型は一般廃棄物処理施設、体育館・プール、保健センター・保健所、福祉施設、市民会館、庁舎であり、低い施設類型は図書館、消防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有形固定資産減価償却率の変動が特に大きい施設類型は図書館であり、令和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年度から移転した市立図書館が供用開始となったため、大きく減少した。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その他の施設は老朽化が進んだため、有形固定資産減価償却率が全体的に増加している。高低に関わらず、個別の施設の状況を把握し、施設整備計画に基づいて施設マネジメントを推進していく必要がある。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2041_&#33618;&#23614;&#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47282</v>
          </cell>
          <cell r="F3">
            <v>41934</v>
          </cell>
        </row>
        <row r="5">
          <cell r="A5" t="str">
            <v xml:space="preserve"> R01</v>
          </cell>
          <cell r="D5">
            <v>74415</v>
          </cell>
          <cell r="F5">
            <v>45588</v>
          </cell>
        </row>
        <row r="7">
          <cell r="A7" t="str">
            <v xml:space="preserve"> R02</v>
          </cell>
          <cell r="D7">
            <v>77776</v>
          </cell>
          <cell r="F7">
            <v>45483</v>
          </cell>
        </row>
        <row r="9">
          <cell r="A9" t="str">
            <v xml:space="preserve"> R03</v>
          </cell>
          <cell r="D9">
            <v>94797</v>
          </cell>
          <cell r="F9">
            <v>45945</v>
          </cell>
        </row>
        <row r="11">
          <cell r="A11" t="str">
            <v xml:space="preserve"> R04</v>
          </cell>
          <cell r="D11">
            <v>83072</v>
          </cell>
          <cell r="F11">
            <v>44475</v>
          </cell>
        </row>
        <row r="18">
          <cell r="B18" t="str">
            <v>H30</v>
          </cell>
          <cell r="C18" t="str">
            <v>R01</v>
          </cell>
          <cell r="D18" t="str">
            <v>R02</v>
          </cell>
          <cell r="E18" t="str">
            <v>R03</v>
          </cell>
          <cell r="F18" t="str">
            <v>R04</v>
          </cell>
        </row>
        <row r="19">
          <cell r="A19" t="str">
            <v>実質収支額</v>
          </cell>
          <cell r="B19">
            <v>0.88</v>
          </cell>
          <cell r="C19">
            <v>0.66</v>
          </cell>
          <cell r="D19">
            <v>0.64</v>
          </cell>
          <cell r="E19">
            <v>4.04</v>
          </cell>
          <cell r="F19">
            <v>1.45</v>
          </cell>
        </row>
        <row r="20">
          <cell r="A20" t="str">
            <v>財政調整基金残高</v>
          </cell>
          <cell r="B20">
            <v>34.11</v>
          </cell>
          <cell r="C20">
            <v>31.99</v>
          </cell>
          <cell r="D20">
            <v>31.53</v>
          </cell>
          <cell r="E20">
            <v>30.36</v>
          </cell>
          <cell r="F20">
            <v>33.18</v>
          </cell>
        </row>
        <row r="21">
          <cell r="A21" t="str">
            <v>実質単年度収支</v>
          </cell>
          <cell r="B21">
            <v>-0.94</v>
          </cell>
          <cell r="C21">
            <v>-2.33</v>
          </cell>
          <cell r="D21">
            <v>0.33</v>
          </cell>
          <cell r="E21">
            <v>3.75</v>
          </cell>
          <cell r="F21">
            <v>-0.61</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0.03</v>
          </cell>
          <cell r="F27" t="e">
            <v>#N/A</v>
          </cell>
          <cell r="G27">
            <v>0.01</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南新地土地区画整理事業特別会計</v>
          </cell>
          <cell r="B29" t="e">
            <v>#N/A</v>
          </cell>
          <cell r="C29">
            <v>0</v>
          </cell>
          <cell r="D29" t="e">
            <v>#N/A</v>
          </cell>
          <cell r="E29">
            <v>0</v>
          </cell>
          <cell r="F29" t="e">
            <v>#N/A</v>
          </cell>
          <cell r="G29">
            <v>0</v>
          </cell>
          <cell r="H29" t="e">
            <v>#N/A</v>
          </cell>
          <cell r="I29">
            <v>0</v>
          </cell>
          <cell r="J29" t="e">
            <v>#N/A</v>
          </cell>
          <cell r="K29">
            <v>0</v>
          </cell>
        </row>
        <row r="30">
          <cell r="A30" t="str">
            <v>荒尾市後期高齢者医療特別会計</v>
          </cell>
          <cell r="B30" t="e">
            <v>#N/A</v>
          </cell>
          <cell r="C30">
            <v>0.08</v>
          </cell>
          <cell r="D30" t="e">
            <v>#N/A</v>
          </cell>
          <cell r="E30">
            <v>0.08</v>
          </cell>
          <cell r="F30" t="e">
            <v>#N/A</v>
          </cell>
          <cell r="G30">
            <v>0.08</v>
          </cell>
          <cell r="H30" t="e">
            <v>#N/A</v>
          </cell>
          <cell r="I30">
            <v>0.08</v>
          </cell>
          <cell r="J30" t="e">
            <v>#N/A</v>
          </cell>
          <cell r="K30">
            <v>0.09</v>
          </cell>
        </row>
        <row r="31">
          <cell r="A31" t="str">
            <v>荒尾市国民健康保険特別会計</v>
          </cell>
          <cell r="B31" t="e">
            <v>#N/A</v>
          </cell>
          <cell r="C31">
            <v>0.97</v>
          </cell>
          <cell r="D31" t="e">
            <v>#N/A</v>
          </cell>
          <cell r="E31">
            <v>0.56000000000000005</v>
          </cell>
          <cell r="F31" t="e">
            <v>#N/A</v>
          </cell>
          <cell r="G31">
            <v>0.49</v>
          </cell>
          <cell r="H31" t="e">
            <v>#N/A</v>
          </cell>
          <cell r="I31">
            <v>0.81</v>
          </cell>
          <cell r="J31" t="e">
            <v>#N/A</v>
          </cell>
          <cell r="K31">
            <v>0.83</v>
          </cell>
        </row>
        <row r="32">
          <cell r="A32" t="str">
            <v>荒尾市介護保険特別会計（保険勘定）</v>
          </cell>
          <cell r="B32" t="e">
            <v>#N/A</v>
          </cell>
          <cell r="C32">
            <v>2.93</v>
          </cell>
          <cell r="D32" t="e">
            <v>#N/A</v>
          </cell>
          <cell r="E32">
            <v>1.79</v>
          </cell>
          <cell r="F32" t="e">
            <v>#N/A</v>
          </cell>
          <cell r="G32">
            <v>0.99</v>
          </cell>
          <cell r="H32" t="e">
            <v>#N/A</v>
          </cell>
          <cell r="I32">
            <v>0.91</v>
          </cell>
          <cell r="J32" t="e">
            <v>#N/A</v>
          </cell>
          <cell r="K32">
            <v>1.31</v>
          </cell>
        </row>
        <row r="33">
          <cell r="A33" t="str">
            <v>一般会計</v>
          </cell>
          <cell r="B33" t="e">
            <v>#N/A</v>
          </cell>
          <cell r="C33">
            <v>0.88</v>
          </cell>
          <cell r="D33" t="e">
            <v>#N/A</v>
          </cell>
          <cell r="E33">
            <v>0.66</v>
          </cell>
          <cell r="F33" t="e">
            <v>#N/A</v>
          </cell>
          <cell r="G33">
            <v>0.63</v>
          </cell>
          <cell r="H33" t="e">
            <v>#N/A</v>
          </cell>
          <cell r="I33">
            <v>4.04</v>
          </cell>
          <cell r="J33" t="e">
            <v>#N/A</v>
          </cell>
          <cell r="K33">
            <v>1.44</v>
          </cell>
        </row>
        <row r="34">
          <cell r="A34" t="str">
            <v>荒尾市下水道事業会計</v>
          </cell>
          <cell r="B34" t="e">
            <v>#N/A</v>
          </cell>
          <cell r="C34">
            <v>2.1800000000000002</v>
          </cell>
          <cell r="D34" t="e">
            <v>#N/A</v>
          </cell>
          <cell r="E34">
            <v>2.1800000000000002</v>
          </cell>
          <cell r="F34" t="e">
            <v>#N/A</v>
          </cell>
          <cell r="G34">
            <v>2.34</v>
          </cell>
          <cell r="H34" t="e">
            <v>#N/A</v>
          </cell>
          <cell r="I34">
            <v>2</v>
          </cell>
          <cell r="J34" t="e">
            <v>#N/A</v>
          </cell>
          <cell r="K34">
            <v>2.1</v>
          </cell>
        </row>
        <row r="35">
          <cell r="A35" t="str">
            <v>荒尾市水道事業会計</v>
          </cell>
          <cell r="B35" t="e">
            <v>#N/A</v>
          </cell>
          <cell r="C35">
            <v>6.21</v>
          </cell>
          <cell r="D35" t="e">
            <v>#N/A</v>
          </cell>
          <cell r="E35">
            <v>6.76</v>
          </cell>
          <cell r="F35" t="e">
            <v>#N/A</v>
          </cell>
          <cell r="G35">
            <v>7.74</v>
          </cell>
          <cell r="H35" t="e">
            <v>#N/A</v>
          </cell>
          <cell r="I35">
            <v>6.49</v>
          </cell>
          <cell r="J35" t="e">
            <v>#N/A</v>
          </cell>
          <cell r="K35">
            <v>6.17</v>
          </cell>
        </row>
        <row r="36">
          <cell r="A36" t="str">
            <v>荒尾市病院事業会計</v>
          </cell>
          <cell r="B36" t="e">
            <v>#N/A</v>
          </cell>
          <cell r="C36">
            <v>6.42</v>
          </cell>
          <cell r="D36" t="e">
            <v>#N/A</v>
          </cell>
          <cell r="E36">
            <v>4.95</v>
          </cell>
          <cell r="F36" t="e">
            <v>#N/A</v>
          </cell>
          <cell r="G36">
            <v>11.77</v>
          </cell>
          <cell r="H36" t="e">
            <v>#N/A</v>
          </cell>
          <cell r="I36">
            <v>16.309999999999999</v>
          </cell>
          <cell r="J36" t="e">
            <v>#N/A</v>
          </cell>
          <cell r="K36">
            <v>20.45</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1359</v>
          </cell>
          <cell r="G42">
            <v>1329</v>
          </cell>
          <cell r="J42">
            <v>1313</v>
          </cell>
          <cell r="M42">
            <v>1310</v>
          </cell>
          <cell r="P42">
            <v>1301</v>
          </cell>
        </row>
        <row r="43">
          <cell r="A43" t="str">
            <v>一時借入金の利子</v>
          </cell>
          <cell r="B43" t="str">
            <v>-</v>
          </cell>
          <cell r="E43" t="str">
            <v>-</v>
          </cell>
          <cell r="H43" t="str">
            <v>-</v>
          </cell>
          <cell r="K43" t="str">
            <v>-</v>
          </cell>
          <cell r="N43" t="str">
            <v>-</v>
          </cell>
        </row>
        <row r="44">
          <cell r="A44" t="str">
            <v>債務負担行為に基づく支出額</v>
          </cell>
          <cell r="B44">
            <v>7</v>
          </cell>
          <cell r="E44">
            <v>6</v>
          </cell>
          <cell r="H44">
            <v>6</v>
          </cell>
          <cell r="K44">
            <v>12</v>
          </cell>
          <cell r="N44">
            <v>6</v>
          </cell>
        </row>
        <row r="45">
          <cell r="A45" t="str">
            <v>組合等が起こした地方債の元利償還金に対する負担金等</v>
          </cell>
          <cell r="B45">
            <v>39</v>
          </cell>
          <cell r="E45">
            <v>46</v>
          </cell>
          <cell r="H45">
            <v>47</v>
          </cell>
          <cell r="K45">
            <v>52</v>
          </cell>
          <cell r="N45">
            <v>55</v>
          </cell>
        </row>
        <row r="46">
          <cell r="A46" t="str">
            <v>公営企業債の元利償還金に対する繰入金</v>
          </cell>
          <cell r="B46">
            <v>708</v>
          </cell>
          <cell r="E46">
            <v>690</v>
          </cell>
          <cell r="H46">
            <v>684</v>
          </cell>
          <cell r="K46">
            <v>709</v>
          </cell>
          <cell r="N46">
            <v>686</v>
          </cell>
        </row>
        <row r="47">
          <cell r="A47" t="str">
            <v>満期一括償還地方債に係る年度割相当額</v>
          </cell>
          <cell r="B47" t="str">
            <v>-</v>
          </cell>
          <cell r="E47" t="str">
            <v>-</v>
          </cell>
          <cell r="H47" t="str">
            <v>-</v>
          </cell>
          <cell r="K47" t="str">
            <v>-</v>
          </cell>
          <cell r="N47">
            <v>7</v>
          </cell>
        </row>
        <row r="48">
          <cell r="A48" t="str">
            <v>減債基金積立不足算定額</v>
          </cell>
          <cell r="B48" t="str">
            <v>-</v>
          </cell>
          <cell r="E48" t="str">
            <v>-</v>
          </cell>
          <cell r="H48" t="str">
            <v>-</v>
          </cell>
          <cell r="K48" t="str">
            <v>-</v>
          </cell>
          <cell r="N48" t="str">
            <v>-</v>
          </cell>
        </row>
        <row r="49">
          <cell r="A49" t="str">
            <v>元利償還金</v>
          </cell>
          <cell r="B49">
            <v>1596</v>
          </cell>
          <cell r="E49">
            <v>1595</v>
          </cell>
          <cell r="H49">
            <v>1580</v>
          </cell>
          <cell r="K49">
            <v>1599</v>
          </cell>
          <cell r="N49">
            <v>1660</v>
          </cell>
        </row>
        <row r="50">
          <cell r="A50" t="str">
            <v>実質公債費比率の分子</v>
          </cell>
          <cell r="B50" t="e">
            <v>#N/A</v>
          </cell>
          <cell r="C50">
            <v>991</v>
          </cell>
          <cell r="D50" t="e">
            <v>#N/A</v>
          </cell>
          <cell r="E50" t="e">
            <v>#N/A</v>
          </cell>
          <cell r="F50">
            <v>1008</v>
          </cell>
          <cell r="G50" t="e">
            <v>#N/A</v>
          </cell>
          <cell r="H50" t="e">
            <v>#N/A</v>
          </cell>
          <cell r="I50">
            <v>1004</v>
          </cell>
          <cell r="J50" t="e">
            <v>#N/A</v>
          </cell>
          <cell r="K50" t="e">
            <v>#N/A</v>
          </cell>
          <cell r="L50">
            <v>1062</v>
          </cell>
          <cell r="M50" t="e">
            <v>#N/A</v>
          </cell>
          <cell r="N50" t="e">
            <v>#N/A</v>
          </cell>
          <cell r="O50">
            <v>1113</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14877</v>
          </cell>
          <cell r="G56">
            <v>15104</v>
          </cell>
          <cell r="J56">
            <v>16280</v>
          </cell>
          <cell r="M56">
            <v>17088</v>
          </cell>
          <cell r="P56">
            <v>18076</v>
          </cell>
        </row>
        <row r="57">
          <cell r="A57" t="str">
            <v>充当可能特定歳入</v>
          </cell>
          <cell r="D57">
            <v>1102</v>
          </cell>
          <cell r="G57">
            <v>947</v>
          </cell>
          <cell r="J57">
            <v>739</v>
          </cell>
          <cell r="M57">
            <v>641</v>
          </cell>
          <cell r="P57">
            <v>467</v>
          </cell>
        </row>
        <row r="58">
          <cell r="A58" t="str">
            <v>充当可能基金</v>
          </cell>
          <cell r="D58">
            <v>8566</v>
          </cell>
          <cell r="G58">
            <v>8444</v>
          </cell>
          <cell r="J58">
            <v>8525</v>
          </cell>
          <cell r="M58">
            <v>8636</v>
          </cell>
          <cell r="P58">
            <v>9202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1</v>
          </cell>
          <cell r="H61">
            <v>1</v>
          </cell>
          <cell r="K61">
            <v>1</v>
          </cell>
          <cell r="N61">
            <v>1</v>
          </cell>
        </row>
        <row r="62">
          <cell r="A62" t="str">
            <v>退職手当負担見込額</v>
          </cell>
          <cell r="B62">
            <v>1862</v>
          </cell>
          <cell r="E62">
            <v>1942</v>
          </cell>
          <cell r="H62">
            <v>2003</v>
          </cell>
          <cell r="K62">
            <v>2117</v>
          </cell>
          <cell r="N62">
            <v>2199</v>
          </cell>
        </row>
        <row r="63">
          <cell r="A63" t="str">
            <v>組合等負担等見込額</v>
          </cell>
          <cell r="B63">
            <v>577</v>
          </cell>
          <cell r="E63">
            <v>592</v>
          </cell>
          <cell r="H63">
            <v>741</v>
          </cell>
          <cell r="K63">
            <v>802</v>
          </cell>
          <cell r="N63">
            <v>809</v>
          </cell>
        </row>
        <row r="64">
          <cell r="A64" t="str">
            <v>公営企業債等繰入見込額</v>
          </cell>
          <cell r="B64">
            <v>6058</v>
          </cell>
          <cell r="E64">
            <v>5626</v>
          </cell>
          <cell r="H64">
            <v>5705</v>
          </cell>
          <cell r="K64">
            <v>7235</v>
          </cell>
          <cell r="N64">
            <v>12592</v>
          </cell>
        </row>
        <row r="65">
          <cell r="A65" t="str">
            <v>債務負担行為に基づく支出予定額</v>
          </cell>
          <cell r="B65">
            <v>145</v>
          </cell>
          <cell r="E65">
            <v>119</v>
          </cell>
          <cell r="H65">
            <v>101</v>
          </cell>
          <cell r="K65">
            <v>83</v>
          </cell>
          <cell r="N65">
            <v>65</v>
          </cell>
        </row>
        <row r="66">
          <cell r="A66" t="str">
            <v>一般会計等に係る地方債の現在高</v>
          </cell>
          <cell r="B66">
            <v>15240</v>
          </cell>
          <cell r="E66">
            <v>15722</v>
          </cell>
          <cell r="H66">
            <v>16622</v>
          </cell>
          <cell r="K66">
            <v>17514</v>
          </cell>
          <cell r="N66">
            <v>18003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1386</v>
          </cell>
          <cell r="M67" t="e">
            <v>#N/A</v>
          </cell>
          <cell r="N67" t="e">
            <v>#N/A</v>
          </cell>
          <cell r="O67">
            <v>5925</v>
          </cell>
          <cell r="P67" t="e">
            <v>#N/A</v>
          </cell>
        </row>
        <row r="71">
          <cell r="B71" t="str">
            <v>R02</v>
          </cell>
          <cell r="C71" t="str">
            <v>R03</v>
          </cell>
          <cell r="D71" t="str">
            <v>R04</v>
          </cell>
        </row>
        <row r="72">
          <cell r="A72" t="str">
            <v>財政調整基金</v>
          </cell>
          <cell r="B72">
            <v>3797</v>
          </cell>
          <cell r="C72">
            <v>3836</v>
          </cell>
          <cell r="D72">
            <v>4094</v>
          </cell>
        </row>
        <row r="73">
          <cell r="A73" t="str">
            <v>減債基金</v>
          </cell>
          <cell r="B73">
            <v>669</v>
          </cell>
          <cell r="C73">
            <v>532</v>
          </cell>
          <cell r="D73">
            <v>532</v>
          </cell>
        </row>
        <row r="74">
          <cell r="A74" t="str">
            <v>その他特定目的基金</v>
          </cell>
          <cell r="B74">
            <v>2095</v>
          </cell>
          <cell r="C74">
            <v>2223</v>
          </cell>
          <cell r="D74">
            <v>2469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62" customWidth="1"/>
    <col min="12" max="12" width="2.1796875" style="62" customWidth="1"/>
    <col min="13" max="17" width="2.36328125" style="62" customWidth="1"/>
    <col min="18" max="119" width="2.08984375" style="62" customWidth="1"/>
    <col min="120" max="16384" width="0" style="62" hidden="1"/>
  </cols>
  <sheetData>
    <row r="1" spans="1:119" ht="33" customHeight="1">
      <c r="B1" s="63" t="s">
        <v>17</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 thickBot="1">
      <c r="B2" s="65" t="s">
        <v>18</v>
      </c>
      <c r="C2" s="65"/>
      <c r="D2" s="66"/>
    </row>
    <row r="3" spans="1:119" ht="18.75" customHeight="1" thickBot="1">
      <c r="A3" s="64"/>
      <c r="B3" s="67" t="s">
        <v>19</v>
      </c>
      <c r="C3" s="68"/>
      <c r="D3" s="68"/>
      <c r="E3" s="69"/>
      <c r="F3" s="69"/>
      <c r="G3" s="69"/>
      <c r="H3" s="69"/>
      <c r="I3" s="69"/>
      <c r="J3" s="69"/>
      <c r="K3" s="69"/>
      <c r="L3" s="69" t="s">
        <v>20</v>
      </c>
      <c r="M3" s="69"/>
      <c r="N3" s="69"/>
      <c r="O3" s="69"/>
      <c r="P3" s="69"/>
      <c r="Q3" s="69"/>
      <c r="R3" s="70"/>
      <c r="S3" s="70"/>
      <c r="T3" s="70"/>
      <c r="U3" s="70"/>
      <c r="V3" s="71"/>
      <c r="W3" s="72" t="s">
        <v>21</v>
      </c>
      <c r="X3" s="73"/>
      <c r="Y3" s="73"/>
      <c r="Z3" s="73"/>
      <c r="AA3" s="73"/>
      <c r="AB3" s="68"/>
      <c r="AC3" s="70" t="s">
        <v>22</v>
      </c>
      <c r="AD3" s="73"/>
      <c r="AE3" s="73"/>
      <c r="AF3" s="73"/>
      <c r="AG3" s="73"/>
      <c r="AH3" s="73"/>
      <c r="AI3" s="73"/>
      <c r="AJ3" s="73"/>
      <c r="AK3" s="73"/>
      <c r="AL3" s="74"/>
      <c r="AM3" s="72" t="s">
        <v>23</v>
      </c>
      <c r="AN3" s="73"/>
      <c r="AO3" s="73"/>
      <c r="AP3" s="73"/>
      <c r="AQ3" s="73"/>
      <c r="AR3" s="73"/>
      <c r="AS3" s="73"/>
      <c r="AT3" s="73"/>
      <c r="AU3" s="73"/>
      <c r="AV3" s="73"/>
      <c r="AW3" s="73"/>
      <c r="AX3" s="74"/>
      <c r="AY3" s="75" t="s">
        <v>24</v>
      </c>
      <c r="AZ3" s="76"/>
      <c r="BA3" s="76"/>
      <c r="BB3" s="76"/>
      <c r="BC3" s="76"/>
      <c r="BD3" s="76"/>
      <c r="BE3" s="76"/>
      <c r="BF3" s="76"/>
      <c r="BG3" s="76"/>
      <c r="BH3" s="76"/>
      <c r="BI3" s="76"/>
      <c r="BJ3" s="76"/>
      <c r="BK3" s="76"/>
      <c r="BL3" s="76"/>
      <c r="BM3" s="77"/>
      <c r="BN3" s="72" t="s">
        <v>25</v>
      </c>
      <c r="BO3" s="73"/>
      <c r="BP3" s="73"/>
      <c r="BQ3" s="73"/>
      <c r="BR3" s="73"/>
      <c r="BS3" s="73"/>
      <c r="BT3" s="73"/>
      <c r="BU3" s="74"/>
      <c r="BV3" s="72" t="s">
        <v>26</v>
      </c>
      <c r="BW3" s="73"/>
      <c r="BX3" s="73"/>
      <c r="BY3" s="73"/>
      <c r="BZ3" s="73"/>
      <c r="CA3" s="73"/>
      <c r="CB3" s="73"/>
      <c r="CC3" s="74"/>
      <c r="CD3" s="75" t="s">
        <v>24</v>
      </c>
      <c r="CE3" s="76"/>
      <c r="CF3" s="76"/>
      <c r="CG3" s="76"/>
      <c r="CH3" s="76"/>
      <c r="CI3" s="76"/>
      <c r="CJ3" s="76"/>
      <c r="CK3" s="76"/>
      <c r="CL3" s="76"/>
      <c r="CM3" s="76"/>
      <c r="CN3" s="76"/>
      <c r="CO3" s="76"/>
      <c r="CP3" s="76"/>
      <c r="CQ3" s="76"/>
      <c r="CR3" s="76"/>
      <c r="CS3" s="77"/>
      <c r="CT3" s="72" t="s">
        <v>27</v>
      </c>
      <c r="CU3" s="73"/>
      <c r="CV3" s="73"/>
      <c r="CW3" s="73"/>
      <c r="CX3" s="73"/>
      <c r="CY3" s="73"/>
      <c r="CZ3" s="73"/>
      <c r="DA3" s="74"/>
      <c r="DB3" s="72" t="s">
        <v>28</v>
      </c>
      <c r="DC3" s="73"/>
      <c r="DD3" s="73"/>
      <c r="DE3" s="73"/>
      <c r="DF3" s="73"/>
      <c r="DG3" s="73"/>
      <c r="DH3" s="73"/>
      <c r="DI3" s="74"/>
    </row>
    <row r="4" spans="1:119" ht="18.75" customHeight="1">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29</v>
      </c>
      <c r="AZ4" s="90"/>
      <c r="BA4" s="90"/>
      <c r="BB4" s="90"/>
      <c r="BC4" s="90"/>
      <c r="BD4" s="90"/>
      <c r="BE4" s="90"/>
      <c r="BF4" s="90"/>
      <c r="BG4" s="90"/>
      <c r="BH4" s="90"/>
      <c r="BI4" s="90"/>
      <c r="BJ4" s="90"/>
      <c r="BK4" s="90"/>
      <c r="BL4" s="90"/>
      <c r="BM4" s="91"/>
      <c r="BN4" s="92">
        <v>28029880</v>
      </c>
      <c r="BO4" s="93"/>
      <c r="BP4" s="93"/>
      <c r="BQ4" s="93"/>
      <c r="BR4" s="93"/>
      <c r="BS4" s="93"/>
      <c r="BT4" s="93"/>
      <c r="BU4" s="94"/>
      <c r="BV4" s="92">
        <v>28998019</v>
      </c>
      <c r="BW4" s="93"/>
      <c r="BX4" s="93"/>
      <c r="BY4" s="93"/>
      <c r="BZ4" s="93"/>
      <c r="CA4" s="93"/>
      <c r="CB4" s="93"/>
      <c r="CC4" s="94"/>
      <c r="CD4" s="95" t="s">
        <v>30</v>
      </c>
      <c r="CE4" s="96"/>
      <c r="CF4" s="96"/>
      <c r="CG4" s="96"/>
      <c r="CH4" s="96"/>
      <c r="CI4" s="96"/>
      <c r="CJ4" s="96"/>
      <c r="CK4" s="96"/>
      <c r="CL4" s="96"/>
      <c r="CM4" s="96"/>
      <c r="CN4" s="96"/>
      <c r="CO4" s="96"/>
      <c r="CP4" s="96"/>
      <c r="CQ4" s="96"/>
      <c r="CR4" s="96"/>
      <c r="CS4" s="97"/>
      <c r="CT4" s="98">
        <v>1.4</v>
      </c>
      <c r="CU4" s="99"/>
      <c r="CV4" s="99"/>
      <c r="CW4" s="99"/>
      <c r="CX4" s="99"/>
      <c r="CY4" s="99"/>
      <c r="CZ4" s="99"/>
      <c r="DA4" s="100"/>
      <c r="DB4" s="98">
        <v>4</v>
      </c>
      <c r="DC4" s="99"/>
      <c r="DD4" s="99"/>
      <c r="DE4" s="99"/>
      <c r="DF4" s="99"/>
      <c r="DG4" s="99"/>
      <c r="DH4" s="99"/>
      <c r="DI4" s="100"/>
    </row>
    <row r="5" spans="1:119" ht="18.75" customHeight="1">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31</v>
      </c>
      <c r="AN5" s="107"/>
      <c r="AO5" s="107"/>
      <c r="AP5" s="107"/>
      <c r="AQ5" s="107"/>
      <c r="AR5" s="107"/>
      <c r="AS5" s="107"/>
      <c r="AT5" s="108"/>
      <c r="AU5" s="109" t="s">
        <v>32</v>
      </c>
      <c r="AV5" s="110"/>
      <c r="AW5" s="110"/>
      <c r="AX5" s="110"/>
      <c r="AY5" s="111" t="s">
        <v>33</v>
      </c>
      <c r="AZ5" s="112"/>
      <c r="BA5" s="112"/>
      <c r="BB5" s="112"/>
      <c r="BC5" s="112"/>
      <c r="BD5" s="112"/>
      <c r="BE5" s="112"/>
      <c r="BF5" s="112"/>
      <c r="BG5" s="112"/>
      <c r="BH5" s="112"/>
      <c r="BI5" s="112"/>
      <c r="BJ5" s="112"/>
      <c r="BK5" s="112"/>
      <c r="BL5" s="112"/>
      <c r="BM5" s="113"/>
      <c r="BN5" s="114">
        <v>27730411</v>
      </c>
      <c r="BO5" s="115"/>
      <c r="BP5" s="115"/>
      <c r="BQ5" s="115"/>
      <c r="BR5" s="115"/>
      <c r="BS5" s="115"/>
      <c r="BT5" s="115"/>
      <c r="BU5" s="116"/>
      <c r="BV5" s="114">
        <v>28275364</v>
      </c>
      <c r="BW5" s="115"/>
      <c r="BX5" s="115"/>
      <c r="BY5" s="115"/>
      <c r="BZ5" s="115"/>
      <c r="CA5" s="115"/>
      <c r="CB5" s="115"/>
      <c r="CC5" s="116"/>
      <c r="CD5" s="117" t="s">
        <v>34</v>
      </c>
      <c r="CE5" s="118"/>
      <c r="CF5" s="118"/>
      <c r="CG5" s="118"/>
      <c r="CH5" s="118"/>
      <c r="CI5" s="118"/>
      <c r="CJ5" s="118"/>
      <c r="CK5" s="118"/>
      <c r="CL5" s="118"/>
      <c r="CM5" s="118"/>
      <c r="CN5" s="118"/>
      <c r="CO5" s="118"/>
      <c r="CP5" s="118"/>
      <c r="CQ5" s="118"/>
      <c r="CR5" s="118"/>
      <c r="CS5" s="119"/>
      <c r="CT5" s="120">
        <v>93.2</v>
      </c>
      <c r="CU5" s="121"/>
      <c r="CV5" s="121"/>
      <c r="CW5" s="121"/>
      <c r="CX5" s="121"/>
      <c r="CY5" s="121"/>
      <c r="CZ5" s="121"/>
      <c r="DA5" s="122"/>
      <c r="DB5" s="120">
        <v>89.6</v>
      </c>
      <c r="DC5" s="121"/>
      <c r="DD5" s="121"/>
      <c r="DE5" s="121"/>
      <c r="DF5" s="121"/>
      <c r="DG5" s="121"/>
      <c r="DH5" s="121"/>
      <c r="DI5" s="122"/>
    </row>
    <row r="6" spans="1:119" ht="18.75" customHeight="1">
      <c r="A6" s="64"/>
      <c r="B6" s="123" t="s">
        <v>35</v>
      </c>
      <c r="C6" s="124"/>
      <c r="D6" s="124"/>
      <c r="E6" s="125"/>
      <c r="F6" s="125"/>
      <c r="G6" s="125"/>
      <c r="H6" s="125"/>
      <c r="I6" s="125"/>
      <c r="J6" s="125"/>
      <c r="K6" s="125"/>
      <c r="L6" s="125" t="s">
        <v>36</v>
      </c>
      <c r="M6" s="125"/>
      <c r="N6" s="125"/>
      <c r="O6" s="125"/>
      <c r="P6" s="125"/>
      <c r="Q6" s="125"/>
      <c r="R6" s="126"/>
      <c r="S6" s="126"/>
      <c r="T6" s="126"/>
      <c r="U6" s="126"/>
      <c r="V6" s="127"/>
      <c r="W6" s="128" t="s">
        <v>37</v>
      </c>
      <c r="X6" s="129"/>
      <c r="Y6" s="129"/>
      <c r="Z6" s="129"/>
      <c r="AA6" s="129"/>
      <c r="AB6" s="124"/>
      <c r="AC6" s="130" t="s">
        <v>38</v>
      </c>
      <c r="AD6" s="131"/>
      <c r="AE6" s="131"/>
      <c r="AF6" s="131"/>
      <c r="AG6" s="131"/>
      <c r="AH6" s="131"/>
      <c r="AI6" s="131"/>
      <c r="AJ6" s="131"/>
      <c r="AK6" s="131"/>
      <c r="AL6" s="132"/>
      <c r="AM6" s="106" t="s">
        <v>39</v>
      </c>
      <c r="AN6" s="107"/>
      <c r="AO6" s="107"/>
      <c r="AP6" s="107"/>
      <c r="AQ6" s="107"/>
      <c r="AR6" s="107"/>
      <c r="AS6" s="107"/>
      <c r="AT6" s="108"/>
      <c r="AU6" s="109" t="s">
        <v>32</v>
      </c>
      <c r="AV6" s="110"/>
      <c r="AW6" s="110"/>
      <c r="AX6" s="110"/>
      <c r="AY6" s="111" t="s">
        <v>40</v>
      </c>
      <c r="AZ6" s="112"/>
      <c r="BA6" s="112"/>
      <c r="BB6" s="112"/>
      <c r="BC6" s="112"/>
      <c r="BD6" s="112"/>
      <c r="BE6" s="112"/>
      <c r="BF6" s="112"/>
      <c r="BG6" s="112"/>
      <c r="BH6" s="112"/>
      <c r="BI6" s="112"/>
      <c r="BJ6" s="112"/>
      <c r="BK6" s="112"/>
      <c r="BL6" s="112"/>
      <c r="BM6" s="113"/>
      <c r="BN6" s="114">
        <v>299469</v>
      </c>
      <c r="BO6" s="115"/>
      <c r="BP6" s="115"/>
      <c r="BQ6" s="115"/>
      <c r="BR6" s="115"/>
      <c r="BS6" s="115"/>
      <c r="BT6" s="115"/>
      <c r="BU6" s="116"/>
      <c r="BV6" s="114">
        <v>722655</v>
      </c>
      <c r="BW6" s="115"/>
      <c r="BX6" s="115"/>
      <c r="BY6" s="115"/>
      <c r="BZ6" s="115"/>
      <c r="CA6" s="115"/>
      <c r="CB6" s="115"/>
      <c r="CC6" s="116"/>
      <c r="CD6" s="117" t="s">
        <v>41</v>
      </c>
      <c r="CE6" s="118"/>
      <c r="CF6" s="118"/>
      <c r="CG6" s="118"/>
      <c r="CH6" s="118"/>
      <c r="CI6" s="118"/>
      <c r="CJ6" s="118"/>
      <c r="CK6" s="118"/>
      <c r="CL6" s="118"/>
      <c r="CM6" s="118"/>
      <c r="CN6" s="118"/>
      <c r="CO6" s="118"/>
      <c r="CP6" s="118"/>
      <c r="CQ6" s="118"/>
      <c r="CR6" s="118"/>
      <c r="CS6" s="119"/>
      <c r="CT6" s="133">
        <v>94.6</v>
      </c>
      <c r="CU6" s="134"/>
      <c r="CV6" s="134"/>
      <c r="CW6" s="134"/>
      <c r="CX6" s="134"/>
      <c r="CY6" s="134"/>
      <c r="CZ6" s="134"/>
      <c r="DA6" s="135"/>
      <c r="DB6" s="133">
        <v>93</v>
      </c>
      <c r="DC6" s="134"/>
      <c r="DD6" s="134"/>
      <c r="DE6" s="134"/>
      <c r="DF6" s="134"/>
      <c r="DG6" s="134"/>
      <c r="DH6" s="134"/>
      <c r="DI6" s="135"/>
    </row>
    <row r="7" spans="1:119" ht="18.75" customHeight="1">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42</v>
      </c>
      <c r="AN7" s="107"/>
      <c r="AO7" s="107"/>
      <c r="AP7" s="107"/>
      <c r="AQ7" s="107"/>
      <c r="AR7" s="107"/>
      <c r="AS7" s="107"/>
      <c r="AT7" s="108"/>
      <c r="AU7" s="109" t="s">
        <v>32</v>
      </c>
      <c r="AV7" s="110"/>
      <c r="AW7" s="110"/>
      <c r="AX7" s="110"/>
      <c r="AY7" s="111" t="s">
        <v>43</v>
      </c>
      <c r="AZ7" s="112"/>
      <c r="BA7" s="112"/>
      <c r="BB7" s="112"/>
      <c r="BC7" s="112"/>
      <c r="BD7" s="112"/>
      <c r="BE7" s="112"/>
      <c r="BF7" s="112"/>
      <c r="BG7" s="112"/>
      <c r="BH7" s="112"/>
      <c r="BI7" s="112"/>
      <c r="BJ7" s="112"/>
      <c r="BK7" s="112"/>
      <c r="BL7" s="112"/>
      <c r="BM7" s="113"/>
      <c r="BN7" s="114">
        <v>120953</v>
      </c>
      <c r="BO7" s="115"/>
      <c r="BP7" s="115"/>
      <c r="BQ7" s="115"/>
      <c r="BR7" s="115"/>
      <c r="BS7" s="115"/>
      <c r="BT7" s="115"/>
      <c r="BU7" s="116"/>
      <c r="BV7" s="114">
        <v>211971</v>
      </c>
      <c r="BW7" s="115"/>
      <c r="BX7" s="115"/>
      <c r="BY7" s="115"/>
      <c r="BZ7" s="115"/>
      <c r="CA7" s="115"/>
      <c r="CB7" s="115"/>
      <c r="CC7" s="116"/>
      <c r="CD7" s="117" t="s">
        <v>44</v>
      </c>
      <c r="CE7" s="118"/>
      <c r="CF7" s="118"/>
      <c r="CG7" s="118"/>
      <c r="CH7" s="118"/>
      <c r="CI7" s="118"/>
      <c r="CJ7" s="118"/>
      <c r="CK7" s="118"/>
      <c r="CL7" s="118"/>
      <c r="CM7" s="118"/>
      <c r="CN7" s="118"/>
      <c r="CO7" s="118"/>
      <c r="CP7" s="118"/>
      <c r="CQ7" s="118"/>
      <c r="CR7" s="118"/>
      <c r="CS7" s="119"/>
      <c r="CT7" s="114">
        <v>12337328</v>
      </c>
      <c r="CU7" s="115"/>
      <c r="CV7" s="115"/>
      <c r="CW7" s="115"/>
      <c r="CX7" s="115"/>
      <c r="CY7" s="115"/>
      <c r="CZ7" s="115"/>
      <c r="DA7" s="116"/>
      <c r="DB7" s="114">
        <v>12635369</v>
      </c>
      <c r="DC7" s="115"/>
      <c r="DD7" s="115"/>
      <c r="DE7" s="115"/>
      <c r="DF7" s="115"/>
      <c r="DG7" s="115"/>
      <c r="DH7" s="115"/>
      <c r="DI7" s="116"/>
    </row>
    <row r="8" spans="1:119" ht="18.75" customHeight="1" thickBot="1">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45</v>
      </c>
      <c r="AN8" s="107"/>
      <c r="AO8" s="107"/>
      <c r="AP8" s="107"/>
      <c r="AQ8" s="107"/>
      <c r="AR8" s="107"/>
      <c r="AS8" s="107"/>
      <c r="AT8" s="108"/>
      <c r="AU8" s="109" t="s">
        <v>32</v>
      </c>
      <c r="AV8" s="110"/>
      <c r="AW8" s="110"/>
      <c r="AX8" s="110"/>
      <c r="AY8" s="111" t="s">
        <v>46</v>
      </c>
      <c r="AZ8" s="112"/>
      <c r="BA8" s="112"/>
      <c r="BB8" s="112"/>
      <c r="BC8" s="112"/>
      <c r="BD8" s="112"/>
      <c r="BE8" s="112"/>
      <c r="BF8" s="112"/>
      <c r="BG8" s="112"/>
      <c r="BH8" s="112"/>
      <c r="BI8" s="112"/>
      <c r="BJ8" s="112"/>
      <c r="BK8" s="112"/>
      <c r="BL8" s="112"/>
      <c r="BM8" s="113"/>
      <c r="BN8" s="114">
        <v>178516</v>
      </c>
      <c r="BO8" s="115"/>
      <c r="BP8" s="115"/>
      <c r="BQ8" s="115"/>
      <c r="BR8" s="115"/>
      <c r="BS8" s="115"/>
      <c r="BT8" s="115"/>
      <c r="BU8" s="116"/>
      <c r="BV8" s="114">
        <v>510684</v>
      </c>
      <c r="BW8" s="115"/>
      <c r="BX8" s="115"/>
      <c r="BY8" s="115"/>
      <c r="BZ8" s="115"/>
      <c r="CA8" s="115"/>
      <c r="CB8" s="115"/>
      <c r="CC8" s="116"/>
      <c r="CD8" s="117" t="s">
        <v>47</v>
      </c>
      <c r="CE8" s="118"/>
      <c r="CF8" s="118"/>
      <c r="CG8" s="118"/>
      <c r="CH8" s="118"/>
      <c r="CI8" s="118"/>
      <c r="CJ8" s="118"/>
      <c r="CK8" s="118"/>
      <c r="CL8" s="118"/>
      <c r="CM8" s="118"/>
      <c r="CN8" s="118"/>
      <c r="CO8" s="118"/>
      <c r="CP8" s="118"/>
      <c r="CQ8" s="118"/>
      <c r="CR8" s="118"/>
      <c r="CS8" s="119"/>
      <c r="CT8" s="149">
        <v>0.48</v>
      </c>
      <c r="CU8" s="150"/>
      <c r="CV8" s="150"/>
      <c r="CW8" s="150"/>
      <c r="CX8" s="150"/>
      <c r="CY8" s="150"/>
      <c r="CZ8" s="150"/>
      <c r="DA8" s="151"/>
      <c r="DB8" s="149">
        <v>0.48</v>
      </c>
      <c r="DC8" s="150"/>
      <c r="DD8" s="150"/>
      <c r="DE8" s="150"/>
      <c r="DF8" s="150"/>
      <c r="DG8" s="150"/>
      <c r="DH8" s="150"/>
      <c r="DI8" s="151"/>
    </row>
    <row r="9" spans="1:119" ht="18.75" customHeight="1" thickBot="1">
      <c r="A9" s="64"/>
      <c r="B9" s="75" t="s">
        <v>48</v>
      </c>
      <c r="C9" s="76"/>
      <c r="D9" s="76"/>
      <c r="E9" s="76"/>
      <c r="F9" s="76"/>
      <c r="G9" s="76"/>
      <c r="H9" s="76"/>
      <c r="I9" s="76"/>
      <c r="J9" s="76"/>
      <c r="K9" s="152"/>
      <c r="L9" s="153" t="s">
        <v>49</v>
      </c>
      <c r="M9" s="154"/>
      <c r="N9" s="154"/>
      <c r="O9" s="154"/>
      <c r="P9" s="154"/>
      <c r="Q9" s="155"/>
      <c r="R9" s="156">
        <v>50832</v>
      </c>
      <c r="S9" s="157"/>
      <c r="T9" s="157"/>
      <c r="U9" s="157"/>
      <c r="V9" s="158"/>
      <c r="W9" s="72" t="s">
        <v>50</v>
      </c>
      <c r="X9" s="73"/>
      <c r="Y9" s="73"/>
      <c r="Z9" s="73"/>
      <c r="AA9" s="73"/>
      <c r="AB9" s="73"/>
      <c r="AC9" s="73"/>
      <c r="AD9" s="73"/>
      <c r="AE9" s="73"/>
      <c r="AF9" s="73"/>
      <c r="AG9" s="73"/>
      <c r="AH9" s="73"/>
      <c r="AI9" s="73"/>
      <c r="AJ9" s="73"/>
      <c r="AK9" s="73"/>
      <c r="AL9" s="74"/>
      <c r="AM9" s="106" t="s">
        <v>51</v>
      </c>
      <c r="AN9" s="107"/>
      <c r="AO9" s="107"/>
      <c r="AP9" s="107"/>
      <c r="AQ9" s="107"/>
      <c r="AR9" s="107"/>
      <c r="AS9" s="107"/>
      <c r="AT9" s="108"/>
      <c r="AU9" s="109" t="s">
        <v>32</v>
      </c>
      <c r="AV9" s="110"/>
      <c r="AW9" s="110"/>
      <c r="AX9" s="110"/>
      <c r="AY9" s="111" t="s">
        <v>52</v>
      </c>
      <c r="AZ9" s="112"/>
      <c r="BA9" s="112"/>
      <c r="BB9" s="112"/>
      <c r="BC9" s="112"/>
      <c r="BD9" s="112"/>
      <c r="BE9" s="112"/>
      <c r="BF9" s="112"/>
      <c r="BG9" s="112"/>
      <c r="BH9" s="112"/>
      <c r="BI9" s="112"/>
      <c r="BJ9" s="112"/>
      <c r="BK9" s="112"/>
      <c r="BL9" s="112"/>
      <c r="BM9" s="113"/>
      <c r="BN9" s="114">
        <v>-332168</v>
      </c>
      <c r="BO9" s="115"/>
      <c r="BP9" s="115"/>
      <c r="BQ9" s="115"/>
      <c r="BR9" s="115"/>
      <c r="BS9" s="115"/>
      <c r="BT9" s="115"/>
      <c r="BU9" s="116"/>
      <c r="BV9" s="114">
        <v>433904</v>
      </c>
      <c r="BW9" s="115"/>
      <c r="BX9" s="115"/>
      <c r="BY9" s="115"/>
      <c r="BZ9" s="115"/>
      <c r="CA9" s="115"/>
      <c r="CB9" s="115"/>
      <c r="CC9" s="116"/>
      <c r="CD9" s="117" t="s">
        <v>53</v>
      </c>
      <c r="CE9" s="118"/>
      <c r="CF9" s="118"/>
      <c r="CG9" s="118"/>
      <c r="CH9" s="118"/>
      <c r="CI9" s="118"/>
      <c r="CJ9" s="118"/>
      <c r="CK9" s="118"/>
      <c r="CL9" s="118"/>
      <c r="CM9" s="118"/>
      <c r="CN9" s="118"/>
      <c r="CO9" s="118"/>
      <c r="CP9" s="118"/>
      <c r="CQ9" s="118"/>
      <c r="CR9" s="118"/>
      <c r="CS9" s="119"/>
      <c r="CT9" s="120">
        <v>10.5</v>
      </c>
      <c r="CU9" s="121"/>
      <c r="CV9" s="121"/>
      <c r="CW9" s="121"/>
      <c r="CX9" s="121"/>
      <c r="CY9" s="121"/>
      <c r="CZ9" s="121"/>
      <c r="DA9" s="122"/>
      <c r="DB9" s="120">
        <v>10.1</v>
      </c>
      <c r="DC9" s="121"/>
      <c r="DD9" s="121"/>
      <c r="DE9" s="121"/>
      <c r="DF9" s="121"/>
      <c r="DG9" s="121"/>
      <c r="DH9" s="121"/>
      <c r="DI9" s="122"/>
    </row>
    <row r="10" spans="1:119" ht="18.75" customHeight="1" thickBot="1">
      <c r="A10" s="64"/>
      <c r="B10" s="75"/>
      <c r="C10" s="76"/>
      <c r="D10" s="76"/>
      <c r="E10" s="76"/>
      <c r="F10" s="76"/>
      <c r="G10" s="76"/>
      <c r="H10" s="76"/>
      <c r="I10" s="76"/>
      <c r="J10" s="76"/>
      <c r="K10" s="152"/>
      <c r="L10" s="159" t="s">
        <v>54</v>
      </c>
      <c r="M10" s="107"/>
      <c r="N10" s="107"/>
      <c r="O10" s="107"/>
      <c r="P10" s="107"/>
      <c r="Q10" s="108"/>
      <c r="R10" s="160">
        <v>53407</v>
      </c>
      <c r="S10" s="161"/>
      <c r="T10" s="161"/>
      <c r="U10" s="161"/>
      <c r="V10" s="162"/>
      <c r="W10" s="83"/>
      <c r="X10" s="84"/>
      <c r="Y10" s="84"/>
      <c r="Z10" s="84"/>
      <c r="AA10" s="84"/>
      <c r="AB10" s="84"/>
      <c r="AC10" s="84"/>
      <c r="AD10" s="84"/>
      <c r="AE10" s="84"/>
      <c r="AF10" s="84"/>
      <c r="AG10" s="84"/>
      <c r="AH10" s="84"/>
      <c r="AI10" s="84"/>
      <c r="AJ10" s="84"/>
      <c r="AK10" s="84"/>
      <c r="AL10" s="85"/>
      <c r="AM10" s="106" t="s">
        <v>55</v>
      </c>
      <c r="AN10" s="107"/>
      <c r="AO10" s="107"/>
      <c r="AP10" s="107"/>
      <c r="AQ10" s="107"/>
      <c r="AR10" s="107"/>
      <c r="AS10" s="107"/>
      <c r="AT10" s="108"/>
      <c r="AU10" s="109" t="s">
        <v>32</v>
      </c>
      <c r="AV10" s="110"/>
      <c r="AW10" s="110"/>
      <c r="AX10" s="110"/>
      <c r="AY10" s="111" t="s">
        <v>56</v>
      </c>
      <c r="AZ10" s="112"/>
      <c r="BA10" s="112"/>
      <c r="BB10" s="112"/>
      <c r="BC10" s="112"/>
      <c r="BD10" s="112"/>
      <c r="BE10" s="112"/>
      <c r="BF10" s="112"/>
      <c r="BG10" s="112"/>
      <c r="BH10" s="112"/>
      <c r="BI10" s="112"/>
      <c r="BJ10" s="112"/>
      <c r="BK10" s="112"/>
      <c r="BL10" s="112"/>
      <c r="BM10" s="113"/>
      <c r="BN10" s="114">
        <v>257337</v>
      </c>
      <c r="BO10" s="115"/>
      <c r="BP10" s="115"/>
      <c r="BQ10" s="115"/>
      <c r="BR10" s="115"/>
      <c r="BS10" s="115"/>
      <c r="BT10" s="115"/>
      <c r="BU10" s="116"/>
      <c r="BV10" s="114">
        <v>39380</v>
      </c>
      <c r="BW10" s="115"/>
      <c r="BX10" s="115"/>
      <c r="BY10" s="115"/>
      <c r="BZ10" s="115"/>
      <c r="CA10" s="115"/>
      <c r="CB10" s="115"/>
      <c r="CC10" s="116"/>
      <c r="CD10" s="163" t="s">
        <v>57</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c r="A11" s="64"/>
      <c r="B11" s="75"/>
      <c r="C11" s="76"/>
      <c r="D11" s="76"/>
      <c r="E11" s="76"/>
      <c r="F11" s="76"/>
      <c r="G11" s="76"/>
      <c r="H11" s="76"/>
      <c r="I11" s="76"/>
      <c r="J11" s="76"/>
      <c r="K11" s="152"/>
      <c r="L11" s="169" t="s">
        <v>58</v>
      </c>
      <c r="M11" s="170"/>
      <c r="N11" s="170"/>
      <c r="O11" s="170"/>
      <c r="P11" s="170"/>
      <c r="Q11" s="171"/>
      <c r="R11" s="172" t="s">
        <v>59</v>
      </c>
      <c r="S11" s="173"/>
      <c r="T11" s="173"/>
      <c r="U11" s="173"/>
      <c r="V11" s="174"/>
      <c r="W11" s="83"/>
      <c r="X11" s="84"/>
      <c r="Y11" s="84"/>
      <c r="Z11" s="84"/>
      <c r="AA11" s="84"/>
      <c r="AB11" s="84"/>
      <c r="AC11" s="84"/>
      <c r="AD11" s="84"/>
      <c r="AE11" s="84"/>
      <c r="AF11" s="84"/>
      <c r="AG11" s="84"/>
      <c r="AH11" s="84"/>
      <c r="AI11" s="84"/>
      <c r="AJ11" s="84"/>
      <c r="AK11" s="84"/>
      <c r="AL11" s="85"/>
      <c r="AM11" s="106" t="s">
        <v>60</v>
      </c>
      <c r="AN11" s="107"/>
      <c r="AO11" s="107"/>
      <c r="AP11" s="107"/>
      <c r="AQ11" s="107"/>
      <c r="AR11" s="107"/>
      <c r="AS11" s="107"/>
      <c r="AT11" s="108"/>
      <c r="AU11" s="109" t="s">
        <v>32</v>
      </c>
      <c r="AV11" s="110"/>
      <c r="AW11" s="110"/>
      <c r="AX11" s="110"/>
      <c r="AY11" s="111" t="s">
        <v>61</v>
      </c>
      <c r="AZ11" s="112"/>
      <c r="BA11" s="112"/>
      <c r="BB11" s="112"/>
      <c r="BC11" s="112"/>
      <c r="BD11" s="112"/>
      <c r="BE11" s="112"/>
      <c r="BF11" s="112"/>
      <c r="BG11" s="112"/>
      <c r="BH11" s="112"/>
      <c r="BI11" s="112"/>
      <c r="BJ11" s="112"/>
      <c r="BK11" s="112"/>
      <c r="BL11" s="112"/>
      <c r="BM11" s="113"/>
      <c r="BN11" s="114">
        <v>0</v>
      </c>
      <c r="BO11" s="115"/>
      <c r="BP11" s="115"/>
      <c r="BQ11" s="115"/>
      <c r="BR11" s="115"/>
      <c r="BS11" s="115"/>
      <c r="BT11" s="115"/>
      <c r="BU11" s="116"/>
      <c r="BV11" s="114">
        <v>0</v>
      </c>
      <c r="BW11" s="115"/>
      <c r="BX11" s="115"/>
      <c r="BY11" s="115"/>
      <c r="BZ11" s="115"/>
      <c r="CA11" s="115"/>
      <c r="CB11" s="115"/>
      <c r="CC11" s="116"/>
      <c r="CD11" s="117" t="s">
        <v>62</v>
      </c>
      <c r="CE11" s="118"/>
      <c r="CF11" s="118"/>
      <c r="CG11" s="118"/>
      <c r="CH11" s="118"/>
      <c r="CI11" s="118"/>
      <c r="CJ11" s="118"/>
      <c r="CK11" s="118"/>
      <c r="CL11" s="118"/>
      <c r="CM11" s="118"/>
      <c r="CN11" s="118"/>
      <c r="CO11" s="118"/>
      <c r="CP11" s="118"/>
      <c r="CQ11" s="118"/>
      <c r="CR11" s="118"/>
      <c r="CS11" s="119"/>
      <c r="CT11" s="149" t="s">
        <v>63</v>
      </c>
      <c r="CU11" s="150"/>
      <c r="CV11" s="150"/>
      <c r="CW11" s="150"/>
      <c r="CX11" s="150"/>
      <c r="CY11" s="150"/>
      <c r="CZ11" s="150"/>
      <c r="DA11" s="151"/>
      <c r="DB11" s="149" t="s">
        <v>63</v>
      </c>
      <c r="DC11" s="150"/>
      <c r="DD11" s="150"/>
      <c r="DE11" s="150"/>
      <c r="DF11" s="150"/>
      <c r="DG11" s="150"/>
      <c r="DH11" s="150"/>
      <c r="DI11" s="151"/>
    </row>
    <row r="12" spans="1:119" ht="18.75" customHeight="1">
      <c r="A12" s="64"/>
      <c r="B12" s="175" t="s">
        <v>64</v>
      </c>
      <c r="C12" s="176"/>
      <c r="D12" s="176"/>
      <c r="E12" s="176"/>
      <c r="F12" s="176"/>
      <c r="G12" s="176"/>
      <c r="H12" s="176"/>
      <c r="I12" s="176"/>
      <c r="J12" s="176"/>
      <c r="K12" s="177"/>
      <c r="L12" s="178" t="s">
        <v>65</v>
      </c>
      <c r="M12" s="179"/>
      <c r="N12" s="179"/>
      <c r="O12" s="179"/>
      <c r="P12" s="179"/>
      <c r="Q12" s="180"/>
      <c r="R12" s="181">
        <v>50415</v>
      </c>
      <c r="S12" s="182"/>
      <c r="T12" s="182"/>
      <c r="U12" s="182"/>
      <c r="V12" s="183"/>
      <c r="W12" s="184" t="s">
        <v>24</v>
      </c>
      <c r="X12" s="110"/>
      <c r="Y12" s="110"/>
      <c r="Z12" s="110"/>
      <c r="AA12" s="110"/>
      <c r="AB12" s="185"/>
      <c r="AC12" s="186" t="s">
        <v>66</v>
      </c>
      <c r="AD12" s="187"/>
      <c r="AE12" s="187"/>
      <c r="AF12" s="187"/>
      <c r="AG12" s="188"/>
      <c r="AH12" s="186" t="s">
        <v>67</v>
      </c>
      <c r="AI12" s="187"/>
      <c r="AJ12" s="187"/>
      <c r="AK12" s="187"/>
      <c r="AL12" s="189"/>
      <c r="AM12" s="106" t="s">
        <v>68</v>
      </c>
      <c r="AN12" s="107"/>
      <c r="AO12" s="107"/>
      <c r="AP12" s="107"/>
      <c r="AQ12" s="107"/>
      <c r="AR12" s="107"/>
      <c r="AS12" s="107"/>
      <c r="AT12" s="108"/>
      <c r="AU12" s="109" t="s">
        <v>32</v>
      </c>
      <c r="AV12" s="110"/>
      <c r="AW12" s="110"/>
      <c r="AX12" s="110"/>
      <c r="AY12" s="111" t="s">
        <v>69</v>
      </c>
      <c r="AZ12" s="112"/>
      <c r="BA12" s="112"/>
      <c r="BB12" s="112"/>
      <c r="BC12" s="112"/>
      <c r="BD12" s="112"/>
      <c r="BE12" s="112"/>
      <c r="BF12" s="112"/>
      <c r="BG12" s="112"/>
      <c r="BH12" s="112"/>
      <c r="BI12" s="112"/>
      <c r="BJ12" s="112"/>
      <c r="BK12" s="112"/>
      <c r="BL12" s="112"/>
      <c r="BM12" s="113"/>
      <c r="BN12" s="114">
        <v>0</v>
      </c>
      <c r="BO12" s="115"/>
      <c r="BP12" s="115"/>
      <c r="BQ12" s="115"/>
      <c r="BR12" s="115"/>
      <c r="BS12" s="115"/>
      <c r="BT12" s="115"/>
      <c r="BU12" s="116"/>
      <c r="BV12" s="114">
        <v>0</v>
      </c>
      <c r="BW12" s="115"/>
      <c r="BX12" s="115"/>
      <c r="BY12" s="115"/>
      <c r="BZ12" s="115"/>
      <c r="CA12" s="115"/>
      <c r="CB12" s="115"/>
      <c r="CC12" s="116"/>
      <c r="CD12" s="117" t="s">
        <v>70</v>
      </c>
      <c r="CE12" s="118"/>
      <c r="CF12" s="118"/>
      <c r="CG12" s="118"/>
      <c r="CH12" s="118"/>
      <c r="CI12" s="118"/>
      <c r="CJ12" s="118"/>
      <c r="CK12" s="118"/>
      <c r="CL12" s="118"/>
      <c r="CM12" s="118"/>
      <c r="CN12" s="118"/>
      <c r="CO12" s="118"/>
      <c r="CP12" s="118"/>
      <c r="CQ12" s="118"/>
      <c r="CR12" s="118"/>
      <c r="CS12" s="119"/>
      <c r="CT12" s="149" t="s">
        <v>63</v>
      </c>
      <c r="CU12" s="150"/>
      <c r="CV12" s="150"/>
      <c r="CW12" s="150"/>
      <c r="CX12" s="150"/>
      <c r="CY12" s="150"/>
      <c r="CZ12" s="150"/>
      <c r="DA12" s="151"/>
      <c r="DB12" s="149" t="s">
        <v>63</v>
      </c>
      <c r="DC12" s="150"/>
      <c r="DD12" s="150"/>
      <c r="DE12" s="150"/>
      <c r="DF12" s="150"/>
      <c r="DG12" s="150"/>
      <c r="DH12" s="150"/>
      <c r="DI12" s="151"/>
    </row>
    <row r="13" spans="1:119" ht="18.75" customHeight="1">
      <c r="A13" s="64"/>
      <c r="B13" s="190"/>
      <c r="C13" s="191"/>
      <c r="D13" s="191"/>
      <c r="E13" s="191"/>
      <c r="F13" s="191"/>
      <c r="G13" s="191"/>
      <c r="H13" s="191"/>
      <c r="I13" s="191"/>
      <c r="J13" s="191"/>
      <c r="K13" s="192"/>
      <c r="L13" s="193"/>
      <c r="M13" s="194" t="s">
        <v>71</v>
      </c>
      <c r="N13" s="195"/>
      <c r="O13" s="195"/>
      <c r="P13" s="195"/>
      <c r="Q13" s="196"/>
      <c r="R13" s="197">
        <v>50048</v>
      </c>
      <c r="S13" s="198"/>
      <c r="T13" s="198"/>
      <c r="U13" s="198"/>
      <c r="V13" s="199"/>
      <c r="W13" s="128" t="s">
        <v>72</v>
      </c>
      <c r="X13" s="129"/>
      <c r="Y13" s="129"/>
      <c r="Z13" s="129"/>
      <c r="AA13" s="129"/>
      <c r="AB13" s="124"/>
      <c r="AC13" s="160">
        <v>851</v>
      </c>
      <c r="AD13" s="161"/>
      <c r="AE13" s="161"/>
      <c r="AF13" s="161"/>
      <c r="AG13" s="200"/>
      <c r="AH13" s="160">
        <v>958</v>
      </c>
      <c r="AI13" s="161"/>
      <c r="AJ13" s="161"/>
      <c r="AK13" s="161"/>
      <c r="AL13" s="162"/>
      <c r="AM13" s="106" t="s">
        <v>73</v>
      </c>
      <c r="AN13" s="107"/>
      <c r="AO13" s="107"/>
      <c r="AP13" s="107"/>
      <c r="AQ13" s="107"/>
      <c r="AR13" s="107"/>
      <c r="AS13" s="107"/>
      <c r="AT13" s="108"/>
      <c r="AU13" s="109" t="s">
        <v>74</v>
      </c>
      <c r="AV13" s="110"/>
      <c r="AW13" s="110"/>
      <c r="AX13" s="110"/>
      <c r="AY13" s="111" t="s">
        <v>75</v>
      </c>
      <c r="AZ13" s="112"/>
      <c r="BA13" s="112"/>
      <c r="BB13" s="112"/>
      <c r="BC13" s="112"/>
      <c r="BD13" s="112"/>
      <c r="BE13" s="112"/>
      <c r="BF13" s="112"/>
      <c r="BG13" s="112"/>
      <c r="BH13" s="112"/>
      <c r="BI13" s="112"/>
      <c r="BJ13" s="112"/>
      <c r="BK13" s="112"/>
      <c r="BL13" s="112"/>
      <c r="BM13" s="113"/>
      <c r="BN13" s="114">
        <v>-74831</v>
      </c>
      <c r="BO13" s="115"/>
      <c r="BP13" s="115"/>
      <c r="BQ13" s="115"/>
      <c r="BR13" s="115"/>
      <c r="BS13" s="115"/>
      <c r="BT13" s="115"/>
      <c r="BU13" s="116"/>
      <c r="BV13" s="114">
        <v>473284</v>
      </c>
      <c r="BW13" s="115"/>
      <c r="BX13" s="115"/>
      <c r="BY13" s="115"/>
      <c r="BZ13" s="115"/>
      <c r="CA13" s="115"/>
      <c r="CB13" s="115"/>
      <c r="CC13" s="116"/>
      <c r="CD13" s="117" t="s">
        <v>76</v>
      </c>
      <c r="CE13" s="118"/>
      <c r="CF13" s="118"/>
      <c r="CG13" s="118"/>
      <c r="CH13" s="118"/>
      <c r="CI13" s="118"/>
      <c r="CJ13" s="118"/>
      <c r="CK13" s="118"/>
      <c r="CL13" s="118"/>
      <c r="CM13" s="118"/>
      <c r="CN13" s="118"/>
      <c r="CO13" s="118"/>
      <c r="CP13" s="118"/>
      <c r="CQ13" s="118"/>
      <c r="CR13" s="118"/>
      <c r="CS13" s="119"/>
      <c r="CT13" s="120">
        <v>9.5</v>
      </c>
      <c r="CU13" s="121"/>
      <c r="CV13" s="121"/>
      <c r="CW13" s="121"/>
      <c r="CX13" s="121"/>
      <c r="CY13" s="121"/>
      <c r="CZ13" s="121"/>
      <c r="DA13" s="122"/>
      <c r="DB13" s="120">
        <v>9.4</v>
      </c>
      <c r="DC13" s="121"/>
      <c r="DD13" s="121"/>
      <c r="DE13" s="121"/>
      <c r="DF13" s="121"/>
      <c r="DG13" s="121"/>
      <c r="DH13" s="121"/>
      <c r="DI13" s="122"/>
    </row>
    <row r="14" spans="1:119" ht="18.75" customHeight="1" thickBot="1">
      <c r="A14" s="64"/>
      <c r="B14" s="190"/>
      <c r="C14" s="191"/>
      <c r="D14" s="191"/>
      <c r="E14" s="191"/>
      <c r="F14" s="191"/>
      <c r="G14" s="191"/>
      <c r="H14" s="191"/>
      <c r="I14" s="191"/>
      <c r="J14" s="191"/>
      <c r="K14" s="192"/>
      <c r="L14" s="201" t="s">
        <v>77</v>
      </c>
      <c r="M14" s="202"/>
      <c r="N14" s="202"/>
      <c r="O14" s="202"/>
      <c r="P14" s="202"/>
      <c r="Q14" s="203"/>
      <c r="R14" s="197">
        <v>50976</v>
      </c>
      <c r="S14" s="198"/>
      <c r="T14" s="198"/>
      <c r="U14" s="198"/>
      <c r="V14" s="199"/>
      <c r="W14" s="86"/>
      <c r="X14" s="87"/>
      <c r="Y14" s="87"/>
      <c r="Z14" s="87"/>
      <c r="AA14" s="87"/>
      <c r="AB14" s="102"/>
      <c r="AC14" s="204">
        <v>3.9</v>
      </c>
      <c r="AD14" s="205"/>
      <c r="AE14" s="205"/>
      <c r="AF14" s="205"/>
      <c r="AG14" s="206"/>
      <c r="AH14" s="204">
        <v>4.3</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78</v>
      </c>
      <c r="CE14" s="209"/>
      <c r="CF14" s="209"/>
      <c r="CG14" s="209"/>
      <c r="CH14" s="209"/>
      <c r="CI14" s="209"/>
      <c r="CJ14" s="209"/>
      <c r="CK14" s="209"/>
      <c r="CL14" s="209"/>
      <c r="CM14" s="209"/>
      <c r="CN14" s="209"/>
      <c r="CO14" s="209"/>
      <c r="CP14" s="209"/>
      <c r="CQ14" s="209"/>
      <c r="CR14" s="209"/>
      <c r="CS14" s="210"/>
      <c r="CT14" s="211">
        <v>53.4</v>
      </c>
      <c r="CU14" s="212"/>
      <c r="CV14" s="212"/>
      <c r="CW14" s="212"/>
      <c r="CX14" s="212"/>
      <c r="CY14" s="212"/>
      <c r="CZ14" s="212"/>
      <c r="DA14" s="213"/>
      <c r="DB14" s="211">
        <v>12.1</v>
      </c>
      <c r="DC14" s="212"/>
      <c r="DD14" s="212"/>
      <c r="DE14" s="212"/>
      <c r="DF14" s="212"/>
      <c r="DG14" s="212"/>
      <c r="DH14" s="212"/>
      <c r="DI14" s="213"/>
    </row>
    <row r="15" spans="1:119" ht="18.75" customHeight="1">
      <c r="A15" s="64"/>
      <c r="B15" s="190"/>
      <c r="C15" s="191"/>
      <c r="D15" s="191"/>
      <c r="E15" s="191"/>
      <c r="F15" s="191"/>
      <c r="G15" s="191"/>
      <c r="H15" s="191"/>
      <c r="I15" s="191"/>
      <c r="J15" s="191"/>
      <c r="K15" s="192"/>
      <c r="L15" s="193"/>
      <c r="M15" s="194" t="s">
        <v>71</v>
      </c>
      <c r="N15" s="195"/>
      <c r="O15" s="195"/>
      <c r="P15" s="195"/>
      <c r="Q15" s="196"/>
      <c r="R15" s="197">
        <v>50634</v>
      </c>
      <c r="S15" s="198"/>
      <c r="T15" s="198"/>
      <c r="U15" s="198"/>
      <c r="V15" s="199"/>
      <c r="W15" s="128" t="s">
        <v>79</v>
      </c>
      <c r="X15" s="129"/>
      <c r="Y15" s="129"/>
      <c r="Z15" s="129"/>
      <c r="AA15" s="129"/>
      <c r="AB15" s="124"/>
      <c r="AC15" s="160">
        <v>5985</v>
      </c>
      <c r="AD15" s="161"/>
      <c r="AE15" s="161"/>
      <c r="AF15" s="161"/>
      <c r="AG15" s="200"/>
      <c r="AH15" s="160">
        <v>6137</v>
      </c>
      <c r="AI15" s="161"/>
      <c r="AJ15" s="161"/>
      <c r="AK15" s="161"/>
      <c r="AL15" s="162"/>
      <c r="AM15" s="106"/>
      <c r="AN15" s="107"/>
      <c r="AO15" s="107"/>
      <c r="AP15" s="107"/>
      <c r="AQ15" s="107"/>
      <c r="AR15" s="107"/>
      <c r="AS15" s="107"/>
      <c r="AT15" s="108"/>
      <c r="AU15" s="109"/>
      <c r="AV15" s="110"/>
      <c r="AW15" s="110"/>
      <c r="AX15" s="110"/>
      <c r="AY15" s="89" t="s">
        <v>80</v>
      </c>
      <c r="AZ15" s="90"/>
      <c r="BA15" s="90"/>
      <c r="BB15" s="90"/>
      <c r="BC15" s="90"/>
      <c r="BD15" s="90"/>
      <c r="BE15" s="90"/>
      <c r="BF15" s="90"/>
      <c r="BG15" s="90"/>
      <c r="BH15" s="90"/>
      <c r="BI15" s="90"/>
      <c r="BJ15" s="90"/>
      <c r="BK15" s="90"/>
      <c r="BL15" s="90"/>
      <c r="BM15" s="91"/>
      <c r="BN15" s="92">
        <v>5164855</v>
      </c>
      <c r="BO15" s="93"/>
      <c r="BP15" s="93"/>
      <c r="BQ15" s="93"/>
      <c r="BR15" s="93"/>
      <c r="BS15" s="93"/>
      <c r="BT15" s="93"/>
      <c r="BU15" s="94"/>
      <c r="BV15" s="92">
        <v>4978651</v>
      </c>
      <c r="BW15" s="93"/>
      <c r="BX15" s="93"/>
      <c r="BY15" s="93"/>
      <c r="BZ15" s="93"/>
      <c r="CA15" s="93"/>
      <c r="CB15" s="93"/>
      <c r="CC15" s="94"/>
      <c r="CD15" s="214" t="s">
        <v>81</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c r="A16" s="64"/>
      <c r="B16" s="190"/>
      <c r="C16" s="191"/>
      <c r="D16" s="191"/>
      <c r="E16" s="191"/>
      <c r="F16" s="191"/>
      <c r="G16" s="191"/>
      <c r="H16" s="191"/>
      <c r="I16" s="191"/>
      <c r="J16" s="191"/>
      <c r="K16" s="192"/>
      <c r="L16" s="201" t="s">
        <v>82</v>
      </c>
      <c r="M16" s="220"/>
      <c r="N16" s="220"/>
      <c r="O16" s="220"/>
      <c r="P16" s="220"/>
      <c r="Q16" s="221"/>
      <c r="R16" s="222" t="s">
        <v>83</v>
      </c>
      <c r="S16" s="223"/>
      <c r="T16" s="223"/>
      <c r="U16" s="223"/>
      <c r="V16" s="224"/>
      <c r="W16" s="86"/>
      <c r="X16" s="87"/>
      <c r="Y16" s="87"/>
      <c r="Z16" s="87"/>
      <c r="AA16" s="87"/>
      <c r="AB16" s="102"/>
      <c r="AC16" s="204">
        <v>27.7</v>
      </c>
      <c r="AD16" s="205"/>
      <c r="AE16" s="205"/>
      <c r="AF16" s="205"/>
      <c r="AG16" s="206"/>
      <c r="AH16" s="204">
        <v>27.6</v>
      </c>
      <c r="AI16" s="205"/>
      <c r="AJ16" s="205"/>
      <c r="AK16" s="205"/>
      <c r="AL16" s="207"/>
      <c r="AM16" s="106"/>
      <c r="AN16" s="107"/>
      <c r="AO16" s="107"/>
      <c r="AP16" s="107"/>
      <c r="AQ16" s="107"/>
      <c r="AR16" s="107"/>
      <c r="AS16" s="107"/>
      <c r="AT16" s="108"/>
      <c r="AU16" s="109"/>
      <c r="AV16" s="110"/>
      <c r="AW16" s="110"/>
      <c r="AX16" s="110"/>
      <c r="AY16" s="111" t="s">
        <v>84</v>
      </c>
      <c r="AZ16" s="112"/>
      <c r="BA16" s="112"/>
      <c r="BB16" s="112"/>
      <c r="BC16" s="112"/>
      <c r="BD16" s="112"/>
      <c r="BE16" s="112"/>
      <c r="BF16" s="112"/>
      <c r="BG16" s="112"/>
      <c r="BH16" s="112"/>
      <c r="BI16" s="112"/>
      <c r="BJ16" s="112"/>
      <c r="BK16" s="112"/>
      <c r="BL16" s="112"/>
      <c r="BM16" s="113"/>
      <c r="BN16" s="114">
        <v>10832577</v>
      </c>
      <c r="BO16" s="115"/>
      <c r="BP16" s="115"/>
      <c r="BQ16" s="115"/>
      <c r="BR16" s="115"/>
      <c r="BS16" s="115"/>
      <c r="BT16" s="115"/>
      <c r="BU16" s="116"/>
      <c r="BV16" s="114">
        <v>10710775</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c r="A17" s="64"/>
      <c r="B17" s="228"/>
      <c r="C17" s="229"/>
      <c r="D17" s="229"/>
      <c r="E17" s="229"/>
      <c r="F17" s="229"/>
      <c r="G17" s="229"/>
      <c r="H17" s="229"/>
      <c r="I17" s="229"/>
      <c r="J17" s="229"/>
      <c r="K17" s="230"/>
      <c r="L17" s="231"/>
      <c r="M17" s="232" t="s">
        <v>85</v>
      </c>
      <c r="N17" s="233"/>
      <c r="O17" s="233"/>
      <c r="P17" s="233"/>
      <c r="Q17" s="234"/>
      <c r="R17" s="222" t="s">
        <v>86</v>
      </c>
      <c r="S17" s="223"/>
      <c r="T17" s="223"/>
      <c r="U17" s="223"/>
      <c r="V17" s="224"/>
      <c r="W17" s="128" t="s">
        <v>87</v>
      </c>
      <c r="X17" s="129"/>
      <c r="Y17" s="129"/>
      <c r="Z17" s="129"/>
      <c r="AA17" s="129"/>
      <c r="AB17" s="124"/>
      <c r="AC17" s="160">
        <v>14744</v>
      </c>
      <c r="AD17" s="161"/>
      <c r="AE17" s="161"/>
      <c r="AF17" s="161"/>
      <c r="AG17" s="200"/>
      <c r="AH17" s="160">
        <v>15137</v>
      </c>
      <c r="AI17" s="161"/>
      <c r="AJ17" s="161"/>
      <c r="AK17" s="161"/>
      <c r="AL17" s="162"/>
      <c r="AM17" s="106"/>
      <c r="AN17" s="107"/>
      <c r="AO17" s="107"/>
      <c r="AP17" s="107"/>
      <c r="AQ17" s="107"/>
      <c r="AR17" s="107"/>
      <c r="AS17" s="107"/>
      <c r="AT17" s="108"/>
      <c r="AU17" s="109"/>
      <c r="AV17" s="110"/>
      <c r="AW17" s="110"/>
      <c r="AX17" s="110"/>
      <c r="AY17" s="111" t="s">
        <v>88</v>
      </c>
      <c r="AZ17" s="112"/>
      <c r="BA17" s="112"/>
      <c r="BB17" s="112"/>
      <c r="BC17" s="112"/>
      <c r="BD17" s="112"/>
      <c r="BE17" s="112"/>
      <c r="BF17" s="112"/>
      <c r="BG17" s="112"/>
      <c r="BH17" s="112"/>
      <c r="BI17" s="112"/>
      <c r="BJ17" s="112"/>
      <c r="BK17" s="112"/>
      <c r="BL17" s="112"/>
      <c r="BM17" s="113"/>
      <c r="BN17" s="114">
        <v>6480279</v>
      </c>
      <c r="BO17" s="115"/>
      <c r="BP17" s="115"/>
      <c r="BQ17" s="115"/>
      <c r="BR17" s="115"/>
      <c r="BS17" s="115"/>
      <c r="BT17" s="115"/>
      <c r="BU17" s="116"/>
      <c r="BV17" s="114">
        <v>6237990</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c r="A18" s="64"/>
      <c r="B18" s="235" t="s">
        <v>89</v>
      </c>
      <c r="C18" s="152"/>
      <c r="D18" s="152"/>
      <c r="E18" s="236"/>
      <c r="F18" s="236"/>
      <c r="G18" s="236"/>
      <c r="H18" s="236"/>
      <c r="I18" s="236"/>
      <c r="J18" s="236"/>
      <c r="K18" s="236"/>
      <c r="L18" s="237">
        <v>57.37</v>
      </c>
      <c r="M18" s="237"/>
      <c r="N18" s="237"/>
      <c r="O18" s="237"/>
      <c r="P18" s="237"/>
      <c r="Q18" s="237"/>
      <c r="R18" s="238"/>
      <c r="S18" s="238"/>
      <c r="T18" s="238"/>
      <c r="U18" s="238"/>
      <c r="V18" s="239"/>
      <c r="W18" s="144"/>
      <c r="X18" s="145"/>
      <c r="Y18" s="145"/>
      <c r="Z18" s="145"/>
      <c r="AA18" s="145"/>
      <c r="AB18" s="140"/>
      <c r="AC18" s="240">
        <v>68.3</v>
      </c>
      <c r="AD18" s="241"/>
      <c r="AE18" s="241"/>
      <c r="AF18" s="241"/>
      <c r="AG18" s="242"/>
      <c r="AH18" s="240">
        <v>68.099999999999994</v>
      </c>
      <c r="AI18" s="241"/>
      <c r="AJ18" s="241"/>
      <c r="AK18" s="241"/>
      <c r="AL18" s="243"/>
      <c r="AM18" s="106"/>
      <c r="AN18" s="107"/>
      <c r="AO18" s="107"/>
      <c r="AP18" s="107"/>
      <c r="AQ18" s="107"/>
      <c r="AR18" s="107"/>
      <c r="AS18" s="107"/>
      <c r="AT18" s="108"/>
      <c r="AU18" s="109"/>
      <c r="AV18" s="110"/>
      <c r="AW18" s="110"/>
      <c r="AX18" s="110"/>
      <c r="AY18" s="111" t="s">
        <v>90</v>
      </c>
      <c r="AZ18" s="112"/>
      <c r="BA18" s="112"/>
      <c r="BB18" s="112"/>
      <c r="BC18" s="112"/>
      <c r="BD18" s="112"/>
      <c r="BE18" s="112"/>
      <c r="BF18" s="112"/>
      <c r="BG18" s="112"/>
      <c r="BH18" s="112"/>
      <c r="BI18" s="112"/>
      <c r="BJ18" s="112"/>
      <c r="BK18" s="112"/>
      <c r="BL18" s="112"/>
      <c r="BM18" s="113"/>
      <c r="BN18" s="114">
        <v>11842096</v>
      </c>
      <c r="BO18" s="115"/>
      <c r="BP18" s="115"/>
      <c r="BQ18" s="115"/>
      <c r="BR18" s="115"/>
      <c r="BS18" s="115"/>
      <c r="BT18" s="115"/>
      <c r="BU18" s="116"/>
      <c r="BV18" s="114">
        <v>11625393</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c r="A19" s="64"/>
      <c r="B19" s="235" t="s">
        <v>91</v>
      </c>
      <c r="C19" s="152"/>
      <c r="D19" s="152"/>
      <c r="E19" s="236"/>
      <c r="F19" s="236"/>
      <c r="G19" s="236"/>
      <c r="H19" s="236"/>
      <c r="I19" s="236"/>
      <c r="J19" s="236"/>
      <c r="K19" s="236"/>
      <c r="L19" s="244">
        <v>886</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92</v>
      </c>
      <c r="AZ19" s="112"/>
      <c r="BA19" s="112"/>
      <c r="BB19" s="112"/>
      <c r="BC19" s="112"/>
      <c r="BD19" s="112"/>
      <c r="BE19" s="112"/>
      <c r="BF19" s="112"/>
      <c r="BG19" s="112"/>
      <c r="BH19" s="112"/>
      <c r="BI19" s="112"/>
      <c r="BJ19" s="112"/>
      <c r="BK19" s="112"/>
      <c r="BL19" s="112"/>
      <c r="BM19" s="113"/>
      <c r="BN19" s="114">
        <v>15442210</v>
      </c>
      <c r="BO19" s="115"/>
      <c r="BP19" s="115"/>
      <c r="BQ19" s="115"/>
      <c r="BR19" s="115"/>
      <c r="BS19" s="115"/>
      <c r="BT19" s="115"/>
      <c r="BU19" s="116"/>
      <c r="BV19" s="114">
        <v>15285783</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c r="A20" s="64"/>
      <c r="B20" s="235" t="s">
        <v>93</v>
      </c>
      <c r="C20" s="152"/>
      <c r="D20" s="152"/>
      <c r="E20" s="236"/>
      <c r="F20" s="236"/>
      <c r="G20" s="236"/>
      <c r="H20" s="236"/>
      <c r="I20" s="236"/>
      <c r="J20" s="236"/>
      <c r="K20" s="236"/>
      <c r="L20" s="244">
        <v>20783</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c r="A21" s="64"/>
      <c r="B21" s="255" t="s">
        <v>94</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c r="A22" s="64"/>
      <c r="B22" s="264" t="s">
        <v>95</v>
      </c>
      <c r="C22" s="265"/>
      <c r="D22" s="266"/>
      <c r="E22" s="126" t="s">
        <v>24</v>
      </c>
      <c r="F22" s="129"/>
      <c r="G22" s="129"/>
      <c r="H22" s="129"/>
      <c r="I22" s="129"/>
      <c r="J22" s="129"/>
      <c r="K22" s="124"/>
      <c r="L22" s="126" t="s">
        <v>96</v>
      </c>
      <c r="M22" s="129"/>
      <c r="N22" s="129"/>
      <c r="O22" s="129"/>
      <c r="P22" s="124"/>
      <c r="Q22" s="267" t="s">
        <v>97</v>
      </c>
      <c r="R22" s="268"/>
      <c r="S22" s="268"/>
      <c r="T22" s="268"/>
      <c r="U22" s="268"/>
      <c r="V22" s="269"/>
      <c r="W22" s="270" t="s">
        <v>98</v>
      </c>
      <c r="X22" s="265"/>
      <c r="Y22" s="266"/>
      <c r="Z22" s="126" t="s">
        <v>24</v>
      </c>
      <c r="AA22" s="129"/>
      <c r="AB22" s="129"/>
      <c r="AC22" s="129"/>
      <c r="AD22" s="129"/>
      <c r="AE22" s="129"/>
      <c r="AF22" s="129"/>
      <c r="AG22" s="124"/>
      <c r="AH22" s="271" t="s">
        <v>99</v>
      </c>
      <c r="AI22" s="129"/>
      <c r="AJ22" s="129"/>
      <c r="AK22" s="129"/>
      <c r="AL22" s="124"/>
      <c r="AM22" s="271" t="s">
        <v>100</v>
      </c>
      <c r="AN22" s="272"/>
      <c r="AO22" s="272"/>
      <c r="AP22" s="272"/>
      <c r="AQ22" s="272"/>
      <c r="AR22" s="273"/>
      <c r="AS22" s="267" t="s">
        <v>97</v>
      </c>
      <c r="AT22" s="268"/>
      <c r="AU22" s="268"/>
      <c r="AV22" s="268"/>
      <c r="AW22" s="268"/>
      <c r="AX22" s="274"/>
      <c r="AY22" s="89" t="s">
        <v>101</v>
      </c>
      <c r="AZ22" s="90"/>
      <c r="BA22" s="90"/>
      <c r="BB22" s="90"/>
      <c r="BC22" s="90"/>
      <c r="BD22" s="90"/>
      <c r="BE22" s="90"/>
      <c r="BF22" s="90"/>
      <c r="BG22" s="90"/>
      <c r="BH22" s="90"/>
      <c r="BI22" s="90"/>
      <c r="BJ22" s="90"/>
      <c r="BK22" s="90"/>
      <c r="BL22" s="90"/>
      <c r="BM22" s="91"/>
      <c r="BN22" s="92">
        <v>18003475</v>
      </c>
      <c r="BO22" s="93"/>
      <c r="BP22" s="93"/>
      <c r="BQ22" s="93"/>
      <c r="BR22" s="93"/>
      <c r="BS22" s="93"/>
      <c r="BT22" s="93"/>
      <c r="BU22" s="94"/>
      <c r="BV22" s="92">
        <v>17513915</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102</v>
      </c>
      <c r="AZ23" s="112"/>
      <c r="BA23" s="112"/>
      <c r="BB23" s="112"/>
      <c r="BC23" s="112"/>
      <c r="BD23" s="112"/>
      <c r="BE23" s="112"/>
      <c r="BF23" s="112"/>
      <c r="BG23" s="112"/>
      <c r="BH23" s="112"/>
      <c r="BI23" s="112"/>
      <c r="BJ23" s="112"/>
      <c r="BK23" s="112"/>
      <c r="BL23" s="112"/>
      <c r="BM23" s="113"/>
      <c r="BN23" s="114">
        <v>15920657</v>
      </c>
      <c r="BO23" s="115"/>
      <c r="BP23" s="115"/>
      <c r="BQ23" s="115"/>
      <c r="BR23" s="115"/>
      <c r="BS23" s="115"/>
      <c r="BT23" s="115"/>
      <c r="BU23" s="116"/>
      <c r="BV23" s="114">
        <v>15347177</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c r="A24" s="64"/>
      <c r="B24" s="275"/>
      <c r="C24" s="276"/>
      <c r="D24" s="277"/>
      <c r="E24" s="159" t="s">
        <v>103</v>
      </c>
      <c r="F24" s="107"/>
      <c r="G24" s="107"/>
      <c r="H24" s="107"/>
      <c r="I24" s="107"/>
      <c r="J24" s="107"/>
      <c r="K24" s="108"/>
      <c r="L24" s="160">
        <v>1</v>
      </c>
      <c r="M24" s="161"/>
      <c r="N24" s="161"/>
      <c r="O24" s="161"/>
      <c r="P24" s="200"/>
      <c r="Q24" s="160">
        <v>8860</v>
      </c>
      <c r="R24" s="161"/>
      <c r="S24" s="161"/>
      <c r="T24" s="161"/>
      <c r="U24" s="161"/>
      <c r="V24" s="200"/>
      <c r="W24" s="281"/>
      <c r="X24" s="276"/>
      <c r="Y24" s="277"/>
      <c r="Z24" s="159" t="s">
        <v>104</v>
      </c>
      <c r="AA24" s="107"/>
      <c r="AB24" s="107"/>
      <c r="AC24" s="107"/>
      <c r="AD24" s="107"/>
      <c r="AE24" s="107"/>
      <c r="AF24" s="107"/>
      <c r="AG24" s="108"/>
      <c r="AH24" s="160">
        <v>351</v>
      </c>
      <c r="AI24" s="161"/>
      <c r="AJ24" s="161"/>
      <c r="AK24" s="161"/>
      <c r="AL24" s="200"/>
      <c r="AM24" s="160">
        <v>1035801</v>
      </c>
      <c r="AN24" s="161"/>
      <c r="AO24" s="161"/>
      <c r="AP24" s="161"/>
      <c r="AQ24" s="161"/>
      <c r="AR24" s="200"/>
      <c r="AS24" s="160">
        <v>2951</v>
      </c>
      <c r="AT24" s="161"/>
      <c r="AU24" s="161"/>
      <c r="AV24" s="161"/>
      <c r="AW24" s="161"/>
      <c r="AX24" s="162"/>
      <c r="AY24" s="258" t="s">
        <v>105</v>
      </c>
      <c r="AZ24" s="259"/>
      <c r="BA24" s="259"/>
      <c r="BB24" s="259"/>
      <c r="BC24" s="259"/>
      <c r="BD24" s="259"/>
      <c r="BE24" s="259"/>
      <c r="BF24" s="259"/>
      <c r="BG24" s="259"/>
      <c r="BH24" s="259"/>
      <c r="BI24" s="259"/>
      <c r="BJ24" s="259"/>
      <c r="BK24" s="259"/>
      <c r="BL24" s="259"/>
      <c r="BM24" s="260"/>
      <c r="BN24" s="114">
        <v>10790184</v>
      </c>
      <c r="BO24" s="115"/>
      <c r="BP24" s="115"/>
      <c r="BQ24" s="115"/>
      <c r="BR24" s="115"/>
      <c r="BS24" s="115"/>
      <c r="BT24" s="115"/>
      <c r="BU24" s="116"/>
      <c r="BV24" s="114">
        <v>9729789</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c r="A25" s="64"/>
      <c r="B25" s="275"/>
      <c r="C25" s="276"/>
      <c r="D25" s="277"/>
      <c r="E25" s="159" t="s">
        <v>106</v>
      </c>
      <c r="F25" s="107"/>
      <c r="G25" s="107"/>
      <c r="H25" s="107"/>
      <c r="I25" s="107"/>
      <c r="J25" s="107"/>
      <c r="K25" s="108"/>
      <c r="L25" s="160">
        <v>1</v>
      </c>
      <c r="M25" s="161"/>
      <c r="N25" s="161"/>
      <c r="O25" s="161"/>
      <c r="P25" s="200"/>
      <c r="Q25" s="160">
        <v>6780</v>
      </c>
      <c r="R25" s="161"/>
      <c r="S25" s="161"/>
      <c r="T25" s="161"/>
      <c r="U25" s="161"/>
      <c r="V25" s="200"/>
      <c r="W25" s="281"/>
      <c r="X25" s="276"/>
      <c r="Y25" s="277"/>
      <c r="Z25" s="159" t="s">
        <v>107</v>
      </c>
      <c r="AA25" s="107"/>
      <c r="AB25" s="107"/>
      <c r="AC25" s="107"/>
      <c r="AD25" s="107"/>
      <c r="AE25" s="107"/>
      <c r="AF25" s="107"/>
      <c r="AG25" s="108"/>
      <c r="AH25" s="160" t="s">
        <v>63</v>
      </c>
      <c r="AI25" s="161"/>
      <c r="AJ25" s="161"/>
      <c r="AK25" s="161"/>
      <c r="AL25" s="200"/>
      <c r="AM25" s="160" t="s">
        <v>63</v>
      </c>
      <c r="AN25" s="161"/>
      <c r="AO25" s="161"/>
      <c r="AP25" s="161"/>
      <c r="AQ25" s="161"/>
      <c r="AR25" s="200"/>
      <c r="AS25" s="160" t="s">
        <v>63</v>
      </c>
      <c r="AT25" s="161"/>
      <c r="AU25" s="161"/>
      <c r="AV25" s="161"/>
      <c r="AW25" s="161"/>
      <c r="AX25" s="162"/>
      <c r="AY25" s="89" t="s">
        <v>108</v>
      </c>
      <c r="AZ25" s="90"/>
      <c r="BA25" s="90"/>
      <c r="BB25" s="90"/>
      <c r="BC25" s="90"/>
      <c r="BD25" s="90"/>
      <c r="BE25" s="90"/>
      <c r="BF25" s="90"/>
      <c r="BG25" s="90"/>
      <c r="BH25" s="90"/>
      <c r="BI25" s="90"/>
      <c r="BJ25" s="90"/>
      <c r="BK25" s="90"/>
      <c r="BL25" s="90"/>
      <c r="BM25" s="91"/>
      <c r="BN25" s="92">
        <v>6961493</v>
      </c>
      <c r="BO25" s="93"/>
      <c r="BP25" s="93"/>
      <c r="BQ25" s="93"/>
      <c r="BR25" s="93"/>
      <c r="BS25" s="93"/>
      <c r="BT25" s="93"/>
      <c r="BU25" s="94"/>
      <c r="BV25" s="92">
        <v>6096292</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c r="A26" s="64"/>
      <c r="B26" s="275"/>
      <c r="C26" s="276"/>
      <c r="D26" s="277"/>
      <c r="E26" s="159" t="s">
        <v>109</v>
      </c>
      <c r="F26" s="107"/>
      <c r="G26" s="107"/>
      <c r="H26" s="107"/>
      <c r="I26" s="107"/>
      <c r="J26" s="107"/>
      <c r="K26" s="108"/>
      <c r="L26" s="160">
        <v>1</v>
      </c>
      <c r="M26" s="161"/>
      <c r="N26" s="161"/>
      <c r="O26" s="161"/>
      <c r="P26" s="200"/>
      <c r="Q26" s="160">
        <v>5900</v>
      </c>
      <c r="R26" s="161"/>
      <c r="S26" s="161"/>
      <c r="T26" s="161"/>
      <c r="U26" s="161"/>
      <c r="V26" s="200"/>
      <c r="W26" s="281"/>
      <c r="X26" s="276"/>
      <c r="Y26" s="277"/>
      <c r="Z26" s="159" t="s">
        <v>110</v>
      </c>
      <c r="AA26" s="286"/>
      <c r="AB26" s="286"/>
      <c r="AC26" s="286"/>
      <c r="AD26" s="286"/>
      <c r="AE26" s="286"/>
      <c r="AF26" s="286"/>
      <c r="AG26" s="287"/>
      <c r="AH26" s="160">
        <v>3</v>
      </c>
      <c r="AI26" s="161"/>
      <c r="AJ26" s="161"/>
      <c r="AK26" s="161"/>
      <c r="AL26" s="200"/>
      <c r="AM26" s="160">
        <v>10137</v>
      </c>
      <c r="AN26" s="161"/>
      <c r="AO26" s="161"/>
      <c r="AP26" s="161"/>
      <c r="AQ26" s="161"/>
      <c r="AR26" s="200"/>
      <c r="AS26" s="160">
        <v>3379</v>
      </c>
      <c r="AT26" s="161"/>
      <c r="AU26" s="161"/>
      <c r="AV26" s="161"/>
      <c r="AW26" s="161"/>
      <c r="AX26" s="162"/>
      <c r="AY26" s="117" t="s">
        <v>111</v>
      </c>
      <c r="AZ26" s="118"/>
      <c r="BA26" s="118"/>
      <c r="BB26" s="118"/>
      <c r="BC26" s="118"/>
      <c r="BD26" s="118"/>
      <c r="BE26" s="118"/>
      <c r="BF26" s="118"/>
      <c r="BG26" s="118"/>
      <c r="BH26" s="118"/>
      <c r="BI26" s="118"/>
      <c r="BJ26" s="118"/>
      <c r="BK26" s="118"/>
      <c r="BL26" s="118"/>
      <c r="BM26" s="119"/>
      <c r="BN26" s="114" t="s">
        <v>63</v>
      </c>
      <c r="BO26" s="115"/>
      <c r="BP26" s="115"/>
      <c r="BQ26" s="115"/>
      <c r="BR26" s="115"/>
      <c r="BS26" s="115"/>
      <c r="BT26" s="115"/>
      <c r="BU26" s="116"/>
      <c r="BV26" s="114" t="s">
        <v>63</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c r="A27" s="64"/>
      <c r="B27" s="275"/>
      <c r="C27" s="276"/>
      <c r="D27" s="277"/>
      <c r="E27" s="159" t="s">
        <v>112</v>
      </c>
      <c r="F27" s="107"/>
      <c r="G27" s="107"/>
      <c r="H27" s="107"/>
      <c r="I27" s="107"/>
      <c r="J27" s="107"/>
      <c r="K27" s="108"/>
      <c r="L27" s="160">
        <v>1</v>
      </c>
      <c r="M27" s="161"/>
      <c r="N27" s="161"/>
      <c r="O27" s="161"/>
      <c r="P27" s="200"/>
      <c r="Q27" s="160">
        <v>4450</v>
      </c>
      <c r="R27" s="161"/>
      <c r="S27" s="161"/>
      <c r="T27" s="161"/>
      <c r="U27" s="161"/>
      <c r="V27" s="200"/>
      <c r="W27" s="281"/>
      <c r="X27" s="276"/>
      <c r="Y27" s="277"/>
      <c r="Z27" s="159" t="s">
        <v>113</v>
      </c>
      <c r="AA27" s="107"/>
      <c r="AB27" s="107"/>
      <c r="AC27" s="107"/>
      <c r="AD27" s="107"/>
      <c r="AE27" s="107"/>
      <c r="AF27" s="107"/>
      <c r="AG27" s="108"/>
      <c r="AH27" s="160">
        <v>4</v>
      </c>
      <c r="AI27" s="161"/>
      <c r="AJ27" s="161"/>
      <c r="AK27" s="161"/>
      <c r="AL27" s="200"/>
      <c r="AM27" s="160">
        <v>14552</v>
      </c>
      <c r="AN27" s="161"/>
      <c r="AO27" s="161"/>
      <c r="AP27" s="161"/>
      <c r="AQ27" s="161"/>
      <c r="AR27" s="200"/>
      <c r="AS27" s="160">
        <v>3638</v>
      </c>
      <c r="AT27" s="161"/>
      <c r="AU27" s="161"/>
      <c r="AV27" s="161"/>
      <c r="AW27" s="161"/>
      <c r="AX27" s="162"/>
      <c r="AY27" s="208" t="s">
        <v>114</v>
      </c>
      <c r="AZ27" s="209"/>
      <c r="BA27" s="209"/>
      <c r="BB27" s="209"/>
      <c r="BC27" s="209"/>
      <c r="BD27" s="209"/>
      <c r="BE27" s="209"/>
      <c r="BF27" s="209"/>
      <c r="BG27" s="209"/>
      <c r="BH27" s="209"/>
      <c r="BI27" s="209"/>
      <c r="BJ27" s="209"/>
      <c r="BK27" s="209"/>
      <c r="BL27" s="209"/>
      <c r="BM27" s="210"/>
      <c r="BN27" s="261">
        <v>430853</v>
      </c>
      <c r="BO27" s="262"/>
      <c r="BP27" s="262"/>
      <c r="BQ27" s="262"/>
      <c r="BR27" s="262"/>
      <c r="BS27" s="262"/>
      <c r="BT27" s="262"/>
      <c r="BU27" s="263"/>
      <c r="BV27" s="261">
        <v>430845</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c r="A28" s="64"/>
      <c r="B28" s="275"/>
      <c r="C28" s="276"/>
      <c r="D28" s="277"/>
      <c r="E28" s="159" t="s">
        <v>115</v>
      </c>
      <c r="F28" s="107"/>
      <c r="G28" s="107"/>
      <c r="H28" s="107"/>
      <c r="I28" s="107"/>
      <c r="J28" s="107"/>
      <c r="K28" s="108"/>
      <c r="L28" s="160">
        <v>1</v>
      </c>
      <c r="M28" s="161"/>
      <c r="N28" s="161"/>
      <c r="O28" s="161"/>
      <c r="P28" s="200"/>
      <c r="Q28" s="160">
        <v>4100</v>
      </c>
      <c r="R28" s="161"/>
      <c r="S28" s="161"/>
      <c r="T28" s="161"/>
      <c r="U28" s="161"/>
      <c r="V28" s="200"/>
      <c r="W28" s="281"/>
      <c r="X28" s="276"/>
      <c r="Y28" s="277"/>
      <c r="Z28" s="159" t="s">
        <v>116</v>
      </c>
      <c r="AA28" s="107"/>
      <c r="AB28" s="107"/>
      <c r="AC28" s="107"/>
      <c r="AD28" s="107"/>
      <c r="AE28" s="107"/>
      <c r="AF28" s="107"/>
      <c r="AG28" s="108"/>
      <c r="AH28" s="160" t="s">
        <v>63</v>
      </c>
      <c r="AI28" s="161"/>
      <c r="AJ28" s="161"/>
      <c r="AK28" s="161"/>
      <c r="AL28" s="200"/>
      <c r="AM28" s="160" t="s">
        <v>63</v>
      </c>
      <c r="AN28" s="161"/>
      <c r="AO28" s="161"/>
      <c r="AP28" s="161"/>
      <c r="AQ28" s="161"/>
      <c r="AR28" s="200"/>
      <c r="AS28" s="160" t="s">
        <v>63</v>
      </c>
      <c r="AT28" s="161"/>
      <c r="AU28" s="161"/>
      <c r="AV28" s="161"/>
      <c r="AW28" s="161"/>
      <c r="AX28" s="162"/>
      <c r="AY28" s="289" t="s">
        <v>117</v>
      </c>
      <c r="AZ28" s="290"/>
      <c r="BA28" s="290"/>
      <c r="BB28" s="291"/>
      <c r="BC28" s="89" t="s">
        <v>118</v>
      </c>
      <c r="BD28" s="90"/>
      <c r="BE28" s="90"/>
      <c r="BF28" s="90"/>
      <c r="BG28" s="90"/>
      <c r="BH28" s="90"/>
      <c r="BI28" s="90"/>
      <c r="BJ28" s="90"/>
      <c r="BK28" s="90"/>
      <c r="BL28" s="90"/>
      <c r="BM28" s="91"/>
      <c r="BN28" s="92">
        <v>4093509</v>
      </c>
      <c r="BO28" s="93"/>
      <c r="BP28" s="93"/>
      <c r="BQ28" s="93"/>
      <c r="BR28" s="93"/>
      <c r="BS28" s="93"/>
      <c r="BT28" s="93"/>
      <c r="BU28" s="94"/>
      <c r="BV28" s="92">
        <v>3836172</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c r="A29" s="64"/>
      <c r="B29" s="275"/>
      <c r="C29" s="276"/>
      <c r="D29" s="277"/>
      <c r="E29" s="159" t="s">
        <v>119</v>
      </c>
      <c r="F29" s="107"/>
      <c r="G29" s="107"/>
      <c r="H29" s="107"/>
      <c r="I29" s="107"/>
      <c r="J29" s="107"/>
      <c r="K29" s="108"/>
      <c r="L29" s="160">
        <v>16</v>
      </c>
      <c r="M29" s="161"/>
      <c r="N29" s="161"/>
      <c r="O29" s="161"/>
      <c r="P29" s="200"/>
      <c r="Q29" s="160">
        <v>3840</v>
      </c>
      <c r="R29" s="161"/>
      <c r="S29" s="161"/>
      <c r="T29" s="161"/>
      <c r="U29" s="161"/>
      <c r="V29" s="200"/>
      <c r="W29" s="292"/>
      <c r="X29" s="293"/>
      <c r="Y29" s="294"/>
      <c r="Z29" s="159" t="s">
        <v>120</v>
      </c>
      <c r="AA29" s="107"/>
      <c r="AB29" s="107"/>
      <c r="AC29" s="107"/>
      <c r="AD29" s="107"/>
      <c r="AE29" s="107"/>
      <c r="AF29" s="107"/>
      <c r="AG29" s="108"/>
      <c r="AH29" s="160">
        <v>355</v>
      </c>
      <c r="AI29" s="161"/>
      <c r="AJ29" s="161"/>
      <c r="AK29" s="161"/>
      <c r="AL29" s="200"/>
      <c r="AM29" s="160">
        <v>1050353</v>
      </c>
      <c r="AN29" s="161"/>
      <c r="AO29" s="161"/>
      <c r="AP29" s="161"/>
      <c r="AQ29" s="161"/>
      <c r="AR29" s="200"/>
      <c r="AS29" s="160">
        <v>2959</v>
      </c>
      <c r="AT29" s="161"/>
      <c r="AU29" s="161"/>
      <c r="AV29" s="161"/>
      <c r="AW29" s="161"/>
      <c r="AX29" s="162"/>
      <c r="AY29" s="295"/>
      <c r="AZ29" s="296"/>
      <c r="BA29" s="296"/>
      <c r="BB29" s="297"/>
      <c r="BC29" s="111" t="s">
        <v>121</v>
      </c>
      <c r="BD29" s="112"/>
      <c r="BE29" s="112"/>
      <c r="BF29" s="112"/>
      <c r="BG29" s="112"/>
      <c r="BH29" s="112"/>
      <c r="BI29" s="112"/>
      <c r="BJ29" s="112"/>
      <c r="BK29" s="112"/>
      <c r="BL29" s="112"/>
      <c r="BM29" s="113"/>
      <c r="BN29" s="114">
        <v>532388</v>
      </c>
      <c r="BO29" s="115"/>
      <c r="BP29" s="115"/>
      <c r="BQ29" s="115"/>
      <c r="BR29" s="115"/>
      <c r="BS29" s="115"/>
      <c r="BT29" s="115"/>
      <c r="BU29" s="116"/>
      <c r="BV29" s="114">
        <v>532103</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122</v>
      </c>
      <c r="X30" s="305"/>
      <c r="Y30" s="305"/>
      <c r="Z30" s="305"/>
      <c r="AA30" s="305"/>
      <c r="AB30" s="305"/>
      <c r="AC30" s="305"/>
      <c r="AD30" s="305"/>
      <c r="AE30" s="305"/>
      <c r="AF30" s="305"/>
      <c r="AG30" s="306"/>
      <c r="AH30" s="240">
        <v>94.4</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123</v>
      </c>
      <c r="BD30" s="259"/>
      <c r="BE30" s="259"/>
      <c r="BF30" s="259"/>
      <c r="BG30" s="259"/>
      <c r="BH30" s="259"/>
      <c r="BI30" s="259"/>
      <c r="BJ30" s="259"/>
      <c r="BK30" s="259"/>
      <c r="BL30" s="259"/>
      <c r="BM30" s="260"/>
      <c r="BN30" s="261">
        <v>2468680</v>
      </c>
      <c r="BO30" s="262"/>
      <c r="BP30" s="262"/>
      <c r="BQ30" s="262"/>
      <c r="BR30" s="262"/>
      <c r="BS30" s="262"/>
      <c r="BT30" s="262"/>
      <c r="BU30" s="263"/>
      <c r="BV30" s="261">
        <v>2222694</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c r="A31" s="64"/>
      <c r="B31" s="316"/>
      <c r="DI31" s="317"/>
    </row>
    <row r="32" spans="1:113" ht="13.5" customHeight="1">
      <c r="A32" s="64"/>
      <c r="B32" s="318"/>
      <c r="C32" s="319" t="s">
        <v>124</v>
      </c>
      <c r="D32" s="319"/>
      <c r="E32" s="319"/>
      <c r="F32" s="319"/>
      <c r="G32" s="319"/>
      <c r="H32" s="319"/>
      <c r="I32" s="319"/>
      <c r="J32" s="319"/>
      <c r="K32" s="319"/>
      <c r="L32" s="319"/>
      <c r="M32" s="319"/>
      <c r="N32" s="319"/>
      <c r="O32" s="319"/>
      <c r="P32" s="319"/>
      <c r="Q32" s="319"/>
      <c r="R32" s="319"/>
      <c r="S32" s="319"/>
      <c r="U32" s="118" t="s">
        <v>125</v>
      </c>
      <c r="V32" s="118"/>
      <c r="W32" s="118"/>
      <c r="X32" s="118"/>
      <c r="Y32" s="118"/>
      <c r="Z32" s="118"/>
      <c r="AA32" s="118"/>
      <c r="AB32" s="118"/>
      <c r="AC32" s="118"/>
      <c r="AD32" s="118"/>
      <c r="AE32" s="118"/>
      <c r="AF32" s="118"/>
      <c r="AG32" s="118"/>
      <c r="AH32" s="118"/>
      <c r="AI32" s="118"/>
      <c r="AJ32" s="118"/>
      <c r="AK32" s="118"/>
      <c r="AM32" s="118" t="s">
        <v>126</v>
      </c>
      <c r="AN32" s="118"/>
      <c r="AO32" s="118"/>
      <c r="AP32" s="118"/>
      <c r="AQ32" s="118"/>
      <c r="AR32" s="118"/>
      <c r="AS32" s="118"/>
      <c r="AT32" s="118"/>
      <c r="AU32" s="118"/>
      <c r="AV32" s="118"/>
      <c r="AW32" s="118"/>
      <c r="AX32" s="118"/>
      <c r="AY32" s="118"/>
      <c r="AZ32" s="118"/>
      <c r="BA32" s="118"/>
      <c r="BB32" s="118"/>
      <c r="BC32" s="118"/>
      <c r="BE32" s="118" t="s">
        <v>127</v>
      </c>
      <c r="BF32" s="118"/>
      <c r="BG32" s="118"/>
      <c r="BH32" s="118"/>
      <c r="BI32" s="118"/>
      <c r="BJ32" s="118"/>
      <c r="BK32" s="118"/>
      <c r="BL32" s="118"/>
      <c r="BM32" s="118"/>
      <c r="BN32" s="118"/>
      <c r="BO32" s="118"/>
      <c r="BP32" s="118"/>
      <c r="BQ32" s="118"/>
      <c r="BR32" s="118"/>
      <c r="BS32" s="118"/>
      <c r="BT32" s="118"/>
      <c r="BU32" s="118"/>
      <c r="BW32" s="118" t="s">
        <v>128</v>
      </c>
      <c r="BX32" s="118"/>
      <c r="BY32" s="118"/>
      <c r="BZ32" s="118"/>
      <c r="CA32" s="118"/>
      <c r="CB32" s="118"/>
      <c r="CC32" s="118"/>
      <c r="CD32" s="118"/>
      <c r="CE32" s="118"/>
      <c r="CF32" s="118"/>
      <c r="CG32" s="118"/>
      <c r="CH32" s="118"/>
      <c r="CI32" s="118"/>
      <c r="CJ32" s="118"/>
      <c r="CK32" s="118"/>
      <c r="CL32" s="118"/>
      <c r="CM32" s="118"/>
      <c r="CO32" s="118" t="s">
        <v>129</v>
      </c>
      <c r="CP32" s="118"/>
      <c r="CQ32" s="118"/>
      <c r="CR32" s="118"/>
      <c r="CS32" s="118"/>
      <c r="CT32" s="118"/>
      <c r="CU32" s="118"/>
      <c r="CV32" s="118"/>
      <c r="CW32" s="118"/>
      <c r="CX32" s="118"/>
      <c r="CY32" s="118"/>
      <c r="CZ32" s="118"/>
      <c r="DA32" s="118"/>
      <c r="DB32" s="118"/>
      <c r="DC32" s="118"/>
      <c r="DD32" s="118"/>
      <c r="DE32" s="118"/>
      <c r="DI32" s="317"/>
    </row>
    <row r="33" spans="1:113" ht="13.5" customHeight="1">
      <c r="A33" s="64"/>
      <c r="B33" s="318"/>
      <c r="C33" s="137" t="s">
        <v>130</v>
      </c>
      <c r="D33" s="137"/>
      <c r="E33" s="84" t="s">
        <v>131</v>
      </c>
      <c r="F33" s="84"/>
      <c r="G33" s="84"/>
      <c r="H33" s="84"/>
      <c r="I33" s="84"/>
      <c r="J33" s="84"/>
      <c r="K33" s="84"/>
      <c r="L33" s="84"/>
      <c r="M33" s="84"/>
      <c r="N33" s="84"/>
      <c r="O33" s="84"/>
      <c r="P33" s="84"/>
      <c r="Q33" s="84"/>
      <c r="R33" s="84"/>
      <c r="S33" s="84"/>
      <c r="T33" s="320"/>
      <c r="U33" s="137" t="s">
        <v>130</v>
      </c>
      <c r="V33" s="137"/>
      <c r="W33" s="84" t="s">
        <v>131</v>
      </c>
      <c r="X33" s="84"/>
      <c r="Y33" s="84"/>
      <c r="Z33" s="84"/>
      <c r="AA33" s="84"/>
      <c r="AB33" s="84"/>
      <c r="AC33" s="84"/>
      <c r="AD33" s="84"/>
      <c r="AE33" s="84"/>
      <c r="AF33" s="84"/>
      <c r="AG33" s="84"/>
      <c r="AH33" s="84"/>
      <c r="AI33" s="84"/>
      <c r="AJ33" s="84"/>
      <c r="AK33" s="84"/>
      <c r="AL33" s="320"/>
      <c r="AM33" s="137" t="s">
        <v>130</v>
      </c>
      <c r="AN33" s="137"/>
      <c r="AO33" s="84" t="s">
        <v>131</v>
      </c>
      <c r="AP33" s="84"/>
      <c r="AQ33" s="84"/>
      <c r="AR33" s="84"/>
      <c r="AS33" s="84"/>
      <c r="AT33" s="84"/>
      <c r="AU33" s="84"/>
      <c r="AV33" s="84"/>
      <c r="AW33" s="84"/>
      <c r="AX33" s="84"/>
      <c r="AY33" s="84"/>
      <c r="AZ33" s="84"/>
      <c r="BA33" s="84"/>
      <c r="BB33" s="84"/>
      <c r="BC33" s="84"/>
      <c r="BD33" s="321"/>
      <c r="BE33" s="84" t="s">
        <v>132</v>
      </c>
      <c r="BF33" s="84"/>
      <c r="BG33" s="84" t="s">
        <v>133</v>
      </c>
      <c r="BH33" s="84"/>
      <c r="BI33" s="84"/>
      <c r="BJ33" s="84"/>
      <c r="BK33" s="84"/>
      <c r="BL33" s="84"/>
      <c r="BM33" s="84"/>
      <c r="BN33" s="84"/>
      <c r="BO33" s="84"/>
      <c r="BP33" s="84"/>
      <c r="BQ33" s="84"/>
      <c r="BR33" s="84"/>
      <c r="BS33" s="84"/>
      <c r="BT33" s="84"/>
      <c r="BU33" s="84"/>
      <c r="BV33" s="321"/>
      <c r="BW33" s="137" t="s">
        <v>132</v>
      </c>
      <c r="BX33" s="137"/>
      <c r="BY33" s="84" t="s">
        <v>134</v>
      </c>
      <c r="BZ33" s="84"/>
      <c r="CA33" s="84"/>
      <c r="CB33" s="84"/>
      <c r="CC33" s="84"/>
      <c r="CD33" s="84"/>
      <c r="CE33" s="84"/>
      <c r="CF33" s="84"/>
      <c r="CG33" s="84"/>
      <c r="CH33" s="84"/>
      <c r="CI33" s="84"/>
      <c r="CJ33" s="84"/>
      <c r="CK33" s="84"/>
      <c r="CL33" s="84"/>
      <c r="CM33" s="84"/>
      <c r="CN33" s="320"/>
      <c r="CO33" s="137" t="s">
        <v>130</v>
      </c>
      <c r="CP33" s="137"/>
      <c r="CQ33" s="84" t="s">
        <v>135</v>
      </c>
      <c r="CR33" s="84"/>
      <c r="CS33" s="84"/>
      <c r="CT33" s="84"/>
      <c r="CU33" s="84"/>
      <c r="CV33" s="84"/>
      <c r="CW33" s="84"/>
      <c r="CX33" s="84"/>
      <c r="CY33" s="84"/>
      <c r="CZ33" s="84"/>
      <c r="DA33" s="84"/>
      <c r="DB33" s="84"/>
      <c r="DC33" s="84"/>
      <c r="DD33" s="84"/>
      <c r="DE33" s="84"/>
      <c r="DF33" s="320"/>
      <c r="DG33" s="322" t="s">
        <v>136</v>
      </c>
      <c r="DH33" s="322"/>
      <c r="DI33" s="323"/>
    </row>
    <row r="34" spans="1:113" ht="32.25" customHeight="1">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3</v>
      </c>
      <c r="V34" s="324"/>
      <c r="W34" s="325" t="str">
        <f>IF('各会計、関係団体の財政状況及び健全化判断比率'!B28="","",'各会計、関係団体の財政状況及び健全化判断比率'!B28)</f>
        <v>荒尾市国民健康保険特別会計</v>
      </c>
      <c r="X34" s="325"/>
      <c r="Y34" s="325"/>
      <c r="Z34" s="325"/>
      <c r="AA34" s="325"/>
      <c r="AB34" s="325"/>
      <c r="AC34" s="325"/>
      <c r="AD34" s="325"/>
      <c r="AE34" s="325"/>
      <c r="AF34" s="325"/>
      <c r="AG34" s="325"/>
      <c r="AH34" s="325"/>
      <c r="AI34" s="325"/>
      <c r="AJ34" s="325"/>
      <c r="AK34" s="325"/>
      <c r="AL34" s="64"/>
      <c r="AM34" s="324">
        <f>IF(AO34="","",MAX(C34:D43,U34:V43)+1)</f>
        <v>7</v>
      </c>
      <c r="AN34" s="324"/>
      <c r="AO34" s="325" t="str">
        <f>IF('各会計、関係団体の財政状況及び健全化判断比率'!B32="","",'各会計、関係団体の財政状況及び健全化判断比率'!B32)</f>
        <v>荒尾市病院事業会計</v>
      </c>
      <c r="AP34" s="325"/>
      <c r="AQ34" s="325"/>
      <c r="AR34" s="325"/>
      <c r="AS34" s="325"/>
      <c r="AT34" s="325"/>
      <c r="AU34" s="325"/>
      <c r="AV34" s="325"/>
      <c r="AW34" s="325"/>
      <c r="AX34" s="325"/>
      <c r="AY34" s="325"/>
      <c r="AZ34" s="325"/>
      <c r="BA34" s="325"/>
      <c r="BB34" s="325"/>
      <c r="BC34" s="325"/>
      <c r="BD34" s="64"/>
      <c r="BE34" s="324" t="str">
        <f>IF(BG34="","",MAX(C34:D43,U34:V43,AM34:AN43)+1)</f>
        <v/>
      </c>
      <c r="BF34" s="324"/>
      <c r="BG34" s="325"/>
      <c r="BH34" s="325"/>
      <c r="BI34" s="325"/>
      <c r="BJ34" s="325"/>
      <c r="BK34" s="325"/>
      <c r="BL34" s="325"/>
      <c r="BM34" s="325"/>
      <c r="BN34" s="325"/>
      <c r="BO34" s="325"/>
      <c r="BP34" s="325"/>
      <c r="BQ34" s="325"/>
      <c r="BR34" s="325"/>
      <c r="BS34" s="325"/>
      <c r="BT34" s="325"/>
      <c r="BU34" s="325"/>
      <c r="BV34" s="64"/>
      <c r="BW34" s="324">
        <f>IF(BY34="","",MAX(C34:D43,U34:V43,AM34:AN43,BE34:BF43)+1)</f>
        <v>10</v>
      </c>
      <c r="BX34" s="324"/>
      <c r="BY34" s="325" t="str">
        <f>IF('各会計、関係団体の財政状況及び健全化判断比率'!B68="","",'各会計、関係団体の財政状況及び健全化判断比率'!B68)</f>
        <v>有明広域行政事務組合</v>
      </c>
      <c r="BZ34" s="325"/>
      <c r="CA34" s="325"/>
      <c r="CB34" s="325"/>
      <c r="CC34" s="325"/>
      <c r="CD34" s="325"/>
      <c r="CE34" s="325"/>
      <c r="CF34" s="325"/>
      <c r="CG34" s="325"/>
      <c r="CH34" s="325"/>
      <c r="CI34" s="325"/>
      <c r="CJ34" s="325"/>
      <c r="CK34" s="325"/>
      <c r="CL34" s="325"/>
      <c r="CM34" s="325"/>
      <c r="CN34" s="64"/>
      <c r="CO34" s="324">
        <f>IF(CQ34="","",MAX(C34:D43,U34:V43,AM34:AN43,BE34:BF43,BW34:BX43)+1)</f>
        <v>14</v>
      </c>
      <c r="CP34" s="324"/>
      <c r="CQ34" s="325" t="str">
        <f>IF('各会計、関係団体の財政状況及び健全化判断比率'!BS7="","",'各会計、関係団体の財政状況及び健全化判断比率'!BS7)</f>
        <v>荒尾市土地開発公社</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c r="A35" s="64"/>
      <c r="B35" s="318"/>
      <c r="C35" s="324">
        <f>IF(E35="","",C34+1)</f>
        <v>2</v>
      </c>
      <c r="D35" s="324"/>
      <c r="E35" s="325" t="str">
        <f>IF('各会計、関係団体の財政状況及び健全化判断比率'!B8="","",'各会計、関係団体の財政状況及び健全化判断比率'!B8)</f>
        <v>南新地土地区画整理事業特別会計</v>
      </c>
      <c r="F35" s="325"/>
      <c r="G35" s="325"/>
      <c r="H35" s="325"/>
      <c r="I35" s="325"/>
      <c r="J35" s="325"/>
      <c r="K35" s="325"/>
      <c r="L35" s="325"/>
      <c r="M35" s="325"/>
      <c r="N35" s="325"/>
      <c r="O35" s="325"/>
      <c r="P35" s="325"/>
      <c r="Q35" s="325"/>
      <c r="R35" s="325"/>
      <c r="S35" s="325"/>
      <c r="T35" s="64"/>
      <c r="U35" s="324">
        <f>IF(W35="","",U34+1)</f>
        <v>4</v>
      </c>
      <c r="V35" s="324"/>
      <c r="W35" s="325" t="str">
        <f>IF('各会計、関係団体の財政状況及び健全化判断比率'!B29="","",'各会計、関係団体の財政状況及び健全化判断比率'!B29)</f>
        <v>荒尾市介護保険特別会計（保険勘定）</v>
      </c>
      <c r="X35" s="325"/>
      <c r="Y35" s="325"/>
      <c r="Z35" s="325"/>
      <c r="AA35" s="325"/>
      <c r="AB35" s="325"/>
      <c r="AC35" s="325"/>
      <c r="AD35" s="325"/>
      <c r="AE35" s="325"/>
      <c r="AF35" s="325"/>
      <c r="AG35" s="325"/>
      <c r="AH35" s="325"/>
      <c r="AI35" s="325"/>
      <c r="AJ35" s="325"/>
      <c r="AK35" s="325"/>
      <c r="AL35" s="64"/>
      <c r="AM35" s="324">
        <f t="shared" ref="AM35:AM43" si="0">IF(AO35="","",AM34+1)</f>
        <v>8</v>
      </c>
      <c r="AN35" s="324"/>
      <c r="AO35" s="325" t="str">
        <f>IF('各会計、関係団体の財政状況及び健全化判断比率'!B33="","",'各会計、関係団体の財政状況及び健全化判断比率'!B33)</f>
        <v>荒尾市水道事業会計</v>
      </c>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11</v>
      </c>
      <c r="BX35" s="324"/>
      <c r="BY35" s="325" t="str">
        <f>IF('各会計、関係団体の財政状況及び健全化判断比率'!B69="","",'各会計、関係団体の財政状況及び健全化判断比率'!B69)</f>
        <v>大牟田・荒尾清掃施設組合</v>
      </c>
      <c r="BZ35" s="325"/>
      <c r="CA35" s="325"/>
      <c r="CB35" s="325"/>
      <c r="CC35" s="325"/>
      <c r="CD35" s="325"/>
      <c r="CE35" s="325"/>
      <c r="CF35" s="325"/>
      <c r="CG35" s="325"/>
      <c r="CH35" s="325"/>
      <c r="CI35" s="325"/>
      <c r="CJ35" s="325"/>
      <c r="CK35" s="325"/>
      <c r="CL35" s="325"/>
      <c r="CM35" s="325"/>
      <c r="CN35" s="64"/>
      <c r="CO35" s="324" t="str">
        <f t="shared" ref="CO35:CO43" si="3">IF(CQ35="","",CO34+1)</f>
        <v/>
      </c>
      <c r="CP35" s="324"/>
      <c r="CQ35" s="325" t="str">
        <f>IF('各会計、関係団体の財政状況及び健全化判断比率'!BS8="","",'各会計、関係団体の財政状況及び健全化判断比率'!BS8)</f>
        <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c r="A36" s="64"/>
      <c r="B36" s="318"/>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4"/>
      <c r="U36" s="324">
        <f t="shared" ref="U36:U43" si="4">IF(W36="","",U35+1)</f>
        <v>5</v>
      </c>
      <c r="V36" s="324"/>
      <c r="W36" s="325" t="str">
        <f>IF('各会計、関係団体の財政状況及び健全化判断比率'!B30="","",'各会計、関係団体の財政状況及び健全化判断比率'!B30)</f>
        <v>荒尾市後期高齢者医療特別会計</v>
      </c>
      <c r="X36" s="325"/>
      <c r="Y36" s="325"/>
      <c r="Z36" s="325"/>
      <c r="AA36" s="325"/>
      <c r="AB36" s="325"/>
      <c r="AC36" s="325"/>
      <c r="AD36" s="325"/>
      <c r="AE36" s="325"/>
      <c r="AF36" s="325"/>
      <c r="AG36" s="325"/>
      <c r="AH36" s="325"/>
      <c r="AI36" s="325"/>
      <c r="AJ36" s="325"/>
      <c r="AK36" s="325"/>
      <c r="AL36" s="64"/>
      <c r="AM36" s="324">
        <f t="shared" si="0"/>
        <v>9</v>
      </c>
      <c r="AN36" s="324"/>
      <c r="AO36" s="325" t="str">
        <f>IF('各会計、関係団体の財政状況及び健全化判断比率'!B34="","",'各会計、関係団体の財政状況及び健全化判断比率'!B34)</f>
        <v>荒尾市下水道事業会計</v>
      </c>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12</v>
      </c>
      <c r="BX36" s="324"/>
      <c r="BY36" s="325" t="str">
        <f>IF('各会計、関係団体の財政状況及び健全化判断比率'!B70="","",'各会計、関係団体の財政状況及び健全化判断比率'!B70)</f>
        <v>熊本県後期高齢者医療広域連合（一般会計）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f t="shared" si="4"/>
        <v>6</v>
      </c>
      <c r="V37" s="324"/>
      <c r="W37" s="325" t="str">
        <f>IF('各会計、関係団体の財政状況及び健全化判断比率'!B31="","",'各会計、関係団体の財政状況及び健全化判断比率'!B31)</f>
        <v>荒尾市介護保険特別会計（介護サービス勘定）</v>
      </c>
      <c r="X37" s="325"/>
      <c r="Y37" s="325"/>
      <c r="Z37" s="325"/>
      <c r="AA37" s="325"/>
      <c r="AB37" s="325"/>
      <c r="AC37" s="325"/>
      <c r="AD37" s="325"/>
      <c r="AE37" s="325"/>
      <c r="AF37" s="325"/>
      <c r="AG37" s="325"/>
      <c r="AH37" s="325"/>
      <c r="AI37" s="325"/>
      <c r="AJ37" s="325"/>
      <c r="AK37" s="325"/>
      <c r="AL37" s="64"/>
      <c r="AM37" s="324" t="str">
        <f t="shared" si="0"/>
        <v/>
      </c>
      <c r="AN37" s="324"/>
      <c r="AO37" s="325"/>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13</v>
      </c>
      <c r="BX37" s="324"/>
      <c r="BY37" s="325" t="str">
        <f>IF('各会計、関係団体の財政状況及び健全化判断比率'!B71="","",'各会計、関係団体の財政状況及び健全化判断比率'!B71)</f>
        <v>熊本県後期高齢者医療広域連合（後期高齢者医療特別会計）</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t="str">
        <f t="shared" si="4"/>
        <v/>
      </c>
      <c r="V38" s="324"/>
      <c r="W38" s="325"/>
      <c r="X38" s="325"/>
      <c r="Y38" s="325"/>
      <c r="Z38" s="325"/>
      <c r="AA38" s="325"/>
      <c r="AB38" s="325"/>
      <c r="AC38" s="325"/>
      <c r="AD38" s="325"/>
      <c r="AE38" s="325"/>
      <c r="AF38" s="325"/>
      <c r="AG38" s="325"/>
      <c r="AH38" s="325"/>
      <c r="AI38" s="325"/>
      <c r="AJ38" s="325"/>
      <c r="AK38" s="325"/>
      <c r="AL38" s="64"/>
      <c r="AM38" s="324" t="str">
        <f t="shared" si="0"/>
        <v/>
      </c>
      <c r="AN38" s="324"/>
      <c r="AO38" s="325"/>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t="str">
        <f t="shared" si="2"/>
        <v/>
      </c>
      <c r="BX38" s="324"/>
      <c r="BY38" s="325" t="str">
        <f>IF('各会計、関係団体の財政状況及び健全化判断比率'!B72="","",'各会計、関係団体の財政状況及び健全化判断比率'!B72)</f>
        <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t="str">
        <f t="shared" si="0"/>
        <v/>
      </c>
      <c r="AN39" s="324"/>
      <c r="AO39" s="325"/>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t="str">
        <f t="shared" si="2"/>
        <v/>
      </c>
      <c r="BX39" s="324"/>
      <c r="BY39" s="325" t="str">
        <f>IF('各会計、関係団体の財政状況及び健全化判断比率'!B73="","",'各会計、関係団体の財政状況及び健全化判断比率'!B73)</f>
        <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t="str">
        <f t="shared" si="2"/>
        <v/>
      </c>
      <c r="BX40" s="324"/>
      <c r="BY40" s="325" t="str">
        <f>IF('各会計、関係団体の財政状況及び健全化判断比率'!B74="","",'各会計、関係団体の財政状況及び健全化判断比率'!B74)</f>
        <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t="str">
        <f t="shared" si="2"/>
        <v/>
      </c>
      <c r="BX41" s="324"/>
      <c r="BY41" s="325" t="str">
        <f>IF('各会計、関係団体の財政状況及び健全化判断比率'!B75="","",'各会計、関係団体の財政状況及び健全化判断比率'!B75)</f>
        <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t="str">
        <f t="shared" si="2"/>
        <v/>
      </c>
      <c r="BX42" s="324"/>
      <c r="BY42" s="325" t="str">
        <f>IF('各会計、関係団体の財政状況及び健全化判断比率'!B76="","",'各会計、関係団体の財政状況及び健全化判断比率'!B76)</f>
        <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t="str">
        <f t="shared" si="2"/>
        <v/>
      </c>
      <c r="BX43" s="324"/>
      <c r="BY43" s="325" t="str">
        <f>IF('各会計、関係団体の財政状況及び健全化判断比率'!B77="","",'各会計、関係団体の財政状況及び健全化判断比率'!B77)</f>
        <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row r="46" spans="1:113">
      <c r="B46" s="62" t="s">
        <v>137</v>
      </c>
      <c r="E46" s="330" t="s">
        <v>138</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c r="E47" s="330" t="s">
        <v>139</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c r="E48" s="330" t="s">
        <v>140</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c r="E49" s="331" t="s">
        <v>141</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c r="E50" s="330" t="s">
        <v>142</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c r="E51" s="330" t="s">
        <v>143</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c r="E52" s="330" t="s">
        <v>144</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c r="E53" s="330" t="s">
        <v>145</v>
      </c>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row>
    <row r="54" spans="5:113"/>
    <row r="55" spans="5:113"/>
    <row r="56" spans="5:113"/>
  </sheetData>
  <sheetProtection algorithmName="SHA-512" hashValue="V4iBYLk3Bv7j7Gb+2pw5qY6Nq5B4DpUBNy16aGGQO6fbMqWNPp1yOLEhoYoqS/BkGt5EXmiIHJI/sFKgOVoXww==" saltValue="PYas1CdE9lhE14f7qqAv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337" customWidth="1"/>
    <col min="2" max="2" width="2.36328125" style="337" customWidth="1"/>
    <col min="3" max="16" width="2.6328125" style="337" customWidth="1"/>
    <col min="17" max="17" width="2.36328125" style="337" customWidth="1"/>
    <col min="18" max="95" width="1.6328125" style="337" customWidth="1"/>
    <col min="96" max="133" width="1.6328125" style="465" customWidth="1"/>
    <col min="134" max="143" width="1.6328125" style="337" customWidth="1"/>
    <col min="144" max="16384" width="0" style="337" hidden="1"/>
  </cols>
  <sheetData>
    <row r="1" spans="2:143" ht="22.5" customHeight="1" thickBot="1">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146</v>
      </c>
      <c r="DI1" s="335"/>
      <c r="DJ1" s="335"/>
      <c r="DK1" s="335"/>
      <c r="DL1" s="335"/>
      <c r="DM1" s="335"/>
      <c r="DN1" s="336"/>
      <c r="DO1" s="337"/>
      <c r="DP1" s="334" t="s">
        <v>147</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c r="B2" s="338" t="s">
        <v>148</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c r="B3" s="341" t="s">
        <v>149</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150</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151</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c r="B4" s="341" t="s">
        <v>24</v>
      </c>
      <c r="C4" s="342"/>
      <c r="D4" s="342"/>
      <c r="E4" s="342"/>
      <c r="F4" s="342"/>
      <c r="G4" s="342"/>
      <c r="H4" s="342"/>
      <c r="I4" s="342"/>
      <c r="J4" s="342"/>
      <c r="K4" s="342"/>
      <c r="L4" s="342"/>
      <c r="M4" s="342"/>
      <c r="N4" s="342"/>
      <c r="O4" s="342"/>
      <c r="P4" s="342"/>
      <c r="Q4" s="343"/>
      <c r="R4" s="341" t="s">
        <v>152</v>
      </c>
      <c r="S4" s="342"/>
      <c r="T4" s="342"/>
      <c r="U4" s="342"/>
      <c r="V4" s="342"/>
      <c r="W4" s="342"/>
      <c r="X4" s="342"/>
      <c r="Y4" s="343"/>
      <c r="Z4" s="341" t="s">
        <v>153</v>
      </c>
      <c r="AA4" s="342"/>
      <c r="AB4" s="342"/>
      <c r="AC4" s="343"/>
      <c r="AD4" s="341" t="s">
        <v>154</v>
      </c>
      <c r="AE4" s="342"/>
      <c r="AF4" s="342"/>
      <c r="AG4" s="342"/>
      <c r="AH4" s="342"/>
      <c r="AI4" s="342"/>
      <c r="AJ4" s="342"/>
      <c r="AK4" s="343"/>
      <c r="AL4" s="341" t="s">
        <v>153</v>
      </c>
      <c r="AM4" s="342"/>
      <c r="AN4" s="342"/>
      <c r="AO4" s="343"/>
      <c r="AP4" s="344" t="s">
        <v>155</v>
      </c>
      <c r="AQ4" s="344"/>
      <c r="AR4" s="344"/>
      <c r="AS4" s="344"/>
      <c r="AT4" s="344"/>
      <c r="AU4" s="344"/>
      <c r="AV4" s="344"/>
      <c r="AW4" s="344"/>
      <c r="AX4" s="344"/>
      <c r="AY4" s="344"/>
      <c r="AZ4" s="344"/>
      <c r="BA4" s="344"/>
      <c r="BB4" s="344"/>
      <c r="BC4" s="344"/>
      <c r="BD4" s="344"/>
      <c r="BE4" s="344"/>
      <c r="BF4" s="344"/>
      <c r="BG4" s="344" t="s">
        <v>156</v>
      </c>
      <c r="BH4" s="344"/>
      <c r="BI4" s="344"/>
      <c r="BJ4" s="344"/>
      <c r="BK4" s="344"/>
      <c r="BL4" s="344"/>
      <c r="BM4" s="344"/>
      <c r="BN4" s="344"/>
      <c r="BO4" s="344" t="s">
        <v>153</v>
      </c>
      <c r="BP4" s="344"/>
      <c r="BQ4" s="344"/>
      <c r="BR4" s="344"/>
      <c r="BS4" s="344" t="s">
        <v>157</v>
      </c>
      <c r="BT4" s="344"/>
      <c r="BU4" s="344"/>
      <c r="BV4" s="344"/>
      <c r="BW4" s="344"/>
      <c r="BX4" s="344"/>
      <c r="BY4" s="344"/>
      <c r="BZ4" s="344"/>
      <c r="CA4" s="344"/>
      <c r="CB4" s="344"/>
      <c r="CD4" s="341" t="s">
        <v>158</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c r="B5" s="345" t="s">
        <v>159</v>
      </c>
      <c r="C5" s="346"/>
      <c r="D5" s="346"/>
      <c r="E5" s="346"/>
      <c r="F5" s="346"/>
      <c r="G5" s="346"/>
      <c r="H5" s="346"/>
      <c r="I5" s="346"/>
      <c r="J5" s="346"/>
      <c r="K5" s="346"/>
      <c r="L5" s="346"/>
      <c r="M5" s="346"/>
      <c r="N5" s="346"/>
      <c r="O5" s="346"/>
      <c r="P5" s="346"/>
      <c r="Q5" s="347"/>
      <c r="R5" s="348">
        <v>5297710</v>
      </c>
      <c r="S5" s="349"/>
      <c r="T5" s="349"/>
      <c r="U5" s="349"/>
      <c r="V5" s="349"/>
      <c r="W5" s="349"/>
      <c r="X5" s="349"/>
      <c r="Y5" s="350"/>
      <c r="Z5" s="351">
        <v>18.899999999999999</v>
      </c>
      <c r="AA5" s="351"/>
      <c r="AB5" s="351"/>
      <c r="AC5" s="351"/>
      <c r="AD5" s="352">
        <v>5297710</v>
      </c>
      <c r="AE5" s="352"/>
      <c r="AF5" s="352"/>
      <c r="AG5" s="352"/>
      <c r="AH5" s="352"/>
      <c r="AI5" s="352"/>
      <c r="AJ5" s="352"/>
      <c r="AK5" s="352"/>
      <c r="AL5" s="353">
        <v>42.3</v>
      </c>
      <c r="AM5" s="354"/>
      <c r="AN5" s="354"/>
      <c r="AO5" s="355"/>
      <c r="AP5" s="345" t="s">
        <v>160</v>
      </c>
      <c r="AQ5" s="346"/>
      <c r="AR5" s="346"/>
      <c r="AS5" s="346"/>
      <c r="AT5" s="346"/>
      <c r="AU5" s="346"/>
      <c r="AV5" s="346"/>
      <c r="AW5" s="346"/>
      <c r="AX5" s="346"/>
      <c r="AY5" s="346"/>
      <c r="AZ5" s="346"/>
      <c r="BA5" s="346"/>
      <c r="BB5" s="346"/>
      <c r="BC5" s="346"/>
      <c r="BD5" s="346"/>
      <c r="BE5" s="346"/>
      <c r="BF5" s="347"/>
      <c r="BG5" s="356">
        <v>5292312</v>
      </c>
      <c r="BH5" s="357"/>
      <c r="BI5" s="357"/>
      <c r="BJ5" s="357"/>
      <c r="BK5" s="357"/>
      <c r="BL5" s="357"/>
      <c r="BM5" s="357"/>
      <c r="BN5" s="358"/>
      <c r="BO5" s="359">
        <v>99.9</v>
      </c>
      <c r="BP5" s="359"/>
      <c r="BQ5" s="359"/>
      <c r="BR5" s="359"/>
      <c r="BS5" s="360">
        <v>241600</v>
      </c>
      <c r="BT5" s="360"/>
      <c r="BU5" s="360"/>
      <c r="BV5" s="360"/>
      <c r="BW5" s="360"/>
      <c r="BX5" s="360"/>
      <c r="BY5" s="360"/>
      <c r="BZ5" s="360"/>
      <c r="CA5" s="360"/>
      <c r="CB5" s="361"/>
      <c r="CD5" s="341" t="s">
        <v>155</v>
      </c>
      <c r="CE5" s="342"/>
      <c r="CF5" s="342"/>
      <c r="CG5" s="342"/>
      <c r="CH5" s="342"/>
      <c r="CI5" s="342"/>
      <c r="CJ5" s="342"/>
      <c r="CK5" s="342"/>
      <c r="CL5" s="342"/>
      <c r="CM5" s="342"/>
      <c r="CN5" s="342"/>
      <c r="CO5" s="342"/>
      <c r="CP5" s="342"/>
      <c r="CQ5" s="343"/>
      <c r="CR5" s="341" t="s">
        <v>161</v>
      </c>
      <c r="CS5" s="342"/>
      <c r="CT5" s="342"/>
      <c r="CU5" s="342"/>
      <c r="CV5" s="342"/>
      <c r="CW5" s="342"/>
      <c r="CX5" s="342"/>
      <c r="CY5" s="343"/>
      <c r="CZ5" s="341" t="s">
        <v>153</v>
      </c>
      <c r="DA5" s="342"/>
      <c r="DB5" s="342"/>
      <c r="DC5" s="343"/>
      <c r="DD5" s="341" t="s">
        <v>162</v>
      </c>
      <c r="DE5" s="342"/>
      <c r="DF5" s="342"/>
      <c r="DG5" s="342"/>
      <c r="DH5" s="342"/>
      <c r="DI5" s="342"/>
      <c r="DJ5" s="342"/>
      <c r="DK5" s="342"/>
      <c r="DL5" s="342"/>
      <c r="DM5" s="342"/>
      <c r="DN5" s="342"/>
      <c r="DO5" s="342"/>
      <c r="DP5" s="343"/>
      <c r="DQ5" s="341" t="s">
        <v>163</v>
      </c>
      <c r="DR5" s="342"/>
      <c r="DS5" s="342"/>
      <c r="DT5" s="342"/>
      <c r="DU5" s="342"/>
      <c r="DV5" s="342"/>
      <c r="DW5" s="342"/>
      <c r="DX5" s="342"/>
      <c r="DY5" s="342"/>
      <c r="DZ5" s="342"/>
      <c r="EA5" s="342"/>
      <c r="EB5" s="342"/>
      <c r="EC5" s="343"/>
    </row>
    <row r="6" spans="2:143" ht="11.25" customHeight="1">
      <c r="B6" s="362" t="s">
        <v>164</v>
      </c>
      <c r="C6" s="363"/>
      <c r="D6" s="363"/>
      <c r="E6" s="363"/>
      <c r="F6" s="363"/>
      <c r="G6" s="363"/>
      <c r="H6" s="363"/>
      <c r="I6" s="363"/>
      <c r="J6" s="363"/>
      <c r="K6" s="363"/>
      <c r="L6" s="363"/>
      <c r="M6" s="363"/>
      <c r="N6" s="363"/>
      <c r="O6" s="363"/>
      <c r="P6" s="363"/>
      <c r="Q6" s="364"/>
      <c r="R6" s="356">
        <v>139183</v>
      </c>
      <c r="S6" s="357"/>
      <c r="T6" s="357"/>
      <c r="U6" s="357"/>
      <c r="V6" s="357"/>
      <c r="W6" s="357"/>
      <c r="X6" s="357"/>
      <c r="Y6" s="358"/>
      <c r="Z6" s="359">
        <v>0.5</v>
      </c>
      <c r="AA6" s="359"/>
      <c r="AB6" s="359"/>
      <c r="AC6" s="359"/>
      <c r="AD6" s="360">
        <v>139183</v>
      </c>
      <c r="AE6" s="360"/>
      <c r="AF6" s="360"/>
      <c r="AG6" s="360"/>
      <c r="AH6" s="360"/>
      <c r="AI6" s="360"/>
      <c r="AJ6" s="360"/>
      <c r="AK6" s="360"/>
      <c r="AL6" s="365">
        <v>1.1000000000000001</v>
      </c>
      <c r="AM6" s="366"/>
      <c r="AN6" s="366"/>
      <c r="AO6" s="367"/>
      <c r="AP6" s="362" t="s">
        <v>165</v>
      </c>
      <c r="AQ6" s="363"/>
      <c r="AR6" s="363"/>
      <c r="AS6" s="363"/>
      <c r="AT6" s="363"/>
      <c r="AU6" s="363"/>
      <c r="AV6" s="363"/>
      <c r="AW6" s="363"/>
      <c r="AX6" s="363"/>
      <c r="AY6" s="363"/>
      <c r="AZ6" s="363"/>
      <c r="BA6" s="363"/>
      <c r="BB6" s="363"/>
      <c r="BC6" s="363"/>
      <c r="BD6" s="363"/>
      <c r="BE6" s="363"/>
      <c r="BF6" s="364"/>
      <c r="BG6" s="356">
        <v>5292312</v>
      </c>
      <c r="BH6" s="357"/>
      <c r="BI6" s="357"/>
      <c r="BJ6" s="357"/>
      <c r="BK6" s="357"/>
      <c r="BL6" s="357"/>
      <c r="BM6" s="357"/>
      <c r="BN6" s="358"/>
      <c r="BO6" s="359">
        <v>99.9</v>
      </c>
      <c r="BP6" s="359"/>
      <c r="BQ6" s="359"/>
      <c r="BR6" s="359"/>
      <c r="BS6" s="360">
        <v>241600</v>
      </c>
      <c r="BT6" s="360"/>
      <c r="BU6" s="360"/>
      <c r="BV6" s="360"/>
      <c r="BW6" s="360"/>
      <c r="BX6" s="360"/>
      <c r="BY6" s="360"/>
      <c r="BZ6" s="360"/>
      <c r="CA6" s="360"/>
      <c r="CB6" s="361"/>
      <c r="CD6" s="345" t="s">
        <v>166</v>
      </c>
      <c r="CE6" s="346"/>
      <c r="CF6" s="346"/>
      <c r="CG6" s="346"/>
      <c r="CH6" s="346"/>
      <c r="CI6" s="346"/>
      <c r="CJ6" s="346"/>
      <c r="CK6" s="346"/>
      <c r="CL6" s="346"/>
      <c r="CM6" s="346"/>
      <c r="CN6" s="346"/>
      <c r="CO6" s="346"/>
      <c r="CP6" s="346"/>
      <c r="CQ6" s="347"/>
      <c r="CR6" s="356">
        <v>191992</v>
      </c>
      <c r="CS6" s="357"/>
      <c r="CT6" s="357"/>
      <c r="CU6" s="357"/>
      <c r="CV6" s="357"/>
      <c r="CW6" s="357"/>
      <c r="CX6" s="357"/>
      <c r="CY6" s="358"/>
      <c r="CZ6" s="353">
        <v>0.7</v>
      </c>
      <c r="DA6" s="354"/>
      <c r="DB6" s="354"/>
      <c r="DC6" s="368"/>
      <c r="DD6" s="369" t="s">
        <v>63</v>
      </c>
      <c r="DE6" s="357"/>
      <c r="DF6" s="357"/>
      <c r="DG6" s="357"/>
      <c r="DH6" s="357"/>
      <c r="DI6" s="357"/>
      <c r="DJ6" s="357"/>
      <c r="DK6" s="357"/>
      <c r="DL6" s="357"/>
      <c r="DM6" s="357"/>
      <c r="DN6" s="357"/>
      <c r="DO6" s="357"/>
      <c r="DP6" s="358"/>
      <c r="DQ6" s="369">
        <v>191992</v>
      </c>
      <c r="DR6" s="357"/>
      <c r="DS6" s="357"/>
      <c r="DT6" s="357"/>
      <c r="DU6" s="357"/>
      <c r="DV6" s="357"/>
      <c r="DW6" s="357"/>
      <c r="DX6" s="357"/>
      <c r="DY6" s="357"/>
      <c r="DZ6" s="357"/>
      <c r="EA6" s="357"/>
      <c r="EB6" s="357"/>
      <c r="EC6" s="370"/>
    </row>
    <row r="7" spans="2:143" ht="11.25" customHeight="1">
      <c r="B7" s="362" t="s">
        <v>167</v>
      </c>
      <c r="C7" s="363"/>
      <c r="D7" s="363"/>
      <c r="E7" s="363"/>
      <c r="F7" s="363"/>
      <c r="G7" s="363"/>
      <c r="H7" s="363"/>
      <c r="I7" s="363"/>
      <c r="J7" s="363"/>
      <c r="K7" s="363"/>
      <c r="L7" s="363"/>
      <c r="M7" s="363"/>
      <c r="N7" s="363"/>
      <c r="O7" s="363"/>
      <c r="P7" s="363"/>
      <c r="Q7" s="364"/>
      <c r="R7" s="356">
        <v>1137</v>
      </c>
      <c r="S7" s="357"/>
      <c r="T7" s="357"/>
      <c r="U7" s="357"/>
      <c r="V7" s="357"/>
      <c r="W7" s="357"/>
      <c r="X7" s="357"/>
      <c r="Y7" s="358"/>
      <c r="Z7" s="359">
        <v>0</v>
      </c>
      <c r="AA7" s="359"/>
      <c r="AB7" s="359"/>
      <c r="AC7" s="359"/>
      <c r="AD7" s="360">
        <v>1137</v>
      </c>
      <c r="AE7" s="360"/>
      <c r="AF7" s="360"/>
      <c r="AG7" s="360"/>
      <c r="AH7" s="360"/>
      <c r="AI7" s="360"/>
      <c r="AJ7" s="360"/>
      <c r="AK7" s="360"/>
      <c r="AL7" s="365">
        <v>0</v>
      </c>
      <c r="AM7" s="366"/>
      <c r="AN7" s="366"/>
      <c r="AO7" s="367"/>
      <c r="AP7" s="362" t="s">
        <v>168</v>
      </c>
      <c r="AQ7" s="363"/>
      <c r="AR7" s="363"/>
      <c r="AS7" s="363"/>
      <c r="AT7" s="363"/>
      <c r="AU7" s="363"/>
      <c r="AV7" s="363"/>
      <c r="AW7" s="363"/>
      <c r="AX7" s="363"/>
      <c r="AY7" s="363"/>
      <c r="AZ7" s="363"/>
      <c r="BA7" s="363"/>
      <c r="BB7" s="363"/>
      <c r="BC7" s="363"/>
      <c r="BD7" s="363"/>
      <c r="BE7" s="363"/>
      <c r="BF7" s="364"/>
      <c r="BG7" s="356">
        <v>2186769</v>
      </c>
      <c r="BH7" s="357"/>
      <c r="BI7" s="357"/>
      <c r="BJ7" s="357"/>
      <c r="BK7" s="357"/>
      <c r="BL7" s="357"/>
      <c r="BM7" s="357"/>
      <c r="BN7" s="358"/>
      <c r="BO7" s="359">
        <v>41.3</v>
      </c>
      <c r="BP7" s="359"/>
      <c r="BQ7" s="359"/>
      <c r="BR7" s="359"/>
      <c r="BS7" s="360">
        <v>73155</v>
      </c>
      <c r="BT7" s="360"/>
      <c r="BU7" s="360"/>
      <c r="BV7" s="360"/>
      <c r="BW7" s="360"/>
      <c r="BX7" s="360"/>
      <c r="BY7" s="360"/>
      <c r="BZ7" s="360"/>
      <c r="CA7" s="360"/>
      <c r="CB7" s="361"/>
      <c r="CD7" s="362" t="s">
        <v>169</v>
      </c>
      <c r="CE7" s="363"/>
      <c r="CF7" s="363"/>
      <c r="CG7" s="363"/>
      <c r="CH7" s="363"/>
      <c r="CI7" s="363"/>
      <c r="CJ7" s="363"/>
      <c r="CK7" s="363"/>
      <c r="CL7" s="363"/>
      <c r="CM7" s="363"/>
      <c r="CN7" s="363"/>
      <c r="CO7" s="363"/>
      <c r="CP7" s="363"/>
      <c r="CQ7" s="364"/>
      <c r="CR7" s="356">
        <v>3172567</v>
      </c>
      <c r="CS7" s="357"/>
      <c r="CT7" s="357"/>
      <c r="CU7" s="357"/>
      <c r="CV7" s="357"/>
      <c r="CW7" s="357"/>
      <c r="CX7" s="357"/>
      <c r="CY7" s="358"/>
      <c r="CZ7" s="359">
        <v>11.4</v>
      </c>
      <c r="DA7" s="359"/>
      <c r="DB7" s="359"/>
      <c r="DC7" s="359"/>
      <c r="DD7" s="369">
        <v>116249</v>
      </c>
      <c r="DE7" s="357"/>
      <c r="DF7" s="357"/>
      <c r="DG7" s="357"/>
      <c r="DH7" s="357"/>
      <c r="DI7" s="357"/>
      <c r="DJ7" s="357"/>
      <c r="DK7" s="357"/>
      <c r="DL7" s="357"/>
      <c r="DM7" s="357"/>
      <c r="DN7" s="357"/>
      <c r="DO7" s="357"/>
      <c r="DP7" s="358"/>
      <c r="DQ7" s="369">
        <v>2005825</v>
      </c>
      <c r="DR7" s="357"/>
      <c r="DS7" s="357"/>
      <c r="DT7" s="357"/>
      <c r="DU7" s="357"/>
      <c r="DV7" s="357"/>
      <c r="DW7" s="357"/>
      <c r="DX7" s="357"/>
      <c r="DY7" s="357"/>
      <c r="DZ7" s="357"/>
      <c r="EA7" s="357"/>
      <c r="EB7" s="357"/>
      <c r="EC7" s="370"/>
    </row>
    <row r="8" spans="2:143" ht="11.25" customHeight="1">
      <c r="B8" s="362" t="s">
        <v>170</v>
      </c>
      <c r="C8" s="363"/>
      <c r="D8" s="363"/>
      <c r="E8" s="363"/>
      <c r="F8" s="363"/>
      <c r="G8" s="363"/>
      <c r="H8" s="363"/>
      <c r="I8" s="363"/>
      <c r="J8" s="363"/>
      <c r="K8" s="363"/>
      <c r="L8" s="363"/>
      <c r="M8" s="363"/>
      <c r="N8" s="363"/>
      <c r="O8" s="363"/>
      <c r="P8" s="363"/>
      <c r="Q8" s="364"/>
      <c r="R8" s="356">
        <v>21859</v>
      </c>
      <c r="S8" s="357"/>
      <c r="T8" s="357"/>
      <c r="U8" s="357"/>
      <c r="V8" s="357"/>
      <c r="W8" s="357"/>
      <c r="X8" s="357"/>
      <c r="Y8" s="358"/>
      <c r="Z8" s="359">
        <v>0.1</v>
      </c>
      <c r="AA8" s="359"/>
      <c r="AB8" s="359"/>
      <c r="AC8" s="359"/>
      <c r="AD8" s="360">
        <v>21859</v>
      </c>
      <c r="AE8" s="360"/>
      <c r="AF8" s="360"/>
      <c r="AG8" s="360"/>
      <c r="AH8" s="360"/>
      <c r="AI8" s="360"/>
      <c r="AJ8" s="360"/>
      <c r="AK8" s="360"/>
      <c r="AL8" s="365">
        <v>0.2</v>
      </c>
      <c r="AM8" s="366"/>
      <c r="AN8" s="366"/>
      <c r="AO8" s="367"/>
      <c r="AP8" s="362" t="s">
        <v>171</v>
      </c>
      <c r="AQ8" s="363"/>
      <c r="AR8" s="363"/>
      <c r="AS8" s="363"/>
      <c r="AT8" s="363"/>
      <c r="AU8" s="363"/>
      <c r="AV8" s="363"/>
      <c r="AW8" s="363"/>
      <c r="AX8" s="363"/>
      <c r="AY8" s="363"/>
      <c r="AZ8" s="363"/>
      <c r="BA8" s="363"/>
      <c r="BB8" s="363"/>
      <c r="BC8" s="363"/>
      <c r="BD8" s="363"/>
      <c r="BE8" s="363"/>
      <c r="BF8" s="364"/>
      <c r="BG8" s="356">
        <v>78845</v>
      </c>
      <c r="BH8" s="357"/>
      <c r="BI8" s="357"/>
      <c r="BJ8" s="357"/>
      <c r="BK8" s="357"/>
      <c r="BL8" s="357"/>
      <c r="BM8" s="357"/>
      <c r="BN8" s="358"/>
      <c r="BO8" s="359">
        <v>1.5</v>
      </c>
      <c r="BP8" s="359"/>
      <c r="BQ8" s="359"/>
      <c r="BR8" s="359"/>
      <c r="BS8" s="360" t="s">
        <v>63</v>
      </c>
      <c r="BT8" s="360"/>
      <c r="BU8" s="360"/>
      <c r="BV8" s="360"/>
      <c r="BW8" s="360"/>
      <c r="BX8" s="360"/>
      <c r="BY8" s="360"/>
      <c r="BZ8" s="360"/>
      <c r="CA8" s="360"/>
      <c r="CB8" s="361"/>
      <c r="CD8" s="362" t="s">
        <v>172</v>
      </c>
      <c r="CE8" s="363"/>
      <c r="CF8" s="363"/>
      <c r="CG8" s="363"/>
      <c r="CH8" s="363"/>
      <c r="CI8" s="363"/>
      <c r="CJ8" s="363"/>
      <c r="CK8" s="363"/>
      <c r="CL8" s="363"/>
      <c r="CM8" s="363"/>
      <c r="CN8" s="363"/>
      <c r="CO8" s="363"/>
      <c r="CP8" s="363"/>
      <c r="CQ8" s="364"/>
      <c r="CR8" s="356">
        <v>11507055</v>
      </c>
      <c r="CS8" s="357"/>
      <c r="CT8" s="357"/>
      <c r="CU8" s="357"/>
      <c r="CV8" s="357"/>
      <c r="CW8" s="357"/>
      <c r="CX8" s="357"/>
      <c r="CY8" s="358"/>
      <c r="CZ8" s="359">
        <v>41.5</v>
      </c>
      <c r="DA8" s="359"/>
      <c r="DB8" s="359"/>
      <c r="DC8" s="359"/>
      <c r="DD8" s="369">
        <v>162556</v>
      </c>
      <c r="DE8" s="357"/>
      <c r="DF8" s="357"/>
      <c r="DG8" s="357"/>
      <c r="DH8" s="357"/>
      <c r="DI8" s="357"/>
      <c r="DJ8" s="357"/>
      <c r="DK8" s="357"/>
      <c r="DL8" s="357"/>
      <c r="DM8" s="357"/>
      <c r="DN8" s="357"/>
      <c r="DO8" s="357"/>
      <c r="DP8" s="358"/>
      <c r="DQ8" s="369">
        <v>4896386</v>
      </c>
      <c r="DR8" s="357"/>
      <c r="DS8" s="357"/>
      <c r="DT8" s="357"/>
      <c r="DU8" s="357"/>
      <c r="DV8" s="357"/>
      <c r="DW8" s="357"/>
      <c r="DX8" s="357"/>
      <c r="DY8" s="357"/>
      <c r="DZ8" s="357"/>
      <c r="EA8" s="357"/>
      <c r="EB8" s="357"/>
      <c r="EC8" s="370"/>
    </row>
    <row r="9" spans="2:143" ht="11.25" customHeight="1">
      <c r="B9" s="362" t="s">
        <v>173</v>
      </c>
      <c r="C9" s="363"/>
      <c r="D9" s="363"/>
      <c r="E9" s="363"/>
      <c r="F9" s="363"/>
      <c r="G9" s="363"/>
      <c r="H9" s="363"/>
      <c r="I9" s="363"/>
      <c r="J9" s="363"/>
      <c r="K9" s="363"/>
      <c r="L9" s="363"/>
      <c r="M9" s="363"/>
      <c r="N9" s="363"/>
      <c r="O9" s="363"/>
      <c r="P9" s="363"/>
      <c r="Q9" s="364"/>
      <c r="R9" s="356">
        <v>14980</v>
      </c>
      <c r="S9" s="357"/>
      <c r="T9" s="357"/>
      <c r="U9" s="357"/>
      <c r="V9" s="357"/>
      <c r="W9" s="357"/>
      <c r="X9" s="357"/>
      <c r="Y9" s="358"/>
      <c r="Z9" s="359">
        <v>0.1</v>
      </c>
      <c r="AA9" s="359"/>
      <c r="AB9" s="359"/>
      <c r="AC9" s="359"/>
      <c r="AD9" s="360">
        <v>14980</v>
      </c>
      <c r="AE9" s="360"/>
      <c r="AF9" s="360"/>
      <c r="AG9" s="360"/>
      <c r="AH9" s="360"/>
      <c r="AI9" s="360"/>
      <c r="AJ9" s="360"/>
      <c r="AK9" s="360"/>
      <c r="AL9" s="365">
        <v>0.1</v>
      </c>
      <c r="AM9" s="366"/>
      <c r="AN9" s="366"/>
      <c r="AO9" s="367"/>
      <c r="AP9" s="362" t="s">
        <v>174</v>
      </c>
      <c r="AQ9" s="363"/>
      <c r="AR9" s="363"/>
      <c r="AS9" s="363"/>
      <c r="AT9" s="363"/>
      <c r="AU9" s="363"/>
      <c r="AV9" s="363"/>
      <c r="AW9" s="363"/>
      <c r="AX9" s="363"/>
      <c r="AY9" s="363"/>
      <c r="AZ9" s="363"/>
      <c r="BA9" s="363"/>
      <c r="BB9" s="363"/>
      <c r="BC9" s="363"/>
      <c r="BD9" s="363"/>
      <c r="BE9" s="363"/>
      <c r="BF9" s="364"/>
      <c r="BG9" s="356">
        <v>1800996</v>
      </c>
      <c r="BH9" s="357"/>
      <c r="BI9" s="357"/>
      <c r="BJ9" s="357"/>
      <c r="BK9" s="357"/>
      <c r="BL9" s="357"/>
      <c r="BM9" s="357"/>
      <c r="BN9" s="358"/>
      <c r="BO9" s="359">
        <v>34</v>
      </c>
      <c r="BP9" s="359"/>
      <c r="BQ9" s="359"/>
      <c r="BR9" s="359"/>
      <c r="BS9" s="360" t="s">
        <v>63</v>
      </c>
      <c r="BT9" s="360"/>
      <c r="BU9" s="360"/>
      <c r="BV9" s="360"/>
      <c r="BW9" s="360"/>
      <c r="BX9" s="360"/>
      <c r="BY9" s="360"/>
      <c r="BZ9" s="360"/>
      <c r="CA9" s="360"/>
      <c r="CB9" s="361"/>
      <c r="CD9" s="362" t="s">
        <v>175</v>
      </c>
      <c r="CE9" s="363"/>
      <c r="CF9" s="363"/>
      <c r="CG9" s="363"/>
      <c r="CH9" s="363"/>
      <c r="CI9" s="363"/>
      <c r="CJ9" s="363"/>
      <c r="CK9" s="363"/>
      <c r="CL9" s="363"/>
      <c r="CM9" s="363"/>
      <c r="CN9" s="363"/>
      <c r="CO9" s="363"/>
      <c r="CP9" s="363"/>
      <c r="CQ9" s="364"/>
      <c r="CR9" s="356">
        <v>3175962</v>
      </c>
      <c r="CS9" s="357"/>
      <c r="CT9" s="357"/>
      <c r="CU9" s="357"/>
      <c r="CV9" s="357"/>
      <c r="CW9" s="357"/>
      <c r="CX9" s="357"/>
      <c r="CY9" s="358"/>
      <c r="CZ9" s="359">
        <v>11.5</v>
      </c>
      <c r="DA9" s="359"/>
      <c r="DB9" s="359"/>
      <c r="DC9" s="359"/>
      <c r="DD9" s="369">
        <v>69658</v>
      </c>
      <c r="DE9" s="357"/>
      <c r="DF9" s="357"/>
      <c r="DG9" s="357"/>
      <c r="DH9" s="357"/>
      <c r="DI9" s="357"/>
      <c r="DJ9" s="357"/>
      <c r="DK9" s="357"/>
      <c r="DL9" s="357"/>
      <c r="DM9" s="357"/>
      <c r="DN9" s="357"/>
      <c r="DO9" s="357"/>
      <c r="DP9" s="358"/>
      <c r="DQ9" s="369">
        <v>2466418</v>
      </c>
      <c r="DR9" s="357"/>
      <c r="DS9" s="357"/>
      <c r="DT9" s="357"/>
      <c r="DU9" s="357"/>
      <c r="DV9" s="357"/>
      <c r="DW9" s="357"/>
      <c r="DX9" s="357"/>
      <c r="DY9" s="357"/>
      <c r="DZ9" s="357"/>
      <c r="EA9" s="357"/>
      <c r="EB9" s="357"/>
      <c r="EC9" s="370"/>
    </row>
    <row r="10" spans="2:143" ht="11.25" customHeight="1">
      <c r="B10" s="362" t="s">
        <v>176</v>
      </c>
      <c r="C10" s="363"/>
      <c r="D10" s="363"/>
      <c r="E10" s="363"/>
      <c r="F10" s="363"/>
      <c r="G10" s="363"/>
      <c r="H10" s="363"/>
      <c r="I10" s="363"/>
      <c r="J10" s="363"/>
      <c r="K10" s="363"/>
      <c r="L10" s="363"/>
      <c r="M10" s="363"/>
      <c r="N10" s="363"/>
      <c r="O10" s="363"/>
      <c r="P10" s="363"/>
      <c r="Q10" s="364"/>
      <c r="R10" s="356" t="s">
        <v>63</v>
      </c>
      <c r="S10" s="357"/>
      <c r="T10" s="357"/>
      <c r="U10" s="357"/>
      <c r="V10" s="357"/>
      <c r="W10" s="357"/>
      <c r="X10" s="357"/>
      <c r="Y10" s="358"/>
      <c r="Z10" s="359" t="s">
        <v>63</v>
      </c>
      <c r="AA10" s="359"/>
      <c r="AB10" s="359"/>
      <c r="AC10" s="359"/>
      <c r="AD10" s="360" t="s">
        <v>63</v>
      </c>
      <c r="AE10" s="360"/>
      <c r="AF10" s="360"/>
      <c r="AG10" s="360"/>
      <c r="AH10" s="360"/>
      <c r="AI10" s="360"/>
      <c r="AJ10" s="360"/>
      <c r="AK10" s="360"/>
      <c r="AL10" s="365" t="s">
        <v>63</v>
      </c>
      <c r="AM10" s="366"/>
      <c r="AN10" s="366"/>
      <c r="AO10" s="367"/>
      <c r="AP10" s="362" t="s">
        <v>177</v>
      </c>
      <c r="AQ10" s="363"/>
      <c r="AR10" s="363"/>
      <c r="AS10" s="363"/>
      <c r="AT10" s="363"/>
      <c r="AU10" s="363"/>
      <c r="AV10" s="363"/>
      <c r="AW10" s="363"/>
      <c r="AX10" s="363"/>
      <c r="AY10" s="363"/>
      <c r="AZ10" s="363"/>
      <c r="BA10" s="363"/>
      <c r="BB10" s="363"/>
      <c r="BC10" s="363"/>
      <c r="BD10" s="363"/>
      <c r="BE10" s="363"/>
      <c r="BF10" s="364"/>
      <c r="BG10" s="356">
        <v>128504</v>
      </c>
      <c r="BH10" s="357"/>
      <c r="BI10" s="357"/>
      <c r="BJ10" s="357"/>
      <c r="BK10" s="357"/>
      <c r="BL10" s="357"/>
      <c r="BM10" s="357"/>
      <c r="BN10" s="358"/>
      <c r="BO10" s="359">
        <v>2.4</v>
      </c>
      <c r="BP10" s="359"/>
      <c r="BQ10" s="359"/>
      <c r="BR10" s="359"/>
      <c r="BS10" s="360">
        <v>21832</v>
      </c>
      <c r="BT10" s="360"/>
      <c r="BU10" s="360"/>
      <c r="BV10" s="360"/>
      <c r="BW10" s="360"/>
      <c r="BX10" s="360"/>
      <c r="BY10" s="360"/>
      <c r="BZ10" s="360"/>
      <c r="CA10" s="360"/>
      <c r="CB10" s="361"/>
      <c r="CD10" s="362" t="s">
        <v>178</v>
      </c>
      <c r="CE10" s="363"/>
      <c r="CF10" s="363"/>
      <c r="CG10" s="363"/>
      <c r="CH10" s="363"/>
      <c r="CI10" s="363"/>
      <c r="CJ10" s="363"/>
      <c r="CK10" s="363"/>
      <c r="CL10" s="363"/>
      <c r="CM10" s="363"/>
      <c r="CN10" s="363"/>
      <c r="CO10" s="363"/>
      <c r="CP10" s="363"/>
      <c r="CQ10" s="364"/>
      <c r="CR10" s="356">
        <v>19782</v>
      </c>
      <c r="CS10" s="357"/>
      <c r="CT10" s="357"/>
      <c r="CU10" s="357"/>
      <c r="CV10" s="357"/>
      <c r="CW10" s="357"/>
      <c r="CX10" s="357"/>
      <c r="CY10" s="358"/>
      <c r="CZ10" s="359">
        <v>0.1</v>
      </c>
      <c r="DA10" s="359"/>
      <c r="DB10" s="359"/>
      <c r="DC10" s="359"/>
      <c r="DD10" s="369" t="s">
        <v>63</v>
      </c>
      <c r="DE10" s="357"/>
      <c r="DF10" s="357"/>
      <c r="DG10" s="357"/>
      <c r="DH10" s="357"/>
      <c r="DI10" s="357"/>
      <c r="DJ10" s="357"/>
      <c r="DK10" s="357"/>
      <c r="DL10" s="357"/>
      <c r="DM10" s="357"/>
      <c r="DN10" s="357"/>
      <c r="DO10" s="357"/>
      <c r="DP10" s="358"/>
      <c r="DQ10" s="369">
        <v>19781</v>
      </c>
      <c r="DR10" s="357"/>
      <c r="DS10" s="357"/>
      <c r="DT10" s="357"/>
      <c r="DU10" s="357"/>
      <c r="DV10" s="357"/>
      <c r="DW10" s="357"/>
      <c r="DX10" s="357"/>
      <c r="DY10" s="357"/>
      <c r="DZ10" s="357"/>
      <c r="EA10" s="357"/>
      <c r="EB10" s="357"/>
      <c r="EC10" s="370"/>
    </row>
    <row r="11" spans="2:143" ht="11.25" customHeight="1">
      <c r="B11" s="362" t="s">
        <v>179</v>
      </c>
      <c r="C11" s="363"/>
      <c r="D11" s="363"/>
      <c r="E11" s="363"/>
      <c r="F11" s="363"/>
      <c r="G11" s="363"/>
      <c r="H11" s="363"/>
      <c r="I11" s="363"/>
      <c r="J11" s="363"/>
      <c r="K11" s="363"/>
      <c r="L11" s="363"/>
      <c r="M11" s="363"/>
      <c r="N11" s="363"/>
      <c r="O11" s="363"/>
      <c r="P11" s="363"/>
      <c r="Q11" s="364"/>
      <c r="R11" s="356">
        <v>1190365</v>
      </c>
      <c r="S11" s="357"/>
      <c r="T11" s="357"/>
      <c r="U11" s="357"/>
      <c r="V11" s="357"/>
      <c r="W11" s="357"/>
      <c r="X11" s="357"/>
      <c r="Y11" s="358"/>
      <c r="Z11" s="365">
        <v>4.2</v>
      </c>
      <c r="AA11" s="366"/>
      <c r="AB11" s="366"/>
      <c r="AC11" s="371"/>
      <c r="AD11" s="369">
        <v>1190365</v>
      </c>
      <c r="AE11" s="357"/>
      <c r="AF11" s="357"/>
      <c r="AG11" s="357"/>
      <c r="AH11" s="357"/>
      <c r="AI11" s="357"/>
      <c r="AJ11" s="357"/>
      <c r="AK11" s="358"/>
      <c r="AL11" s="365">
        <v>9.5</v>
      </c>
      <c r="AM11" s="366"/>
      <c r="AN11" s="366"/>
      <c r="AO11" s="367"/>
      <c r="AP11" s="362" t="s">
        <v>180</v>
      </c>
      <c r="AQ11" s="363"/>
      <c r="AR11" s="363"/>
      <c r="AS11" s="363"/>
      <c r="AT11" s="363"/>
      <c r="AU11" s="363"/>
      <c r="AV11" s="363"/>
      <c r="AW11" s="363"/>
      <c r="AX11" s="363"/>
      <c r="AY11" s="363"/>
      <c r="AZ11" s="363"/>
      <c r="BA11" s="363"/>
      <c r="BB11" s="363"/>
      <c r="BC11" s="363"/>
      <c r="BD11" s="363"/>
      <c r="BE11" s="363"/>
      <c r="BF11" s="364"/>
      <c r="BG11" s="356">
        <v>178424</v>
      </c>
      <c r="BH11" s="357"/>
      <c r="BI11" s="357"/>
      <c r="BJ11" s="357"/>
      <c r="BK11" s="357"/>
      <c r="BL11" s="357"/>
      <c r="BM11" s="357"/>
      <c r="BN11" s="358"/>
      <c r="BO11" s="359">
        <v>3.4</v>
      </c>
      <c r="BP11" s="359"/>
      <c r="BQ11" s="359"/>
      <c r="BR11" s="359"/>
      <c r="BS11" s="360">
        <v>51323</v>
      </c>
      <c r="BT11" s="360"/>
      <c r="BU11" s="360"/>
      <c r="BV11" s="360"/>
      <c r="BW11" s="360"/>
      <c r="BX11" s="360"/>
      <c r="BY11" s="360"/>
      <c r="BZ11" s="360"/>
      <c r="CA11" s="360"/>
      <c r="CB11" s="361"/>
      <c r="CD11" s="362" t="s">
        <v>181</v>
      </c>
      <c r="CE11" s="363"/>
      <c r="CF11" s="363"/>
      <c r="CG11" s="363"/>
      <c r="CH11" s="363"/>
      <c r="CI11" s="363"/>
      <c r="CJ11" s="363"/>
      <c r="CK11" s="363"/>
      <c r="CL11" s="363"/>
      <c r="CM11" s="363"/>
      <c r="CN11" s="363"/>
      <c r="CO11" s="363"/>
      <c r="CP11" s="363"/>
      <c r="CQ11" s="364"/>
      <c r="CR11" s="356">
        <v>589986</v>
      </c>
      <c r="CS11" s="357"/>
      <c r="CT11" s="357"/>
      <c r="CU11" s="357"/>
      <c r="CV11" s="357"/>
      <c r="CW11" s="357"/>
      <c r="CX11" s="357"/>
      <c r="CY11" s="358"/>
      <c r="CZ11" s="359">
        <v>2.1</v>
      </c>
      <c r="DA11" s="359"/>
      <c r="DB11" s="359"/>
      <c r="DC11" s="359"/>
      <c r="DD11" s="369">
        <v>78341</v>
      </c>
      <c r="DE11" s="357"/>
      <c r="DF11" s="357"/>
      <c r="DG11" s="357"/>
      <c r="DH11" s="357"/>
      <c r="DI11" s="357"/>
      <c r="DJ11" s="357"/>
      <c r="DK11" s="357"/>
      <c r="DL11" s="357"/>
      <c r="DM11" s="357"/>
      <c r="DN11" s="357"/>
      <c r="DO11" s="357"/>
      <c r="DP11" s="358"/>
      <c r="DQ11" s="369">
        <v>379605</v>
      </c>
      <c r="DR11" s="357"/>
      <c r="DS11" s="357"/>
      <c r="DT11" s="357"/>
      <c r="DU11" s="357"/>
      <c r="DV11" s="357"/>
      <c r="DW11" s="357"/>
      <c r="DX11" s="357"/>
      <c r="DY11" s="357"/>
      <c r="DZ11" s="357"/>
      <c r="EA11" s="357"/>
      <c r="EB11" s="357"/>
      <c r="EC11" s="370"/>
    </row>
    <row r="12" spans="2:143" ht="11.25" customHeight="1">
      <c r="B12" s="362" t="s">
        <v>182</v>
      </c>
      <c r="C12" s="363"/>
      <c r="D12" s="363"/>
      <c r="E12" s="363"/>
      <c r="F12" s="363"/>
      <c r="G12" s="363"/>
      <c r="H12" s="363"/>
      <c r="I12" s="363"/>
      <c r="J12" s="363"/>
      <c r="K12" s="363"/>
      <c r="L12" s="363"/>
      <c r="M12" s="363"/>
      <c r="N12" s="363"/>
      <c r="O12" s="363"/>
      <c r="P12" s="363"/>
      <c r="Q12" s="364"/>
      <c r="R12" s="356">
        <v>31908</v>
      </c>
      <c r="S12" s="357"/>
      <c r="T12" s="357"/>
      <c r="U12" s="357"/>
      <c r="V12" s="357"/>
      <c r="W12" s="357"/>
      <c r="X12" s="357"/>
      <c r="Y12" s="358"/>
      <c r="Z12" s="359">
        <v>0.1</v>
      </c>
      <c r="AA12" s="359"/>
      <c r="AB12" s="359"/>
      <c r="AC12" s="359"/>
      <c r="AD12" s="360">
        <v>31908</v>
      </c>
      <c r="AE12" s="360"/>
      <c r="AF12" s="360"/>
      <c r="AG12" s="360"/>
      <c r="AH12" s="360"/>
      <c r="AI12" s="360"/>
      <c r="AJ12" s="360"/>
      <c r="AK12" s="360"/>
      <c r="AL12" s="365">
        <v>0.3</v>
      </c>
      <c r="AM12" s="366"/>
      <c r="AN12" s="366"/>
      <c r="AO12" s="367"/>
      <c r="AP12" s="362" t="s">
        <v>183</v>
      </c>
      <c r="AQ12" s="363"/>
      <c r="AR12" s="363"/>
      <c r="AS12" s="363"/>
      <c r="AT12" s="363"/>
      <c r="AU12" s="363"/>
      <c r="AV12" s="363"/>
      <c r="AW12" s="363"/>
      <c r="AX12" s="363"/>
      <c r="AY12" s="363"/>
      <c r="AZ12" s="363"/>
      <c r="BA12" s="363"/>
      <c r="BB12" s="363"/>
      <c r="BC12" s="363"/>
      <c r="BD12" s="363"/>
      <c r="BE12" s="363"/>
      <c r="BF12" s="364"/>
      <c r="BG12" s="356">
        <v>2485678</v>
      </c>
      <c r="BH12" s="357"/>
      <c r="BI12" s="357"/>
      <c r="BJ12" s="357"/>
      <c r="BK12" s="357"/>
      <c r="BL12" s="357"/>
      <c r="BM12" s="357"/>
      <c r="BN12" s="358"/>
      <c r="BO12" s="359">
        <v>46.9</v>
      </c>
      <c r="BP12" s="359"/>
      <c r="BQ12" s="359"/>
      <c r="BR12" s="359"/>
      <c r="BS12" s="360">
        <v>168445</v>
      </c>
      <c r="BT12" s="360"/>
      <c r="BU12" s="360"/>
      <c r="BV12" s="360"/>
      <c r="BW12" s="360"/>
      <c r="BX12" s="360"/>
      <c r="BY12" s="360"/>
      <c r="BZ12" s="360"/>
      <c r="CA12" s="360"/>
      <c r="CB12" s="361"/>
      <c r="CD12" s="362" t="s">
        <v>184</v>
      </c>
      <c r="CE12" s="363"/>
      <c r="CF12" s="363"/>
      <c r="CG12" s="363"/>
      <c r="CH12" s="363"/>
      <c r="CI12" s="363"/>
      <c r="CJ12" s="363"/>
      <c r="CK12" s="363"/>
      <c r="CL12" s="363"/>
      <c r="CM12" s="363"/>
      <c r="CN12" s="363"/>
      <c r="CO12" s="363"/>
      <c r="CP12" s="363"/>
      <c r="CQ12" s="364"/>
      <c r="CR12" s="356">
        <v>545924</v>
      </c>
      <c r="CS12" s="357"/>
      <c r="CT12" s="357"/>
      <c r="CU12" s="357"/>
      <c r="CV12" s="357"/>
      <c r="CW12" s="357"/>
      <c r="CX12" s="357"/>
      <c r="CY12" s="358"/>
      <c r="CZ12" s="359">
        <v>2</v>
      </c>
      <c r="DA12" s="359"/>
      <c r="DB12" s="359"/>
      <c r="DC12" s="359"/>
      <c r="DD12" s="369">
        <v>124382</v>
      </c>
      <c r="DE12" s="357"/>
      <c r="DF12" s="357"/>
      <c r="DG12" s="357"/>
      <c r="DH12" s="357"/>
      <c r="DI12" s="357"/>
      <c r="DJ12" s="357"/>
      <c r="DK12" s="357"/>
      <c r="DL12" s="357"/>
      <c r="DM12" s="357"/>
      <c r="DN12" s="357"/>
      <c r="DO12" s="357"/>
      <c r="DP12" s="358"/>
      <c r="DQ12" s="369">
        <v>330689</v>
      </c>
      <c r="DR12" s="357"/>
      <c r="DS12" s="357"/>
      <c r="DT12" s="357"/>
      <c r="DU12" s="357"/>
      <c r="DV12" s="357"/>
      <c r="DW12" s="357"/>
      <c r="DX12" s="357"/>
      <c r="DY12" s="357"/>
      <c r="DZ12" s="357"/>
      <c r="EA12" s="357"/>
      <c r="EB12" s="357"/>
      <c r="EC12" s="370"/>
    </row>
    <row r="13" spans="2:143" ht="11.25" customHeight="1">
      <c r="B13" s="362" t="s">
        <v>185</v>
      </c>
      <c r="C13" s="363"/>
      <c r="D13" s="363"/>
      <c r="E13" s="363"/>
      <c r="F13" s="363"/>
      <c r="G13" s="363"/>
      <c r="H13" s="363"/>
      <c r="I13" s="363"/>
      <c r="J13" s="363"/>
      <c r="K13" s="363"/>
      <c r="L13" s="363"/>
      <c r="M13" s="363"/>
      <c r="N13" s="363"/>
      <c r="O13" s="363"/>
      <c r="P13" s="363"/>
      <c r="Q13" s="364"/>
      <c r="R13" s="356" t="s">
        <v>63</v>
      </c>
      <c r="S13" s="357"/>
      <c r="T13" s="357"/>
      <c r="U13" s="357"/>
      <c r="V13" s="357"/>
      <c r="W13" s="357"/>
      <c r="X13" s="357"/>
      <c r="Y13" s="358"/>
      <c r="Z13" s="359" t="s">
        <v>63</v>
      </c>
      <c r="AA13" s="359"/>
      <c r="AB13" s="359"/>
      <c r="AC13" s="359"/>
      <c r="AD13" s="360" t="s">
        <v>63</v>
      </c>
      <c r="AE13" s="360"/>
      <c r="AF13" s="360"/>
      <c r="AG13" s="360"/>
      <c r="AH13" s="360"/>
      <c r="AI13" s="360"/>
      <c r="AJ13" s="360"/>
      <c r="AK13" s="360"/>
      <c r="AL13" s="365" t="s">
        <v>63</v>
      </c>
      <c r="AM13" s="366"/>
      <c r="AN13" s="366"/>
      <c r="AO13" s="367"/>
      <c r="AP13" s="362" t="s">
        <v>186</v>
      </c>
      <c r="AQ13" s="363"/>
      <c r="AR13" s="363"/>
      <c r="AS13" s="363"/>
      <c r="AT13" s="363"/>
      <c r="AU13" s="363"/>
      <c r="AV13" s="363"/>
      <c r="AW13" s="363"/>
      <c r="AX13" s="363"/>
      <c r="AY13" s="363"/>
      <c r="AZ13" s="363"/>
      <c r="BA13" s="363"/>
      <c r="BB13" s="363"/>
      <c r="BC13" s="363"/>
      <c r="BD13" s="363"/>
      <c r="BE13" s="363"/>
      <c r="BF13" s="364"/>
      <c r="BG13" s="356">
        <v>2482343</v>
      </c>
      <c r="BH13" s="357"/>
      <c r="BI13" s="357"/>
      <c r="BJ13" s="357"/>
      <c r="BK13" s="357"/>
      <c r="BL13" s="357"/>
      <c r="BM13" s="357"/>
      <c r="BN13" s="358"/>
      <c r="BO13" s="359">
        <v>46.9</v>
      </c>
      <c r="BP13" s="359"/>
      <c r="BQ13" s="359"/>
      <c r="BR13" s="359"/>
      <c r="BS13" s="360">
        <v>168445</v>
      </c>
      <c r="BT13" s="360"/>
      <c r="BU13" s="360"/>
      <c r="BV13" s="360"/>
      <c r="BW13" s="360"/>
      <c r="BX13" s="360"/>
      <c r="BY13" s="360"/>
      <c r="BZ13" s="360"/>
      <c r="CA13" s="360"/>
      <c r="CB13" s="361"/>
      <c r="CD13" s="362" t="s">
        <v>187</v>
      </c>
      <c r="CE13" s="363"/>
      <c r="CF13" s="363"/>
      <c r="CG13" s="363"/>
      <c r="CH13" s="363"/>
      <c r="CI13" s="363"/>
      <c r="CJ13" s="363"/>
      <c r="CK13" s="363"/>
      <c r="CL13" s="363"/>
      <c r="CM13" s="363"/>
      <c r="CN13" s="363"/>
      <c r="CO13" s="363"/>
      <c r="CP13" s="363"/>
      <c r="CQ13" s="364"/>
      <c r="CR13" s="356">
        <v>2446050</v>
      </c>
      <c r="CS13" s="357"/>
      <c r="CT13" s="357"/>
      <c r="CU13" s="357"/>
      <c r="CV13" s="357"/>
      <c r="CW13" s="357"/>
      <c r="CX13" s="357"/>
      <c r="CY13" s="358"/>
      <c r="CZ13" s="359">
        <v>8.8000000000000007</v>
      </c>
      <c r="DA13" s="359"/>
      <c r="DB13" s="359"/>
      <c r="DC13" s="359"/>
      <c r="DD13" s="369">
        <v>1480198</v>
      </c>
      <c r="DE13" s="357"/>
      <c r="DF13" s="357"/>
      <c r="DG13" s="357"/>
      <c r="DH13" s="357"/>
      <c r="DI13" s="357"/>
      <c r="DJ13" s="357"/>
      <c r="DK13" s="357"/>
      <c r="DL13" s="357"/>
      <c r="DM13" s="357"/>
      <c r="DN13" s="357"/>
      <c r="DO13" s="357"/>
      <c r="DP13" s="358"/>
      <c r="DQ13" s="369">
        <v>975243</v>
      </c>
      <c r="DR13" s="357"/>
      <c r="DS13" s="357"/>
      <c r="DT13" s="357"/>
      <c r="DU13" s="357"/>
      <c r="DV13" s="357"/>
      <c r="DW13" s="357"/>
      <c r="DX13" s="357"/>
      <c r="DY13" s="357"/>
      <c r="DZ13" s="357"/>
      <c r="EA13" s="357"/>
      <c r="EB13" s="357"/>
      <c r="EC13" s="370"/>
    </row>
    <row r="14" spans="2:143" ht="11.25" customHeight="1">
      <c r="B14" s="362" t="s">
        <v>188</v>
      </c>
      <c r="C14" s="363"/>
      <c r="D14" s="363"/>
      <c r="E14" s="363"/>
      <c r="F14" s="363"/>
      <c r="G14" s="363"/>
      <c r="H14" s="363"/>
      <c r="I14" s="363"/>
      <c r="J14" s="363"/>
      <c r="K14" s="363"/>
      <c r="L14" s="363"/>
      <c r="M14" s="363"/>
      <c r="N14" s="363"/>
      <c r="O14" s="363"/>
      <c r="P14" s="363"/>
      <c r="Q14" s="364"/>
      <c r="R14" s="356" t="s">
        <v>63</v>
      </c>
      <c r="S14" s="357"/>
      <c r="T14" s="357"/>
      <c r="U14" s="357"/>
      <c r="V14" s="357"/>
      <c r="W14" s="357"/>
      <c r="X14" s="357"/>
      <c r="Y14" s="358"/>
      <c r="Z14" s="359" t="s">
        <v>63</v>
      </c>
      <c r="AA14" s="359"/>
      <c r="AB14" s="359"/>
      <c r="AC14" s="359"/>
      <c r="AD14" s="360" t="s">
        <v>63</v>
      </c>
      <c r="AE14" s="360"/>
      <c r="AF14" s="360"/>
      <c r="AG14" s="360"/>
      <c r="AH14" s="360"/>
      <c r="AI14" s="360"/>
      <c r="AJ14" s="360"/>
      <c r="AK14" s="360"/>
      <c r="AL14" s="365" t="s">
        <v>63</v>
      </c>
      <c r="AM14" s="366"/>
      <c r="AN14" s="366"/>
      <c r="AO14" s="367"/>
      <c r="AP14" s="362" t="s">
        <v>189</v>
      </c>
      <c r="AQ14" s="363"/>
      <c r="AR14" s="363"/>
      <c r="AS14" s="363"/>
      <c r="AT14" s="363"/>
      <c r="AU14" s="363"/>
      <c r="AV14" s="363"/>
      <c r="AW14" s="363"/>
      <c r="AX14" s="363"/>
      <c r="AY14" s="363"/>
      <c r="AZ14" s="363"/>
      <c r="BA14" s="363"/>
      <c r="BB14" s="363"/>
      <c r="BC14" s="363"/>
      <c r="BD14" s="363"/>
      <c r="BE14" s="363"/>
      <c r="BF14" s="364"/>
      <c r="BG14" s="356">
        <v>195870</v>
      </c>
      <c r="BH14" s="357"/>
      <c r="BI14" s="357"/>
      <c r="BJ14" s="357"/>
      <c r="BK14" s="357"/>
      <c r="BL14" s="357"/>
      <c r="BM14" s="357"/>
      <c r="BN14" s="358"/>
      <c r="BO14" s="359">
        <v>3.7</v>
      </c>
      <c r="BP14" s="359"/>
      <c r="BQ14" s="359"/>
      <c r="BR14" s="359"/>
      <c r="BS14" s="360" t="s">
        <v>63</v>
      </c>
      <c r="BT14" s="360"/>
      <c r="BU14" s="360"/>
      <c r="BV14" s="360"/>
      <c r="BW14" s="360"/>
      <c r="BX14" s="360"/>
      <c r="BY14" s="360"/>
      <c r="BZ14" s="360"/>
      <c r="CA14" s="360"/>
      <c r="CB14" s="361"/>
      <c r="CD14" s="362" t="s">
        <v>190</v>
      </c>
      <c r="CE14" s="363"/>
      <c r="CF14" s="363"/>
      <c r="CG14" s="363"/>
      <c r="CH14" s="363"/>
      <c r="CI14" s="363"/>
      <c r="CJ14" s="363"/>
      <c r="CK14" s="363"/>
      <c r="CL14" s="363"/>
      <c r="CM14" s="363"/>
      <c r="CN14" s="363"/>
      <c r="CO14" s="363"/>
      <c r="CP14" s="363"/>
      <c r="CQ14" s="364"/>
      <c r="CR14" s="356">
        <v>709292</v>
      </c>
      <c r="CS14" s="357"/>
      <c r="CT14" s="357"/>
      <c r="CU14" s="357"/>
      <c r="CV14" s="357"/>
      <c r="CW14" s="357"/>
      <c r="CX14" s="357"/>
      <c r="CY14" s="358"/>
      <c r="CZ14" s="359">
        <v>2.6</v>
      </c>
      <c r="DA14" s="359"/>
      <c r="DB14" s="359"/>
      <c r="DC14" s="359"/>
      <c r="DD14" s="369">
        <v>44640</v>
      </c>
      <c r="DE14" s="357"/>
      <c r="DF14" s="357"/>
      <c r="DG14" s="357"/>
      <c r="DH14" s="357"/>
      <c r="DI14" s="357"/>
      <c r="DJ14" s="357"/>
      <c r="DK14" s="357"/>
      <c r="DL14" s="357"/>
      <c r="DM14" s="357"/>
      <c r="DN14" s="357"/>
      <c r="DO14" s="357"/>
      <c r="DP14" s="358"/>
      <c r="DQ14" s="369">
        <v>650685</v>
      </c>
      <c r="DR14" s="357"/>
      <c r="DS14" s="357"/>
      <c r="DT14" s="357"/>
      <c r="DU14" s="357"/>
      <c r="DV14" s="357"/>
      <c r="DW14" s="357"/>
      <c r="DX14" s="357"/>
      <c r="DY14" s="357"/>
      <c r="DZ14" s="357"/>
      <c r="EA14" s="357"/>
      <c r="EB14" s="357"/>
      <c r="EC14" s="370"/>
    </row>
    <row r="15" spans="2:143" ht="11.25" customHeight="1">
      <c r="B15" s="362" t="s">
        <v>191</v>
      </c>
      <c r="C15" s="363"/>
      <c r="D15" s="363"/>
      <c r="E15" s="363"/>
      <c r="F15" s="363"/>
      <c r="G15" s="363"/>
      <c r="H15" s="363"/>
      <c r="I15" s="363"/>
      <c r="J15" s="363"/>
      <c r="K15" s="363"/>
      <c r="L15" s="363"/>
      <c r="M15" s="363"/>
      <c r="N15" s="363"/>
      <c r="O15" s="363"/>
      <c r="P15" s="363"/>
      <c r="Q15" s="364"/>
      <c r="R15" s="356" t="s">
        <v>63</v>
      </c>
      <c r="S15" s="357"/>
      <c r="T15" s="357"/>
      <c r="U15" s="357"/>
      <c r="V15" s="357"/>
      <c r="W15" s="357"/>
      <c r="X15" s="357"/>
      <c r="Y15" s="358"/>
      <c r="Z15" s="359" t="s">
        <v>63</v>
      </c>
      <c r="AA15" s="359"/>
      <c r="AB15" s="359"/>
      <c r="AC15" s="359"/>
      <c r="AD15" s="360" t="s">
        <v>63</v>
      </c>
      <c r="AE15" s="360"/>
      <c r="AF15" s="360"/>
      <c r="AG15" s="360"/>
      <c r="AH15" s="360"/>
      <c r="AI15" s="360"/>
      <c r="AJ15" s="360"/>
      <c r="AK15" s="360"/>
      <c r="AL15" s="365" t="s">
        <v>63</v>
      </c>
      <c r="AM15" s="366"/>
      <c r="AN15" s="366"/>
      <c r="AO15" s="367"/>
      <c r="AP15" s="362" t="s">
        <v>192</v>
      </c>
      <c r="AQ15" s="363"/>
      <c r="AR15" s="363"/>
      <c r="AS15" s="363"/>
      <c r="AT15" s="363"/>
      <c r="AU15" s="363"/>
      <c r="AV15" s="363"/>
      <c r="AW15" s="363"/>
      <c r="AX15" s="363"/>
      <c r="AY15" s="363"/>
      <c r="AZ15" s="363"/>
      <c r="BA15" s="363"/>
      <c r="BB15" s="363"/>
      <c r="BC15" s="363"/>
      <c r="BD15" s="363"/>
      <c r="BE15" s="363"/>
      <c r="BF15" s="364"/>
      <c r="BG15" s="356">
        <v>423995</v>
      </c>
      <c r="BH15" s="357"/>
      <c r="BI15" s="357"/>
      <c r="BJ15" s="357"/>
      <c r="BK15" s="357"/>
      <c r="BL15" s="357"/>
      <c r="BM15" s="357"/>
      <c r="BN15" s="358"/>
      <c r="BO15" s="359">
        <v>8</v>
      </c>
      <c r="BP15" s="359"/>
      <c r="BQ15" s="359"/>
      <c r="BR15" s="359"/>
      <c r="BS15" s="360" t="s">
        <v>63</v>
      </c>
      <c r="BT15" s="360"/>
      <c r="BU15" s="360"/>
      <c r="BV15" s="360"/>
      <c r="BW15" s="360"/>
      <c r="BX15" s="360"/>
      <c r="BY15" s="360"/>
      <c r="BZ15" s="360"/>
      <c r="CA15" s="360"/>
      <c r="CB15" s="361"/>
      <c r="CD15" s="362" t="s">
        <v>193</v>
      </c>
      <c r="CE15" s="363"/>
      <c r="CF15" s="363"/>
      <c r="CG15" s="363"/>
      <c r="CH15" s="363"/>
      <c r="CI15" s="363"/>
      <c r="CJ15" s="363"/>
      <c r="CK15" s="363"/>
      <c r="CL15" s="363"/>
      <c r="CM15" s="363"/>
      <c r="CN15" s="363"/>
      <c r="CO15" s="363"/>
      <c r="CP15" s="363"/>
      <c r="CQ15" s="364"/>
      <c r="CR15" s="356">
        <v>3700881</v>
      </c>
      <c r="CS15" s="357"/>
      <c r="CT15" s="357"/>
      <c r="CU15" s="357"/>
      <c r="CV15" s="357"/>
      <c r="CW15" s="357"/>
      <c r="CX15" s="357"/>
      <c r="CY15" s="358"/>
      <c r="CZ15" s="359">
        <v>13.3</v>
      </c>
      <c r="DA15" s="359"/>
      <c r="DB15" s="359"/>
      <c r="DC15" s="359"/>
      <c r="DD15" s="369">
        <v>2112029</v>
      </c>
      <c r="DE15" s="357"/>
      <c r="DF15" s="357"/>
      <c r="DG15" s="357"/>
      <c r="DH15" s="357"/>
      <c r="DI15" s="357"/>
      <c r="DJ15" s="357"/>
      <c r="DK15" s="357"/>
      <c r="DL15" s="357"/>
      <c r="DM15" s="357"/>
      <c r="DN15" s="357"/>
      <c r="DO15" s="357"/>
      <c r="DP15" s="358"/>
      <c r="DQ15" s="369">
        <v>1600180</v>
      </c>
      <c r="DR15" s="357"/>
      <c r="DS15" s="357"/>
      <c r="DT15" s="357"/>
      <c r="DU15" s="357"/>
      <c r="DV15" s="357"/>
      <c r="DW15" s="357"/>
      <c r="DX15" s="357"/>
      <c r="DY15" s="357"/>
      <c r="DZ15" s="357"/>
      <c r="EA15" s="357"/>
      <c r="EB15" s="357"/>
      <c r="EC15" s="370"/>
    </row>
    <row r="16" spans="2:143" ht="11.25" customHeight="1">
      <c r="B16" s="362" t="s">
        <v>194</v>
      </c>
      <c r="C16" s="363"/>
      <c r="D16" s="363"/>
      <c r="E16" s="363"/>
      <c r="F16" s="363"/>
      <c r="G16" s="363"/>
      <c r="H16" s="363"/>
      <c r="I16" s="363"/>
      <c r="J16" s="363"/>
      <c r="K16" s="363"/>
      <c r="L16" s="363"/>
      <c r="M16" s="363"/>
      <c r="N16" s="363"/>
      <c r="O16" s="363"/>
      <c r="P16" s="363"/>
      <c r="Q16" s="364"/>
      <c r="R16" s="356">
        <v>11694</v>
      </c>
      <c r="S16" s="357"/>
      <c r="T16" s="357"/>
      <c r="U16" s="357"/>
      <c r="V16" s="357"/>
      <c r="W16" s="357"/>
      <c r="X16" s="357"/>
      <c r="Y16" s="358"/>
      <c r="Z16" s="359">
        <v>0</v>
      </c>
      <c r="AA16" s="359"/>
      <c r="AB16" s="359"/>
      <c r="AC16" s="359"/>
      <c r="AD16" s="360">
        <v>11694</v>
      </c>
      <c r="AE16" s="360"/>
      <c r="AF16" s="360"/>
      <c r="AG16" s="360"/>
      <c r="AH16" s="360"/>
      <c r="AI16" s="360"/>
      <c r="AJ16" s="360"/>
      <c r="AK16" s="360"/>
      <c r="AL16" s="365">
        <v>0.1</v>
      </c>
      <c r="AM16" s="366"/>
      <c r="AN16" s="366"/>
      <c r="AO16" s="367"/>
      <c r="AP16" s="362" t="s">
        <v>195</v>
      </c>
      <c r="AQ16" s="363"/>
      <c r="AR16" s="363"/>
      <c r="AS16" s="363"/>
      <c r="AT16" s="363"/>
      <c r="AU16" s="363"/>
      <c r="AV16" s="363"/>
      <c r="AW16" s="363"/>
      <c r="AX16" s="363"/>
      <c r="AY16" s="363"/>
      <c r="AZ16" s="363"/>
      <c r="BA16" s="363"/>
      <c r="BB16" s="363"/>
      <c r="BC16" s="363"/>
      <c r="BD16" s="363"/>
      <c r="BE16" s="363"/>
      <c r="BF16" s="364"/>
      <c r="BG16" s="356" t="s">
        <v>63</v>
      </c>
      <c r="BH16" s="357"/>
      <c r="BI16" s="357"/>
      <c r="BJ16" s="357"/>
      <c r="BK16" s="357"/>
      <c r="BL16" s="357"/>
      <c r="BM16" s="357"/>
      <c r="BN16" s="358"/>
      <c r="BO16" s="359" t="s">
        <v>63</v>
      </c>
      <c r="BP16" s="359"/>
      <c r="BQ16" s="359"/>
      <c r="BR16" s="359"/>
      <c r="BS16" s="360" t="s">
        <v>63</v>
      </c>
      <c r="BT16" s="360"/>
      <c r="BU16" s="360"/>
      <c r="BV16" s="360"/>
      <c r="BW16" s="360"/>
      <c r="BX16" s="360"/>
      <c r="BY16" s="360"/>
      <c r="BZ16" s="360"/>
      <c r="CA16" s="360"/>
      <c r="CB16" s="361"/>
      <c r="CD16" s="362" t="s">
        <v>196</v>
      </c>
      <c r="CE16" s="363"/>
      <c r="CF16" s="363"/>
      <c r="CG16" s="363"/>
      <c r="CH16" s="363"/>
      <c r="CI16" s="363"/>
      <c r="CJ16" s="363"/>
      <c r="CK16" s="363"/>
      <c r="CL16" s="363"/>
      <c r="CM16" s="363"/>
      <c r="CN16" s="363"/>
      <c r="CO16" s="363"/>
      <c r="CP16" s="363"/>
      <c r="CQ16" s="364"/>
      <c r="CR16" s="356">
        <v>9818</v>
      </c>
      <c r="CS16" s="357"/>
      <c r="CT16" s="357"/>
      <c r="CU16" s="357"/>
      <c r="CV16" s="357"/>
      <c r="CW16" s="357"/>
      <c r="CX16" s="357"/>
      <c r="CY16" s="358"/>
      <c r="CZ16" s="359">
        <v>0</v>
      </c>
      <c r="DA16" s="359"/>
      <c r="DB16" s="359"/>
      <c r="DC16" s="359"/>
      <c r="DD16" s="369" t="s">
        <v>63</v>
      </c>
      <c r="DE16" s="357"/>
      <c r="DF16" s="357"/>
      <c r="DG16" s="357"/>
      <c r="DH16" s="357"/>
      <c r="DI16" s="357"/>
      <c r="DJ16" s="357"/>
      <c r="DK16" s="357"/>
      <c r="DL16" s="357"/>
      <c r="DM16" s="357"/>
      <c r="DN16" s="357"/>
      <c r="DO16" s="357"/>
      <c r="DP16" s="358"/>
      <c r="DQ16" s="369">
        <v>8218</v>
      </c>
      <c r="DR16" s="357"/>
      <c r="DS16" s="357"/>
      <c r="DT16" s="357"/>
      <c r="DU16" s="357"/>
      <c r="DV16" s="357"/>
      <c r="DW16" s="357"/>
      <c r="DX16" s="357"/>
      <c r="DY16" s="357"/>
      <c r="DZ16" s="357"/>
      <c r="EA16" s="357"/>
      <c r="EB16" s="357"/>
      <c r="EC16" s="370"/>
    </row>
    <row r="17" spans="2:133" ht="11.25" customHeight="1">
      <c r="B17" s="362" t="s">
        <v>197</v>
      </c>
      <c r="C17" s="363"/>
      <c r="D17" s="363"/>
      <c r="E17" s="363"/>
      <c r="F17" s="363"/>
      <c r="G17" s="363"/>
      <c r="H17" s="363"/>
      <c r="I17" s="363"/>
      <c r="J17" s="363"/>
      <c r="K17" s="363"/>
      <c r="L17" s="363"/>
      <c r="M17" s="363"/>
      <c r="N17" s="363"/>
      <c r="O17" s="363"/>
      <c r="P17" s="363"/>
      <c r="Q17" s="364"/>
      <c r="R17" s="356">
        <v>63898</v>
      </c>
      <c r="S17" s="357"/>
      <c r="T17" s="357"/>
      <c r="U17" s="357"/>
      <c r="V17" s="357"/>
      <c r="W17" s="357"/>
      <c r="X17" s="357"/>
      <c r="Y17" s="358"/>
      <c r="Z17" s="359">
        <v>0.2</v>
      </c>
      <c r="AA17" s="359"/>
      <c r="AB17" s="359"/>
      <c r="AC17" s="359"/>
      <c r="AD17" s="360">
        <v>63898</v>
      </c>
      <c r="AE17" s="360"/>
      <c r="AF17" s="360"/>
      <c r="AG17" s="360"/>
      <c r="AH17" s="360"/>
      <c r="AI17" s="360"/>
      <c r="AJ17" s="360"/>
      <c r="AK17" s="360"/>
      <c r="AL17" s="365">
        <v>0.5</v>
      </c>
      <c r="AM17" s="366"/>
      <c r="AN17" s="366"/>
      <c r="AO17" s="367"/>
      <c r="AP17" s="362" t="s">
        <v>198</v>
      </c>
      <c r="AQ17" s="363"/>
      <c r="AR17" s="363"/>
      <c r="AS17" s="363"/>
      <c r="AT17" s="363"/>
      <c r="AU17" s="363"/>
      <c r="AV17" s="363"/>
      <c r="AW17" s="363"/>
      <c r="AX17" s="363"/>
      <c r="AY17" s="363"/>
      <c r="AZ17" s="363"/>
      <c r="BA17" s="363"/>
      <c r="BB17" s="363"/>
      <c r="BC17" s="363"/>
      <c r="BD17" s="363"/>
      <c r="BE17" s="363"/>
      <c r="BF17" s="364"/>
      <c r="BG17" s="356" t="s">
        <v>63</v>
      </c>
      <c r="BH17" s="357"/>
      <c r="BI17" s="357"/>
      <c r="BJ17" s="357"/>
      <c r="BK17" s="357"/>
      <c r="BL17" s="357"/>
      <c r="BM17" s="357"/>
      <c r="BN17" s="358"/>
      <c r="BO17" s="359" t="s">
        <v>63</v>
      </c>
      <c r="BP17" s="359"/>
      <c r="BQ17" s="359"/>
      <c r="BR17" s="359"/>
      <c r="BS17" s="360" t="s">
        <v>63</v>
      </c>
      <c r="BT17" s="360"/>
      <c r="BU17" s="360"/>
      <c r="BV17" s="360"/>
      <c r="BW17" s="360"/>
      <c r="BX17" s="360"/>
      <c r="BY17" s="360"/>
      <c r="BZ17" s="360"/>
      <c r="CA17" s="360"/>
      <c r="CB17" s="361"/>
      <c r="CD17" s="362" t="s">
        <v>199</v>
      </c>
      <c r="CE17" s="363"/>
      <c r="CF17" s="363"/>
      <c r="CG17" s="363"/>
      <c r="CH17" s="363"/>
      <c r="CI17" s="363"/>
      <c r="CJ17" s="363"/>
      <c r="CK17" s="363"/>
      <c r="CL17" s="363"/>
      <c r="CM17" s="363"/>
      <c r="CN17" s="363"/>
      <c r="CO17" s="363"/>
      <c r="CP17" s="363"/>
      <c r="CQ17" s="364"/>
      <c r="CR17" s="356">
        <v>1661102</v>
      </c>
      <c r="CS17" s="357"/>
      <c r="CT17" s="357"/>
      <c r="CU17" s="357"/>
      <c r="CV17" s="357"/>
      <c r="CW17" s="357"/>
      <c r="CX17" s="357"/>
      <c r="CY17" s="358"/>
      <c r="CZ17" s="359">
        <v>6</v>
      </c>
      <c r="DA17" s="359"/>
      <c r="DB17" s="359"/>
      <c r="DC17" s="359"/>
      <c r="DD17" s="369" t="s">
        <v>63</v>
      </c>
      <c r="DE17" s="357"/>
      <c r="DF17" s="357"/>
      <c r="DG17" s="357"/>
      <c r="DH17" s="357"/>
      <c r="DI17" s="357"/>
      <c r="DJ17" s="357"/>
      <c r="DK17" s="357"/>
      <c r="DL17" s="357"/>
      <c r="DM17" s="357"/>
      <c r="DN17" s="357"/>
      <c r="DO17" s="357"/>
      <c r="DP17" s="358"/>
      <c r="DQ17" s="369">
        <v>1620179</v>
      </c>
      <c r="DR17" s="357"/>
      <c r="DS17" s="357"/>
      <c r="DT17" s="357"/>
      <c r="DU17" s="357"/>
      <c r="DV17" s="357"/>
      <c r="DW17" s="357"/>
      <c r="DX17" s="357"/>
      <c r="DY17" s="357"/>
      <c r="DZ17" s="357"/>
      <c r="EA17" s="357"/>
      <c r="EB17" s="357"/>
      <c r="EC17" s="370"/>
    </row>
    <row r="18" spans="2:133" ht="11.25" customHeight="1">
      <c r="B18" s="362" t="s">
        <v>200</v>
      </c>
      <c r="C18" s="363"/>
      <c r="D18" s="363"/>
      <c r="E18" s="363"/>
      <c r="F18" s="363"/>
      <c r="G18" s="363"/>
      <c r="H18" s="363"/>
      <c r="I18" s="363"/>
      <c r="J18" s="363"/>
      <c r="K18" s="363"/>
      <c r="L18" s="363"/>
      <c r="M18" s="363"/>
      <c r="N18" s="363"/>
      <c r="O18" s="363"/>
      <c r="P18" s="363"/>
      <c r="Q18" s="364"/>
      <c r="R18" s="356">
        <v>47818</v>
      </c>
      <c r="S18" s="357"/>
      <c r="T18" s="357"/>
      <c r="U18" s="357"/>
      <c r="V18" s="357"/>
      <c r="W18" s="357"/>
      <c r="X18" s="357"/>
      <c r="Y18" s="358"/>
      <c r="Z18" s="359">
        <v>0.2</v>
      </c>
      <c r="AA18" s="359"/>
      <c r="AB18" s="359"/>
      <c r="AC18" s="359"/>
      <c r="AD18" s="360">
        <v>47818</v>
      </c>
      <c r="AE18" s="360"/>
      <c r="AF18" s="360"/>
      <c r="AG18" s="360"/>
      <c r="AH18" s="360"/>
      <c r="AI18" s="360"/>
      <c r="AJ18" s="360"/>
      <c r="AK18" s="360"/>
      <c r="AL18" s="365">
        <v>0.4</v>
      </c>
      <c r="AM18" s="366"/>
      <c r="AN18" s="366"/>
      <c r="AO18" s="367"/>
      <c r="AP18" s="362" t="s">
        <v>201</v>
      </c>
      <c r="AQ18" s="363"/>
      <c r="AR18" s="363"/>
      <c r="AS18" s="363"/>
      <c r="AT18" s="363"/>
      <c r="AU18" s="363"/>
      <c r="AV18" s="363"/>
      <c r="AW18" s="363"/>
      <c r="AX18" s="363"/>
      <c r="AY18" s="363"/>
      <c r="AZ18" s="363"/>
      <c r="BA18" s="363"/>
      <c r="BB18" s="363"/>
      <c r="BC18" s="363"/>
      <c r="BD18" s="363"/>
      <c r="BE18" s="363"/>
      <c r="BF18" s="364"/>
      <c r="BG18" s="356" t="s">
        <v>63</v>
      </c>
      <c r="BH18" s="357"/>
      <c r="BI18" s="357"/>
      <c r="BJ18" s="357"/>
      <c r="BK18" s="357"/>
      <c r="BL18" s="357"/>
      <c r="BM18" s="357"/>
      <c r="BN18" s="358"/>
      <c r="BO18" s="359" t="s">
        <v>63</v>
      </c>
      <c r="BP18" s="359"/>
      <c r="BQ18" s="359"/>
      <c r="BR18" s="359"/>
      <c r="BS18" s="360" t="s">
        <v>63</v>
      </c>
      <c r="BT18" s="360"/>
      <c r="BU18" s="360"/>
      <c r="BV18" s="360"/>
      <c r="BW18" s="360"/>
      <c r="BX18" s="360"/>
      <c r="BY18" s="360"/>
      <c r="BZ18" s="360"/>
      <c r="CA18" s="360"/>
      <c r="CB18" s="361"/>
      <c r="CD18" s="362" t="s">
        <v>202</v>
      </c>
      <c r="CE18" s="363"/>
      <c r="CF18" s="363"/>
      <c r="CG18" s="363"/>
      <c r="CH18" s="363"/>
      <c r="CI18" s="363"/>
      <c r="CJ18" s="363"/>
      <c r="CK18" s="363"/>
      <c r="CL18" s="363"/>
      <c r="CM18" s="363"/>
      <c r="CN18" s="363"/>
      <c r="CO18" s="363"/>
      <c r="CP18" s="363"/>
      <c r="CQ18" s="364"/>
      <c r="CR18" s="356" t="s">
        <v>63</v>
      </c>
      <c r="CS18" s="357"/>
      <c r="CT18" s="357"/>
      <c r="CU18" s="357"/>
      <c r="CV18" s="357"/>
      <c r="CW18" s="357"/>
      <c r="CX18" s="357"/>
      <c r="CY18" s="358"/>
      <c r="CZ18" s="359" t="s">
        <v>63</v>
      </c>
      <c r="DA18" s="359"/>
      <c r="DB18" s="359"/>
      <c r="DC18" s="359"/>
      <c r="DD18" s="369" t="s">
        <v>63</v>
      </c>
      <c r="DE18" s="357"/>
      <c r="DF18" s="357"/>
      <c r="DG18" s="357"/>
      <c r="DH18" s="357"/>
      <c r="DI18" s="357"/>
      <c r="DJ18" s="357"/>
      <c r="DK18" s="357"/>
      <c r="DL18" s="357"/>
      <c r="DM18" s="357"/>
      <c r="DN18" s="357"/>
      <c r="DO18" s="357"/>
      <c r="DP18" s="358"/>
      <c r="DQ18" s="369" t="s">
        <v>63</v>
      </c>
      <c r="DR18" s="357"/>
      <c r="DS18" s="357"/>
      <c r="DT18" s="357"/>
      <c r="DU18" s="357"/>
      <c r="DV18" s="357"/>
      <c r="DW18" s="357"/>
      <c r="DX18" s="357"/>
      <c r="DY18" s="357"/>
      <c r="DZ18" s="357"/>
      <c r="EA18" s="357"/>
      <c r="EB18" s="357"/>
      <c r="EC18" s="370"/>
    </row>
    <row r="19" spans="2:133" ht="11.25" customHeight="1">
      <c r="B19" s="362" t="s">
        <v>203</v>
      </c>
      <c r="C19" s="363"/>
      <c r="D19" s="363"/>
      <c r="E19" s="363"/>
      <c r="F19" s="363"/>
      <c r="G19" s="363"/>
      <c r="H19" s="363"/>
      <c r="I19" s="363"/>
      <c r="J19" s="363"/>
      <c r="K19" s="363"/>
      <c r="L19" s="363"/>
      <c r="M19" s="363"/>
      <c r="N19" s="363"/>
      <c r="O19" s="363"/>
      <c r="P19" s="363"/>
      <c r="Q19" s="364"/>
      <c r="R19" s="356">
        <v>46509</v>
      </c>
      <c r="S19" s="357"/>
      <c r="T19" s="357"/>
      <c r="U19" s="357"/>
      <c r="V19" s="357"/>
      <c r="W19" s="357"/>
      <c r="X19" s="357"/>
      <c r="Y19" s="358"/>
      <c r="Z19" s="359">
        <v>0.2</v>
      </c>
      <c r="AA19" s="359"/>
      <c r="AB19" s="359"/>
      <c r="AC19" s="359"/>
      <c r="AD19" s="360">
        <v>46509</v>
      </c>
      <c r="AE19" s="360"/>
      <c r="AF19" s="360"/>
      <c r="AG19" s="360"/>
      <c r="AH19" s="360"/>
      <c r="AI19" s="360"/>
      <c r="AJ19" s="360"/>
      <c r="AK19" s="360"/>
      <c r="AL19" s="365">
        <v>0.4</v>
      </c>
      <c r="AM19" s="366"/>
      <c r="AN19" s="366"/>
      <c r="AO19" s="367"/>
      <c r="AP19" s="362" t="s">
        <v>204</v>
      </c>
      <c r="AQ19" s="363"/>
      <c r="AR19" s="363"/>
      <c r="AS19" s="363"/>
      <c r="AT19" s="363"/>
      <c r="AU19" s="363"/>
      <c r="AV19" s="363"/>
      <c r="AW19" s="363"/>
      <c r="AX19" s="363"/>
      <c r="AY19" s="363"/>
      <c r="AZ19" s="363"/>
      <c r="BA19" s="363"/>
      <c r="BB19" s="363"/>
      <c r="BC19" s="363"/>
      <c r="BD19" s="363"/>
      <c r="BE19" s="363"/>
      <c r="BF19" s="364"/>
      <c r="BG19" s="356">
        <v>5398</v>
      </c>
      <c r="BH19" s="357"/>
      <c r="BI19" s="357"/>
      <c r="BJ19" s="357"/>
      <c r="BK19" s="357"/>
      <c r="BL19" s="357"/>
      <c r="BM19" s="357"/>
      <c r="BN19" s="358"/>
      <c r="BO19" s="359">
        <v>0.1</v>
      </c>
      <c r="BP19" s="359"/>
      <c r="BQ19" s="359"/>
      <c r="BR19" s="359"/>
      <c r="BS19" s="360" t="s">
        <v>63</v>
      </c>
      <c r="BT19" s="360"/>
      <c r="BU19" s="360"/>
      <c r="BV19" s="360"/>
      <c r="BW19" s="360"/>
      <c r="BX19" s="360"/>
      <c r="BY19" s="360"/>
      <c r="BZ19" s="360"/>
      <c r="CA19" s="360"/>
      <c r="CB19" s="361"/>
      <c r="CD19" s="362" t="s">
        <v>205</v>
      </c>
      <c r="CE19" s="363"/>
      <c r="CF19" s="363"/>
      <c r="CG19" s="363"/>
      <c r="CH19" s="363"/>
      <c r="CI19" s="363"/>
      <c r="CJ19" s="363"/>
      <c r="CK19" s="363"/>
      <c r="CL19" s="363"/>
      <c r="CM19" s="363"/>
      <c r="CN19" s="363"/>
      <c r="CO19" s="363"/>
      <c r="CP19" s="363"/>
      <c r="CQ19" s="364"/>
      <c r="CR19" s="356" t="s">
        <v>63</v>
      </c>
      <c r="CS19" s="357"/>
      <c r="CT19" s="357"/>
      <c r="CU19" s="357"/>
      <c r="CV19" s="357"/>
      <c r="CW19" s="357"/>
      <c r="CX19" s="357"/>
      <c r="CY19" s="358"/>
      <c r="CZ19" s="359" t="s">
        <v>63</v>
      </c>
      <c r="DA19" s="359"/>
      <c r="DB19" s="359"/>
      <c r="DC19" s="359"/>
      <c r="DD19" s="369" t="s">
        <v>63</v>
      </c>
      <c r="DE19" s="357"/>
      <c r="DF19" s="357"/>
      <c r="DG19" s="357"/>
      <c r="DH19" s="357"/>
      <c r="DI19" s="357"/>
      <c r="DJ19" s="357"/>
      <c r="DK19" s="357"/>
      <c r="DL19" s="357"/>
      <c r="DM19" s="357"/>
      <c r="DN19" s="357"/>
      <c r="DO19" s="357"/>
      <c r="DP19" s="358"/>
      <c r="DQ19" s="369" t="s">
        <v>63</v>
      </c>
      <c r="DR19" s="357"/>
      <c r="DS19" s="357"/>
      <c r="DT19" s="357"/>
      <c r="DU19" s="357"/>
      <c r="DV19" s="357"/>
      <c r="DW19" s="357"/>
      <c r="DX19" s="357"/>
      <c r="DY19" s="357"/>
      <c r="DZ19" s="357"/>
      <c r="EA19" s="357"/>
      <c r="EB19" s="357"/>
      <c r="EC19" s="370"/>
    </row>
    <row r="20" spans="2:133" ht="11.25" customHeight="1">
      <c r="B20" s="372" t="s">
        <v>206</v>
      </c>
      <c r="C20" s="373"/>
      <c r="D20" s="373"/>
      <c r="E20" s="373"/>
      <c r="F20" s="373"/>
      <c r="G20" s="373"/>
      <c r="H20" s="373"/>
      <c r="I20" s="373"/>
      <c r="J20" s="373"/>
      <c r="K20" s="373"/>
      <c r="L20" s="373"/>
      <c r="M20" s="373"/>
      <c r="N20" s="373"/>
      <c r="O20" s="373"/>
      <c r="P20" s="373"/>
      <c r="Q20" s="374"/>
      <c r="R20" s="356">
        <v>1309</v>
      </c>
      <c r="S20" s="357"/>
      <c r="T20" s="357"/>
      <c r="U20" s="357"/>
      <c r="V20" s="357"/>
      <c r="W20" s="357"/>
      <c r="X20" s="357"/>
      <c r="Y20" s="358"/>
      <c r="Z20" s="359">
        <v>0</v>
      </c>
      <c r="AA20" s="359"/>
      <c r="AB20" s="359"/>
      <c r="AC20" s="359"/>
      <c r="AD20" s="360">
        <v>1309</v>
      </c>
      <c r="AE20" s="360"/>
      <c r="AF20" s="360"/>
      <c r="AG20" s="360"/>
      <c r="AH20" s="360"/>
      <c r="AI20" s="360"/>
      <c r="AJ20" s="360"/>
      <c r="AK20" s="360"/>
      <c r="AL20" s="365">
        <v>0</v>
      </c>
      <c r="AM20" s="366"/>
      <c r="AN20" s="366"/>
      <c r="AO20" s="367"/>
      <c r="AP20" s="362" t="s">
        <v>207</v>
      </c>
      <c r="AQ20" s="363"/>
      <c r="AR20" s="363"/>
      <c r="AS20" s="363"/>
      <c r="AT20" s="363"/>
      <c r="AU20" s="363"/>
      <c r="AV20" s="363"/>
      <c r="AW20" s="363"/>
      <c r="AX20" s="363"/>
      <c r="AY20" s="363"/>
      <c r="AZ20" s="363"/>
      <c r="BA20" s="363"/>
      <c r="BB20" s="363"/>
      <c r="BC20" s="363"/>
      <c r="BD20" s="363"/>
      <c r="BE20" s="363"/>
      <c r="BF20" s="364"/>
      <c r="BG20" s="356">
        <v>5398</v>
      </c>
      <c r="BH20" s="357"/>
      <c r="BI20" s="357"/>
      <c r="BJ20" s="357"/>
      <c r="BK20" s="357"/>
      <c r="BL20" s="357"/>
      <c r="BM20" s="357"/>
      <c r="BN20" s="358"/>
      <c r="BO20" s="359">
        <v>0.1</v>
      </c>
      <c r="BP20" s="359"/>
      <c r="BQ20" s="359"/>
      <c r="BR20" s="359"/>
      <c r="BS20" s="360" t="s">
        <v>63</v>
      </c>
      <c r="BT20" s="360"/>
      <c r="BU20" s="360"/>
      <c r="BV20" s="360"/>
      <c r="BW20" s="360"/>
      <c r="BX20" s="360"/>
      <c r="BY20" s="360"/>
      <c r="BZ20" s="360"/>
      <c r="CA20" s="360"/>
      <c r="CB20" s="361"/>
      <c r="CD20" s="362" t="s">
        <v>208</v>
      </c>
      <c r="CE20" s="363"/>
      <c r="CF20" s="363"/>
      <c r="CG20" s="363"/>
      <c r="CH20" s="363"/>
      <c r="CI20" s="363"/>
      <c r="CJ20" s="363"/>
      <c r="CK20" s="363"/>
      <c r="CL20" s="363"/>
      <c r="CM20" s="363"/>
      <c r="CN20" s="363"/>
      <c r="CO20" s="363"/>
      <c r="CP20" s="363"/>
      <c r="CQ20" s="364"/>
      <c r="CR20" s="356">
        <v>27730411</v>
      </c>
      <c r="CS20" s="357"/>
      <c r="CT20" s="357"/>
      <c r="CU20" s="357"/>
      <c r="CV20" s="357"/>
      <c r="CW20" s="357"/>
      <c r="CX20" s="357"/>
      <c r="CY20" s="358"/>
      <c r="CZ20" s="359">
        <v>100</v>
      </c>
      <c r="DA20" s="359"/>
      <c r="DB20" s="359"/>
      <c r="DC20" s="359"/>
      <c r="DD20" s="369">
        <v>4188053</v>
      </c>
      <c r="DE20" s="357"/>
      <c r="DF20" s="357"/>
      <c r="DG20" s="357"/>
      <c r="DH20" s="357"/>
      <c r="DI20" s="357"/>
      <c r="DJ20" s="357"/>
      <c r="DK20" s="357"/>
      <c r="DL20" s="357"/>
      <c r="DM20" s="357"/>
      <c r="DN20" s="357"/>
      <c r="DO20" s="357"/>
      <c r="DP20" s="358"/>
      <c r="DQ20" s="369">
        <v>15145201</v>
      </c>
      <c r="DR20" s="357"/>
      <c r="DS20" s="357"/>
      <c r="DT20" s="357"/>
      <c r="DU20" s="357"/>
      <c r="DV20" s="357"/>
      <c r="DW20" s="357"/>
      <c r="DX20" s="357"/>
      <c r="DY20" s="357"/>
      <c r="DZ20" s="357"/>
      <c r="EA20" s="357"/>
      <c r="EB20" s="357"/>
      <c r="EC20" s="370"/>
    </row>
    <row r="21" spans="2:133" ht="11.25" customHeight="1">
      <c r="B21" s="362" t="s">
        <v>209</v>
      </c>
      <c r="C21" s="363"/>
      <c r="D21" s="363"/>
      <c r="E21" s="363"/>
      <c r="F21" s="363"/>
      <c r="G21" s="363"/>
      <c r="H21" s="363"/>
      <c r="I21" s="363"/>
      <c r="J21" s="363"/>
      <c r="K21" s="363"/>
      <c r="L21" s="363"/>
      <c r="M21" s="363"/>
      <c r="N21" s="363"/>
      <c r="O21" s="363"/>
      <c r="P21" s="363"/>
      <c r="Q21" s="364"/>
      <c r="R21" s="356">
        <v>6590780</v>
      </c>
      <c r="S21" s="357"/>
      <c r="T21" s="357"/>
      <c r="U21" s="357"/>
      <c r="V21" s="357"/>
      <c r="W21" s="357"/>
      <c r="X21" s="357"/>
      <c r="Y21" s="358"/>
      <c r="Z21" s="359">
        <v>23.5</v>
      </c>
      <c r="AA21" s="359"/>
      <c r="AB21" s="359"/>
      <c r="AC21" s="359"/>
      <c r="AD21" s="360">
        <v>5667722</v>
      </c>
      <c r="AE21" s="360"/>
      <c r="AF21" s="360"/>
      <c r="AG21" s="360"/>
      <c r="AH21" s="360"/>
      <c r="AI21" s="360"/>
      <c r="AJ21" s="360"/>
      <c r="AK21" s="360"/>
      <c r="AL21" s="365">
        <v>45.3</v>
      </c>
      <c r="AM21" s="366"/>
      <c r="AN21" s="366"/>
      <c r="AO21" s="367"/>
      <c r="AP21" s="362" t="s">
        <v>210</v>
      </c>
      <c r="AQ21" s="375"/>
      <c r="AR21" s="375"/>
      <c r="AS21" s="375"/>
      <c r="AT21" s="375"/>
      <c r="AU21" s="375"/>
      <c r="AV21" s="375"/>
      <c r="AW21" s="375"/>
      <c r="AX21" s="375"/>
      <c r="AY21" s="375"/>
      <c r="AZ21" s="375"/>
      <c r="BA21" s="375"/>
      <c r="BB21" s="375"/>
      <c r="BC21" s="375"/>
      <c r="BD21" s="375"/>
      <c r="BE21" s="375"/>
      <c r="BF21" s="376"/>
      <c r="BG21" s="356">
        <v>5398</v>
      </c>
      <c r="BH21" s="357"/>
      <c r="BI21" s="357"/>
      <c r="BJ21" s="357"/>
      <c r="BK21" s="357"/>
      <c r="BL21" s="357"/>
      <c r="BM21" s="357"/>
      <c r="BN21" s="358"/>
      <c r="BO21" s="359">
        <v>0.1</v>
      </c>
      <c r="BP21" s="359"/>
      <c r="BQ21" s="359"/>
      <c r="BR21" s="359"/>
      <c r="BS21" s="360" t="s">
        <v>63</v>
      </c>
      <c r="BT21" s="360"/>
      <c r="BU21" s="360"/>
      <c r="BV21" s="360"/>
      <c r="BW21" s="360"/>
      <c r="BX21" s="360"/>
      <c r="BY21" s="360"/>
      <c r="BZ21" s="360"/>
      <c r="CA21" s="360"/>
      <c r="CB21" s="361"/>
      <c r="CD21" s="377"/>
      <c r="CE21" s="378"/>
      <c r="CF21" s="378"/>
      <c r="CG21" s="378"/>
      <c r="CH21" s="378"/>
      <c r="CI21" s="378"/>
      <c r="CJ21" s="378"/>
      <c r="CK21" s="378"/>
      <c r="CL21" s="378"/>
      <c r="CM21" s="378"/>
      <c r="CN21" s="378"/>
      <c r="CO21" s="378"/>
      <c r="CP21" s="378"/>
      <c r="CQ21" s="379"/>
      <c r="CR21" s="380"/>
      <c r="CS21" s="381"/>
      <c r="CT21" s="381"/>
      <c r="CU21" s="381"/>
      <c r="CV21" s="381"/>
      <c r="CW21" s="381"/>
      <c r="CX21" s="381"/>
      <c r="CY21" s="382"/>
      <c r="CZ21" s="383"/>
      <c r="DA21" s="383"/>
      <c r="DB21" s="383"/>
      <c r="DC21" s="383"/>
      <c r="DD21" s="384"/>
      <c r="DE21" s="381"/>
      <c r="DF21" s="381"/>
      <c r="DG21" s="381"/>
      <c r="DH21" s="381"/>
      <c r="DI21" s="381"/>
      <c r="DJ21" s="381"/>
      <c r="DK21" s="381"/>
      <c r="DL21" s="381"/>
      <c r="DM21" s="381"/>
      <c r="DN21" s="381"/>
      <c r="DO21" s="381"/>
      <c r="DP21" s="382"/>
      <c r="DQ21" s="384"/>
      <c r="DR21" s="381"/>
      <c r="DS21" s="381"/>
      <c r="DT21" s="381"/>
      <c r="DU21" s="381"/>
      <c r="DV21" s="381"/>
      <c r="DW21" s="381"/>
      <c r="DX21" s="381"/>
      <c r="DY21" s="381"/>
      <c r="DZ21" s="381"/>
      <c r="EA21" s="381"/>
      <c r="EB21" s="381"/>
      <c r="EC21" s="385"/>
    </row>
    <row r="22" spans="2:133" ht="11.25" customHeight="1">
      <c r="B22" s="362" t="s">
        <v>211</v>
      </c>
      <c r="C22" s="363"/>
      <c r="D22" s="363"/>
      <c r="E22" s="363"/>
      <c r="F22" s="363"/>
      <c r="G22" s="363"/>
      <c r="H22" s="363"/>
      <c r="I22" s="363"/>
      <c r="J22" s="363"/>
      <c r="K22" s="363"/>
      <c r="L22" s="363"/>
      <c r="M22" s="363"/>
      <c r="N22" s="363"/>
      <c r="O22" s="363"/>
      <c r="P22" s="363"/>
      <c r="Q22" s="364"/>
      <c r="R22" s="356">
        <v>5667722</v>
      </c>
      <c r="S22" s="357"/>
      <c r="T22" s="357"/>
      <c r="U22" s="357"/>
      <c r="V22" s="357"/>
      <c r="W22" s="357"/>
      <c r="X22" s="357"/>
      <c r="Y22" s="358"/>
      <c r="Z22" s="359">
        <v>20.2</v>
      </c>
      <c r="AA22" s="359"/>
      <c r="AB22" s="359"/>
      <c r="AC22" s="359"/>
      <c r="AD22" s="360">
        <v>5667722</v>
      </c>
      <c r="AE22" s="360"/>
      <c r="AF22" s="360"/>
      <c r="AG22" s="360"/>
      <c r="AH22" s="360"/>
      <c r="AI22" s="360"/>
      <c r="AJ22" s="360"/>
      <c r="AK22" s="360"/>
      <c r="AL22" s="365">
        <v>45.3</v>
      </c>
      <c r="AM22" s="366"/>
      <c r="AN22" s="366"/>
      <c r="AO22" s="367"/>
      <c r="AP22" s="362" t="s">
        <v>212</v>
      </c>
      <c r="AQ22" s="375"/>
      <c r="AR22" s="375"/>
      <c r="AS22" s="375"/>
      <c r="AT22" s="375"/>
      <c r="AU22" s="375"/>
      <c r="AV22" s="375"/>
      <c r="AW22" s="375"/>
      <c r="AX22" s="375"/>
      <c r="AY22" s="375"/>
      <c r="AZ22" s="375"/>
      <c r="BA22" s="375"/>
      <c r="BB22" s="375"/>
      <c r="BC22" s="375"/>
      <c r="BD22" s="375"/>
      <c r="BE22" s="375"/>
      <c r="BF22" s="376"/>
      <c r="BG22" s="356" t="s">
        <v>63</v>
      </c>
      <c r="BH22" s="357"/>
      <c r="BI22" s="357"/>
      <c r="BJ22" s="357"/>
      <c r="BK22" s="357"/>
      <c r="BL22" s="357"/>
      <c r="BM22" s="357"/>
      <c r="BN22" s="358"/>
      <c r="BO22" s="359" t="s">
        <v>63</v>
      </c>
      <c r="BP22" s="359"/>
      <c r="BQ22" s="359"/>
      <c r="BR22" s="359"/>
      <c r="BS22" s="360" t="s">
        <v>63</v>
      </c>
      <c r="BT22" s="360"/>
      <c r="BU22" s="360"/>
      <c r="BV22" s="360"/>
      <c r="BW22" s="360"/>
      <c r="BX22" s="360"/>
      <c r="BY22" s="360"/>
      <c r="BZ22" s="360"/>
      <c r="CA22" s="360"/>
      <c r="CB22" s="361"/>
      <c r="CD22" s="341" t="s">
        <v>213</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c r="B23" s="362" t="s">
        <v>214</v>
      </c>
      <c r="C23" s="363"/>
      <c r="D23" s="363"/>
      <c r="E23" s="363"/>
      <c r="F23" s="363"/>
      <c r="G23" s="363"/>
      <c r="H23" s="363"/>
      <c r="I23" s="363"/>
      <c r="J23" s="363"/>
      <c r="K23" s="363"/>
      <c r="L23" s="363"/>
      <c r="M23" s="363"/>
      <c r="N23" s="363"/>
      <c r="O23" s="363"/>
      <c r="P23" s="363"/>
      <c r="Q23" s="364"/>
      <c r="R23" s="356">
        <v>923058</v>
      </c>
      <c r="S23" s="357"/>
      <c r="T23" s="357"/>
      <c r="U23" s="357"/>
      <c r="V23" s="357"/>
      <c r="W23" s="357"/>
      <c r="X23" s="357"/>
      <c r="Y23" s="358"/>
      <c r="Z23" s="359">
        <v>3.3</v>
      </c>
      <c r="AA23" s="359"/>
      <c r="AB23" s="359"/>
      <c r="AC23" s="359"/>
      <c r="AD23" s="360" t="s">
        <v>63</v>
      </c>
      <c r="AE23" s="360"/>
      <c r="AF23" s="360"/>
      <c r="AG23" s="360"/>
      <c r="AH23" s="360"/>
      <c r="AI23" s="360"/>
      <c r="AJ23" s="360"/>
      <c r="AK23" s="360"/>
      <c r="AL23" s="365" t="s">
        <v>63</v>
      </c>
      <c r="AM23" s="366"/>
      <c r="AN23" s="366"/>
      <c r="AO23" s="367"/>
      <c r="AP23" s="362" t="s">
        <v>215</v>
      </c>
      <c r="AQ23" s="375"/>
      <c r="AR23" s="375"/>
      <c r="AS23" s="375"/>
      <c r="AT23" s="375"/>
      <c r="AU23" s="375"/>
      <c r="AV23" s="375"/>
      <c r="AW23" s="375"/>
      <c r="AX23" s="375"/>
      <c r="AY23" s="375"/>
      <c r="AZ23" s="375"/>
      <c r="BA23" s="375"/>
      <c r="BB23" s="375"/>
      <c r="BC23" s="375"/>
      <c r="BD23" s="375"/>
      <c r="BE23" s="375"/>
      <c r="BF23" s="376"/>
      <c r="BG23" s="356" t="s">
        <v>63</v>
      </c>
      <c r="BH23" s="357"/>
      <c r="BI23" s="357"/>
      <c r="BJ23" s="357"/>
      <c r="BK23" s="357"/>
      <c r="BL23" s="357"/>
      <c r="BM23" s="357"/>
      <c r="BN23" s="358"/>
      <c r="BO23" s="359" t="s">
        <v>63</v>
      </c>
      <c r="BP23" s="359"/>
      <c r="BQ23" s="359"/>
      <c r="BR23" s="359"/>
      <c r="BS23" s="360" t="s">
        <v>63</v>
      </c>
      <c r="BT23" s="360"/>
      <c r="BU23" s="360"/>
      <c r="BV23" s="360"/>
      <c r="BW23" s="360"/>
      <c r="BX23" s="360"/>
      <c r="BY23" s="360"/>
      <c r="BZ23" s="360"/>
      <c r="CA23" s="360"/>
      <c r="CB23" s="361"/>
      <c r="CD23" s="341" t="s">
        <v>155</v>
      </c>
      <c r="CE23" s="342"/>
      <c r="CF23" s="342"/>
      <c r="CG23" s="342"/>
      <c r="CH23" s="342"/>
      <c r="CI23" s="342"/>
      <c r="CJ23" s="342"/>
      <c r="CK23" s="342"/>
      <c r="CL23" s="342"/>
      <c r="CM23" s="342"/>
      <c r="CN23" s="342"/>
      <c r="CO23" s="342"/>
      <c r="CP23" s="342"/>
      <c r="CQ23" s="343"/>
      <c r="CR23" s="341" t="s">
        <v>216</v>
      </c>
      <c r="CS23" s="342"/>
      <c r="CT23" s="342"/>
      <c r="CU23" s="342"/>
      <c r="CV23" s="342"/>
      <c r="CW23" s="342"/>
      <c r="CX23" s="342"/>
      <c r="CY23" s="343"/>
      <c r="CZ23" s="341" t="s">
        <v>217</v>
      </c>
      <c r="DA23" s="342"/>
      <c r="DB23" s="342"/>
      <c r="DC23" s="343"/>
      <c r="DD23" s="341" t="s">
        <v>218</v>
      </c>
      <c r="DE23" s="342"/>
      <c r="DF23" s="342"/>
      <c r="DG23" s="342"/>
      <c r="DH23" s="342"/>
      <c r="DI23" s="342"/>
      <c r="DJ23" s="342"/>
      <c r="DK23" s="343"/>
      <c r="DL23" s="386" t="s">
        <v>219</v>
      </c>
      <c r="DM23" s="387"/>
      <c r="DN23" s="387"/>
      <c r="DO23" s="387"/>
      <c r="DP23" s="387"/>
      <c r="DQ23" s="387"/>
      <c r="DR23" s="387"/>
      <c r="DS23" s="387"/>
      <c r="DT23" s="387"/>
      <c r="DU23" s="387"/>
      <c r="DV23" s="388"/>
      <c r="DW23" s="341" t="s">
        <v>220</v>
      </c>
      <c r="DX23" s="342"/>
      <c r="DY23" s="342"/>
      <c r="DZ23" s="342"/>
      <c r="EA23" s="342"/>
      <c r="EB23" s="342"/>
      <c r="EC23" s="343"/>
    </row>
    <row r="24" spans="2:133" ht="11.25" customHeight="1">
      <c r="B24" s="362" t="s">
        <v>221</v>
      </c>
      <c r="C24" s="363"/>
      <c r="D24" s="363"/>
      <c r="E24" s="363"/>
      <c r="F24" s="363"/>
      <c r="G24" s="363"/>
      <c r="H24" s="363"/>
      <c r="I24" s="363"/>
      <c r="J24" s="363"/>
      <c r="K24" s="363"/>
      <c r="L24" s="363"/>
      <c r="M24" s="363"/>
      <c r="N24" s="363"/>
      <c r="O24" s="363"/>
      <c r="P24" s="363"/>
      <c r="Q24" s="364"/>
      <c r="R24" s="356" t="s">
        <v>63</v>
      </c>
      <c r="S24" s="357"/>
      <c r="T24" s="357"/>
      <c r="U24" s="357"/>
      <c r="V24" s="357"/>
      <c r="W24" s="357"/>
      <c r="X24" s="357"/>
      <c r="Y24" s="358"/>
      <c r="Z24" s="359" t="s">
        <v>63</v>
      </c>
      <c r="AA24" s="359"/>
      <c r="AB24" s="359"/>
      <c r="AC24" s="359"/>
      <c r="AD24" s="360" t="s">
        <v>63</v>
      </c>
      <c r="AE24" s="360"/>
      <c r="AF24" s="360"/>
      <c r="AG24" s="360"/>
      <c r="AH24" s="360"/>
      <c r="AI24" s="360"/>
      <c r="AJ24" s="360"/>
      <c r="AK24" s="360"/>
      <c r="AL24" s="365" t="s">
        <v>63</v>
      </c>
      <c r="AM24" s="366"/>
      <c r="AN24" s="366"/>
      <c r="AO24" s="367"/>
      <c r="AP24" s="362" t="s">
        <v>222</v>
      </c>
      <c r="AQ24" s="375"/>
      <c r="AR24" s="375"/>
      <c r="AS24" s="375"/>
      <c r="AT24" s="375"/>
      <c r="AU24" s="375"/>
      <c r="AV24" s="375"/>
      <c r="AW24" s="375"/>
      <c r="AX24" s="375"/>
      <c r="AY24" s="375"/>
      <c r="AZ24" s="375"/>
      <c r="BA24" s="375"/>
      <c r="BB24" s="375"/>
      <c r="BC24" s="375"/>
      <c r="BD24" s="375"/>
      <c r="BE24" s="375"/>
      <c r="BF24" s="376"/>
      <c r="BG24" s="356" t="s">
        <v>63</v>
      </c>
      <c r="BH24" s="357"/>
      <c r="BI24" s="357"/>
      <c r="BJ24" s="357"/>
      <c r="BK24" s="357"/>
      <c r="BL24" s="357"/>
      <c r="BM24" s="357"/>
      <c r="BN24" s="358"/>
      <c r="BO24" s="359" t="s">
        <v>63</v>
      </c>
      <c r="BP24" s="359"/>
      <c r="BQ24" s="359"/>
      <c r="BR24" s="359"/>
      <c r="BS24" s="360" t="s">
        <v>63</v>
      </c>
      <c r="BT24" s="360"/>
      <c r="BU24" s="360"/>
      <c r="BV24" s="360"/>
      <c r="BW24" s="360"/>
      <c r="BX24" s="360"/>
      <c r="BY24" s="360"/>
      <c r="BZ24" s="360"/>
      <c r="CA24" s="360"/>
      <c r="CB24" s="361"/>
      <c r="CD24" s="345" t="s">
        <v>223</v>
      </c>
      <c r="CE24" s="346"/>
      <c r="CF24" s="346"/>
      <c r="CG24" s="346"/>
      <c r="CH24" s="346"/>
      <c r="CI24" s="346"/>
      <c r="CJ24" s="346"/>
      <c r="CK24" s="346"/>
      <c r="CL24" s="346"/>
      <c r="CM24" s="346"/>
      <c r="CN24" s="346"/>
      <c r="CO24" s="346"/>
      <c r="CP24" s="346"/>
      <c r="CQ24" s="347"/>
      <c r="CR24" s="348">
        <v>12561349</v>
      </c>
      <c r="CS24" s="349"/>
      <c r="CT24" s="349"/>
      <c r="CU24" s="349"/>
      <c r="CV24" s="349"/>
      <c r="CW24" s="349"/>
      <c r="CX24" s="349"/>
      <c r="CY24" s="350"/>
      <c r="CZ24" s="353">
        <v>45.3</v>
      </c>
      <c r="DA24" s="354"/>
      <c r="DB24" s="354"/>
      <c r="DC24" s="368"/>
      <c r="DD24" s="389">
        <v>6433351</v>
      </c>
      <c r="DE24" s="349"/>
      <c r="DF24" s="349"/>
      <c r="DG24" s="349"/>
      <c r="DH24" s="349"/>
      <c r="DI24" s="349"/>
      <c r="DJ24" s="349"/>
      <c r="DK24" s="350"/>
      <c r="DL24" s="389">
        <v>6168161</v>
      </c>
      <c r="DM24" s="349"/>
      <c r="DN24" s="349"/>
      <c r="DO24" s="349"/>
      <c r="DP24" s="349"/>
      <c r="DQ24" s="349"/>
      <c r="DR24" s="349"/>
      <c r="DS24" s="349"/>
      <c r="DT24" s="349"/>
      <c r="DU24" s="349"/>
      <c r="DV24" s="350"/>
      <c r="DW24" s="353">
        <v>48.5</v>
      </c>
      <c r="DX24" s="354"/>
      <c r="DY24" s="354"/>
      <c r="DZ24" s="354"/>
      <c r="EA24" s="354"/>
      <c r="EB24" s="354"/>
      <c r="EC24" s="355"/>
    </row>
    <row r="25" spans="2:133" ht="11.25" customHeight="1">
      <c r="B25" s="362" t="s">
        <v>224</v>
      </c>
      <c r="C25" s="363"/>
      <c r="D25" s="363"/>
      <c r="E25" s="363"/>
      <c r="F25" s="363"/>
      <c r="G25" s="363"/>
      <c r="H25" s="363"/>
      <c r="I25" s="363"/>
      <c r="J25" s="363"/>
      <c r="K25" s="363"/>
      <c r="L25" s="363"/>
      <c r="M25" s="363"/>
      <c r="N25" s="363"/>
      <c r="O25" s="363"/>
      <c r="P25" s="363"/>
      <c r="Q25" s="364"/>
      <c r="R25" s="356">
        <v>13411332</v>
      </c>
      <c r="S25" s="357"/>
      <c r="T25" s="357"/>
      <c r="U25" s="357"/>
      <c r="V25" s="357"/>
      <c r="W25" s="357"/>
      <c r="X25" s="357"/>
      <c r="Y25" s="358"/>
      <c r="Z25" s="359">
        <v>47.8</v>
      </c>
      <c r="AA25" s="359"/>
      <c r="AB25" s="359"/>
      <c r="AC25" s="359"/>
      <c r="AD25" s="360">
        <v>12488274</v>
      </c>
      <c r="AE25" s="360"/>
      <c r="AF25" s="360"/>
      <c r="AG25" s="360"/>
      <c r="AH25" s="360"/>
      <c r="AI25" s="360"/>
      <c r="AJ25" s="360"/>
      <c r="AK25" s="360"/>
      <c r="AL25" s="365">
        <v>99.8</v>
      </c>
      <c r="AM25" s="366"/>
      <c r="AN25" s="366"/>
      <c r="AO25" s="367"/>
      <c r="AP25" s="362" t="s">
        <v>225</v>
      </c>
      <c r="AQ25" s="375"/>
      <c r="AR25" s="375"/>
      <c r="AS25" s="375"/>
      <c r="AT25" s="375"/>
      <c r="AU25" s="375"/>
      <c r="AV25" s="375"/>
      <c r="AW25" s="375"/>
      <c r="AX25" s="375"/>
      <c r="AY25" s="375"/>
      <c r="AZ25" s="375"/>
      <c r="BA25" s="375"/>
      <c r="BB25" s="375"/>
      <c r="BC25" s="375"/>
      <c r="BD25" s="375"/>
      <c r="BE25" s="375"/>
      <c r="BF25" s="376"/>
      <c r="BG25" s="356" t="s">
        <v>63</v>
      </c>
      <c r="BH25" s="357"/>
      <c r="BI25" s="357"/>
      <c r="BJ25" s="357"/>
      <c r="BK25" s="357"/>
      <c r="BL25" s="357"/>
      <c r="BM25" s="357"/>
      <c r="BN25" s="358"/>
      <c r="BO25" s="359" t="s">
        <v>63</v>
      </c>
      <c r="BP25" s="359"/>
      <c r="BQ25" s="359"/>
      <c r="BR25" s="359"/>
      <c r="BS25" s="360" t="s">
        <v>63</v>
      </c>
      <c r="BT25" s="360"/>
      <c r="BU25" s="360"/>
      <c r="BV25" s="360"/>
      <c r="BW25" s="360"/>
      <c r="BX25" s="360"/>
      <c r="BY25" s="360"/>
      <c r="BZ25" s="360"/>
      <c r="CA25" s="360"/>
      <c r="CB25" s="361"/>
      <c r="CD25" s="362" t="s">
        <v>226</v>
      </c>
      <c r="CE25" s="363"/>
      <c r="CF25" s="363"/>
      <c r="CG25" s="363"/>
      <c r="CH25" s="363"/>
      <c r="CI25" s="363"/>
      <c r="CJ25" s="363"/>
      <c r="CK25" s="363"/>
      <c r="CL25" s="363"/>
      <c r="CM25" s="363"/>
      <c r="CN25" s="363"/>
      <c r="CO25" s="363"/>
      <c r="CP25" s="363"/>
      <c r="CQ25" s="364"/>
      <c r="CR25" s="356">
        <v>3051485</v>
      </c>
      <c r="CS25" s="390"/>
      <c r="CT25" s="390"/>
      <c r="CU25" s="390"/>
      <c r="CV25" s="390"/>
      <c r="CW25" s="390"/>
      <c r="CX25" s="390"/>
      <c r="CY25" s="391"/>
      <c r="CZ25" s="365">
        <v>11</v>
      </c>
      <c r="DA25" s="392"/>
      <c r="DB25" s="392"/>
      <c r="DC25" s="393"/>
      <c r="DD25" s="369">
        <v>2784084</v>
      </c>
      <c r="DE25" s="390"/>
      <c r="DF25" s="390"/>
      <c r="DG25" s="390"/>
      <c r="DH25" s="390"/>
      <c r="DI25" s="390"/>
      <c r="DJ25" s="390"/>
      <c r="DK25" s="391"/>
      <c r="DL25" s="369">
        <v>2531370</v>
      </c>
      <c r="DM25" s="390"/>
      <c r="DN25" s="390"/>
      <c r="DO25" s="390"/>
      <c r="DP25" s="390"/>
      <c r="DQ25" s="390"/>
      <c r="DR25" s="390"/>
      <c r="DS25" s="390"/>
      <c r="DT25" s="390"/>
      <c r="DU25" s="390"/>
      <c r="DV25" s="391"/>
      <c r="DW25" s="365">
        <v>19.899999999999999</v>
      </c>
      <c r="DX25" s="392"/>
      <c r="DY25" s="392"/>
      <c r="DZ25" s="392"/>
      <c r="EA25" s="392"/>
      <c r="EB25" s="392"/>
      <c r="EC25" s="394"/>
    </row>
    <row r="26" spans="2:133" ht="11.25" customHeight="1">
      <c r="B26" s="362" t="s">
        <v>227</v>
      </c>
      <c r="C26" s="363"/>
      <c r="D26" s="363"/>
      <c r="E26" s="363"/>
      <c r="F26" s="363"/>
      <c r="G26" s="363"/>
      <c r="H26" s="363"/>
      <c r="I26" s="363"/>
      <c r="J26" s="363"/>
      <c r="K26" s="363"/>
      <c r="L26" s="363"/>
      <c r="M26" s="363"/>
      <c r="N26" s="363"/>
      <c r="O26" s="363"/>
      <c r="P26" s="363"/>
      <c r="Q26" s="364"/>
      <c r="R26" s="356">
        <v>6213</v>
      </c>
      <c r="S26" s="357"/>
      <c r="T26" s="357"/>
      <c r="U26" s="357"/>
      <c r="V26" s="357"/>
      <c r="W26" s="357"/>
      <c r="X26" s="357"/>
      <c r="Y26" s="358"/>
      <c r="Z26" s="359">
        <v>0</v>
      </c>
      <c r="AA26" s="359"/>
      <c r="AB26" s="359"/>
      <c r="AC26" s="359"/>
      <c r="AD26" s="360">
        <v>6213</v>
      </c>
      <c r="AE26" s="360"/>
      <c r="AF26" s="360"/>
      <c r="AG26" s="360"/>
      <c r="AH26" s="360"/>
      <c r="AI26" s="360"/>
      <c r="AJ26" s="360"/>
      <c r="AK26" s="360"/>
      <c r="AL26" s="365">
        <v>0</v>
      </c>
      <c r="AM26" s="366"/>
      <c r="AN26" s="366"/>
      <c r="AO26" s="367"/>
      <c r="AP26" s="362" t="s">
        <v>228</v>
      </c>
      <c r="AQ26" s="375"/>
      <c r="AR26" s="375"/>
      <c r="AS26" s="375"/>
      <c r="AT26" s="375"/>
      <c r="AU26" s="375"/>
      <c r="AV26" s="375"/>
      <c r="AW26" s="375"/>
      <c r="AX26" s="375"/>
      <c r="AY26" s="375"/>
      <c r="AZ26" s="375"/>
      <c r="BA26" s="375"/>
      <c r="BB26" s="375"/>
      <c r="BC26" s="375"/>
      <c r="BD26" s="375"/>
      <c r="BE26" s="375"/>
      <c r="BF26" s="376"/>
      <c r="BG26" s="356" t="s">
        <v>63</v>
      </c>
      <c r="BH26" s="357"/>
      <c r="BI26" s="357"/>
      <c r="BJ26" s="357"/>
      <c r="BK26" s="357"/>
      <c r="BL26" s="357"/>
      <c r="BM26" s="357"/>
      <c r="BN26" s="358"/>
      <c r="BO26" s="359" t="s">
        <v>63</v>
      </c>
      <c r="BP26" s="359"/>
      <c r="BQ26" s="359"/>
      <c r="BR26" s="359"/>
      <c r="BS26" s="360" t="s">
        <v>63</v>
      </c>
      <c r="BT26" s="360"/>
      <c r="BU26" s="360"/>
      <c r="BV26" s="360"/>
      <c r="BW26" s="360"/>
      <c r="BX26" s="360"/>
      <c r="BY26" s="360"/>
      <c r="BZ26" s="360"/>
      <c r="CA26" s="360"/>
      <c r="CB26" s="361"/>
      <c r="CD26" s="362" t="s">
        <v>229</v>
      </c>
      <c r="CE26" s="363"/>
      <c r="CF26" s="363"/>
      <c r="CG26" s="363"/>
      <c r="CH26" s="363"/>
      <c r="CI26" s="363"/>
      <c r="CJ26" s="363"/>
      <c r="CK26" s="363"/>
      <c r="CL26" s="363"/>
      <c r="CM26" s="363"/>
      <c r="CN26" s="363"/>
      <c r="CO26" s="363"/>
      <c r="CP26" s="363"/>
      <c r="CQ26" s="364"/>
      <c r="CR26" s="356">
        <v>1835638</v>
      </c>
      <c r="CS26" s="357"/>
      <c r="CT26" s="357"/>
      <c r="CU26" s="357"/>
      <c r="CV26" s="357"/>
      <c r="CW26" s="357"/>
      <c r="CX26" s="357"/>
      <c r="CY26" s="358"/>
      <c r="CZ26" s="365">
        <v>6.6</v>
      </c>
      <c r="DA26" s="392"/>
      <c r="DB26" s="392"/>
      <c r="DC26" s="393"/>
      <c r="DD26" s="369">
        <v>1683472</v>
      </c>
      <c r="DE26" s="357"/>
      <c r="DF26" s="357"/>
      <c r="DG26" s="357"/>
      <c r="DH26" s="357"/>
      <c r="DI26" s="357"/>
      <c r="DJ26" s="357"/>
      <c r="DK26" s="358"/>
      <c r="DL26" s="369" t="s">
        <v>63</v>
      </c>
      <c r="DM26" s="357"/>
      <c r="DN26" s="357"/>
      <c r="DO26" s="357"/>
      <c r="DP26" s="357"/>
      <c r="DQ26" s="357"/>
      <c r="DR26" s="357"/>
      <c r="DS26" s="357"/>
      <c r="DT26" s="357"/>
      <c r="DU26" s="357"/>
      <c r="DV26" s="358"/>
      <c r="DW26" s="365" t="s">
        <v>63</v>
      </c>
      <c r="DX26" s="392"/>
      <c r="DY26" s="392"/>
      <c r="DZ26" s="392"/>
      <c r="EA26" s="392"/>
      <c r="EB26" s="392"/>
      <c r="EC26" s="394"/>
    </row>
    <row r="27" spans="2:133" ht="11.25" customHeight="1">
      <c r="B27" s="362" t="s">
        <v>230</v>
      </c>
      <c r="C27" s="363"/>
      <c r="D27" s="363"/>
      <c r="E27" s="363"/>
      <c r="F27" s="363"/>
      <c r="G27" s="363"/>
      <c r="H27" s="363"/>
      <c r="I27" s="363"/>
      <c r="J27" s="363"/>
      <c r="K27" s="363"/>
      <c r="L27" s="363"/>
      <c r="M27" s="363"/>
      <c r="N27" s="363"/>
      <c r="O27" s="363"/>
      <c r="P27" s="363"/>
      <c r="Q27" s="364"/>
      <c r="R27" s="356">
        <v>104140</v>
      </c>
      <c r="S27" s="357"/>
      <c r="T27" s="357"/>
      <c r="U27" s="357"/>
      <c r="V27" s="357"/>
      <c r="W27" s="357"/>
      <c r="X27" s="357"/>
      <c r="Y27" s="358"/>
      <c r="Z27" s="359">
        <v>0.4</v>
      </c>
      <c r="AA27" s="359"/>
      <c r="AB27" s="359"/>
      <c r="AC27" s="359"/>
      <c r="AD27" s="360" t="s">
        <v>63</v>
      </c>
      <c r="AE27" s="360"/>
      <c r="AF27" s="360"/>
      <c r="AG27" s="360"/>
      <c r="AH27" s="360"/>
      <c r="AI27" s="360"/>
      <c r="AJ27" s="360"/>
      <c r="AK27" s="360"/>
      <c r="AL27" s="365" t="s">
        <v>63</v>
      </c>
      <c r="AM27" s="366"/>
      <c r="AN27" s="366"/>
      <c r="AO27" s="367"/>
      <c r="AP27" s="362" t="s">
        <v>231</v>
      </c>
      <c r="AQ27" s="363"/>
      <c r="AR27" s="363"/>
      <c r="AS27" s="363"/>
      <c r="AT27" s="363"/>
      <c r="AU27" s="363"/>
      <c r="AV27" s="363"/>
      <c r="AW27" s="363"/>
      <c r="AX27" s="363"/>
      <c r="AY27" s="363"/>
      <c r="AZ27" s="363"/>
      <c r="BA27" s="363"/>
      <c r="BB27" s="363"/>
      <c r="BC27" s="363"/>
      <c r="BD27" s="363"/>
      <c r="BE27" s="363"/>
      <c r="BF27" s="364"/>
      <c r="BG27" s="356">
        <v>5297710</v>
      </c>
      <c r="BH27" s="357"/>
      <c r="BI27" s="357"/>
      <c r="BJ27" s="357"/>
      <c r="BK27" s="357"/>
      <c r="BL27" s="357"/>
      <c r="BM27" s="357"/>
      <c r="BN27" s="358"/>
      <c r="BO27" s="359">
        <v>100</v>
      </c>
      <c r="BP27" s="359"/>
      <c r="BQ27" s="359"/>
      <c r="BR27" s="359"/>
      <c r="BS27" s="360">
        <v>241600</v>
      </c>
      <c r="BT27" s="360"/>
      <c r="BU27" s="360"/>
      <c r="BV27" s="360"/>
      <c r="BW27" s="360"/>
      <c r="BX27" s="360"/>
      <c r="BY27" s="360"/>
      <c r="BZ27" s="360"/>
      <c r="CA27" s="360"/>
      <c r="CB27" s="361"/>
      <c r="CD27" s="362" t="s">
        <v>232</v>
      </c>
      <c r="CE27" s="363"/>
      <c r="CF27" s="363"/>
      <c r="CG27" s="363"/>
      <c r="CH27" s="363"/>
      <c r="CI27" s="363"/>
      <c r="CJ27" s="363"/>
      <c r="CK27" s="363"/>
      <c r="CL27" s="363"/>
      <c r="CM27" s="363"/>
      <c r="CN27" s="363"/>
      <c r="CO27" s="363"/>
      <c r="CP27" s="363"/>
      <c r="CQ27" s="364"/>
      <c r="CR27" s="356">
        <v>7848762</v>
      </c>
      <c r="CS27" s="390"/>
      <c r="CT27" s="390"/>
      <c r="CU27" s="390"/>
      <c r="CV27" s="390"/>
      <c r="CW27" s="390"/>
      <c r="CX27" s="390"/>
      <c r="CY27" s="391"/>
      <c r="CZ27" s="365">
        <v>28.3</v>
      </c>
      <c r="DA27" s="392"/>
      <c r="DB27" s="392"/>
      <c r="DC27" s="393"/>
      <c r="DD27" s="369">
        <v>2029088</v>
      </c>
      <c r="DE27" s="390"/>
      <c r="DF27" s="390"/>
      <c r="DG27" s="390"/>
      <c r="DH27" s="390"/>
      <c r="DI27" s="390"/>
      <c r="DJ27" s="390"/>
      <c r="DK27" s="391"/>
      <c r="DL27" s="369">
        <v>2016912</v>
      </c>
      <c r="DM27" s="390"/>
      <c r="DN27" s="390"/>
      <c r="DO27" s="390"/>
      <c r="DP27" s="390"/>
      <c r="DQ27" s="390"/>
      <c r="DR27" s="390"/>
      <c r="DS27" s="390"/>
      <c r="DT27" s="390"/>
      <c r="DU27" s="390"/>
      <c r="DV27" s="391"/>
      <c r="DW27" s="365">
        <v>15.9</v>
      </c>
      <c r="DX27" s="392"/>
      <c r="DY27" s="392"/>
      <c r="DZ27" s="392"/>
      <c r="EA27" s="392"/>
      <c r="EB27" s="392"/>
      <c r="EC27" s="394"/>
    </row>
    <row r="28" spans="2:133" ht="11.25" customHeight="1">
      <c r="B28" s="362" t="s">
        <v>233</v>
      </c>
      <c r="C28" s="363"/>
      <c r="D28" s="363"/>
      <c r="E28" s="363"/>
      <c r="F28" s="363"/>
      <c r="G28" s="363"/>
      <c r="H28" s="363"/>
      <c r="I28" s="363"/>
      <c r="J28" s="363"/>
      <c r="K28" s="363"/>
      <c r="L28" s="363"/>
      <c r="M28" s="363"/>
      <c r="N28" s="363"/>
      <c r="O28" s="363"/>
      <c r="P28" s="363"/>
      <c r="Q28" s="364"/>
      <c r="R28" s="356">
        <v>234236</v>
      </c>
      <c r="S28" s="357"/>
      <c r="T28" s="357"/>
      <c r="U28" s="357"/>
      <c r="V28" s="357"/>
      <c r="W28" s="357"/>
      <c r="X28" s="357"/>
      <c r="Y28" s="358"/>
      <c r="Z28" s="359">
        <v>0.8</v>
      </c>
      <c r="AA28" s="359"/>
      <c r="AB28" s="359"/>
      <c r="AC28" s="359"/>
      <c r="AD28" s="360">
        <v>13369</v>
      </c>
      <c r="AE28" s="360"/>
      <c r="AF28" s="360"/>
      <c r="AG28" s="360"/>
      <c r="AH28" s="360"/>
      <c r="AI28" s="360"/>
      <c r="AJ28" s="360"/>
      <c r="AK28" s="360"/>
      <c r="AL28" s="365">
        <v>0.1</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234</v>
      </c>
      <c r="CE28" s="363"/>
      <c r="CF28" s="363"/>
      <c r="CG28" s="363"/>
      <c r="CH28" s="363"/>
      <c r="CI28" s="363"/>
      <c r="CJ28" s="363"/>
      <c r="CK28" s="363"/>
      <c r="CL28" s="363"/>
      <c r="CM28" s="363"/>
      <c r="CN28" s="363"/>
      <c r="CO28" s="363"/>
      <c r="CP28" s="363"/>
      <c r="CQ28" s="364"/>
      <c r="CR28" s="356">
        <v>1661102</v>
      </c>
      <c r="CS28" s="357"/>
      <c r="CT28" s="357"/>
      <c r="CU28" s="357"/>
      <c r="CV28" s="357"/>
      <c r="CW28" s="357"/>
      <c r="CX28" s="357"/>
      <c r="CY28" s="358"/>
      <c r="CZ28" s="365">
        <v>6</v>
      </c>
      <c r="DA28" s="392"/>
      <c r="DB28" s="392"/>
      <c r="DC28" s="393"/>
      <c r="DD28" s="369">
        <v>1620179</v>
      </c>
      <c r="DE28" s="357"/>
      <c r="DF28" s="357"/>
      <c r="DG28" s="357"/>
      <c r="DH28" s="357"/>
      <c r="DI28" s="357"/>
      <c r="DJ28" s="357"/>
      <c r="DK28" s="358"/>
      <c r="DL28" s="369">
        <v>1619879</v>
      </c>
      <c r="DM28" s="357"/>
      <c r="DN28" s="357"/>
      <c r="DO28" s="357"/>
      <c r="DP28" s="357"/>
      <c r="DQ28" s="357"/>
      <c r="DR28" s="357"/>
      <c r="DS28" s="357"/>
      <c r="DT28" s="357"/>
      <c r="DU28" s="357"/>
      <c r="DV28" s="358"/>
      <c r="DW28" s="365">
        <v>12.7</v>
      </c>
      <c r="DX28" s="392"/>
      <c r="DY28" s="392"/>
      <c r="DZ28" s="392"/>
      <c r="EA28" s="392"/>
      <c r="EB28" s="392"/>
      <c r="EC28" s="394"/>
    </row>
    <row r="29" spans="2:133" ht="11.25" customHeight="1">
      <c r="B29" s="362" t="s">
        <v>235</v>
      </c>
      <c r="C29" s="363"/>
      <c r="D29" s="363"/>
      <c r="E29" s="363"/>
      <c r="F29" s="363"/>
      <c r="G29" s="363"/>
      <c r="H29" s="363"/>
      <c r="I29" s="363"/>
      <c r="J29" s="363"/>
      <c r="K29" s="363"/>
      <c r="L29" s="363"/>
      <c r="M29" s="363"/>
      <c r="N29" s="363"/>
      <c r="O29" s="363"/>
      <c r="P29" s="363"/>
      <c r="Q29" s="364"/>
      <c r="R29" s="356">
        <v>302752</v>
      </c>
      <c r="S29" s="357"/>
      <c r="T29" s="357"/>
      <c r="U29" s="357"/>
      <c r="V29" s="357"/>
      <c r="W29" s="357"/>
      <c r="X29" s="357"/>
      <c r="Y29" s="358"/>
      <c r="Z29" s="359">
        <v>1.1000000000000001</v>
      </c>
      <c r="AA29" s="359"/>
      <c r="AB29" s="359"/>
      <c r="AC29" s="359"/>
      <c r="AD29" s="360" t="s">
        <v>63</v>
      </c>
      <c r="AE29" s="360"/>
      <c r="AF29" s="360"/>
      <c r="AG29" s="360"/>
      <c r="AH29" s="360"/>
      <c r="AI29" s="360"/>
      <c r="AJ29" s="360"/>
      <c r="AK29" s="360"/>
      <c r="AL29" s="365" t="s">
        <v>63</v>
      </c>
      <c r="AM29" s="366"/>
      <c r="AN29" s="366"/>
      <c r="AO29" s="367"/>
      <c r="AP29" s="377"/>
      <c r="AQ29" s="378"/>
      <c r="AR29" s="378"/>
      <c r="AS29" s="378"/>
      <c r="AT29" s="378"/>
      <c r="AU29" s="378"/>
      <c r="AV29" s="378"/>
      <c r="AW29" s="378"/>
      <c r="AX29" s="378"/>
      <c r="AY29" s="378"/>
      <c r="AZ29" s="378"/>
      <c r="BA29" s="378"/>
      <c r="BB29" s="378"/>
      <c r="BC29" s="378"/>
      <c r="BD29" s="378"/>
      <c r="BE29" s="378"/>
      <c r="BF29" s="379"/>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5" t="s">
        <v>236</v>
      </c>
      <c r="CE29" s="396"/>
      <c r="CF29" s="362" t="s">
        <v>237</v>
      </c>
      <c r="CG29" s="363"/>
      <c r="CH29" s="363"/>
      <c r="CI29" s="363"/>
      <c r="CJ29" s="363"/>
      <c r="CK29" s="363"/>
      <c r="CL29" s="363"/>
      <c r="CM29" s="363"/>
      <c r="CN29" s="363"/>
      <c r="CO29" s="363"/>
      <c r="CP29" s="363"/>
      <c r="CQ29" s="364"/>
      <c r="CR29" s="356">
        <v>1660474</v>
      </c>
      <c r="CS29" s="390"/>
      <c r="CT29" s="390"/>
      <c r="CU29" s="390"/>
      <c r="CV29" s="390"/>
      <c r="CW29" s="390"/>
      <c r="CX29" s="390"/>
      <c r="CY29" s="391"/>
      <c r="CZ29" s="365">
        <v>6</v>
      </c>
      <c r="DA29" s="392"/>
      <c r="DB29" s="392"/>
      <c r="DC29" s="393"/>
      <c r="DD29" s="369">
        <v>1619551</v>
      </c>
      <c r="DE29" s="390"/>
      <c r="DF29" s="390"/>
      <c r="DG29" s="390"/>
      <c r="DH29" s="390"/>
      <c r="DI29" s="390"/>
      <c r="DJ29" s="390"/>
      <c r="DK29" s="391"/>
      <c r="DL29" s="369">
        <v>1619251</v>
      </c>
      <c r="DM29" s="390"/>
      <c r="DN29" s="390"/>
      <c r="DO29" s="390"/>
      <c r="DP29" s="390"/>
      <c r="DQ29" s="390"/>
      <c r="DR29" s="390"/>
      <c r="DS29" s="390"/>
      <c r="DT29" s="390"/>
      <c r="DU29" s="390"/>
      <c r="DV29" s="391"/>
      <c r="DW29" s="365">
        <v>12.7</v>
      </c>
      <c r="DX29" s="392"/>
      <c r="DY29" s="392"/>
      <c r="DZ29" s="392"/>
      <c r="EA29" s="392"/>
      <c r="EB29" s="392"/>
      <c r="EC29" s="394"/>
    </row>
    <row r="30" spans="2:133" ht="11.25" customHeight="1">
      <c r="B30" s="362" t="s">
        <v>238</v>
      </c>
      <c r="C30" s="363"/>
      <c r="D30" s="363"/>
      <c r="E30" s="363"/>
      <c r="F30" s="363"/>
      <c r="G30" s="363"/>
      <c r="H30" s="363"/>
      <c r="I30" s="363"/>
      <c r="J30" s="363"/>
      <c r="K30" s="363"/>
      <c r="L30" s="363"/>
      <c r="M30" s="363"/>
      <c r="N30" s="363"/>
      <c r="O30" s="363"/>
      <c r="P30" s="363"/>
      <c r="Q30" s="364"/>
      <c r="R30" s="356">
        <v>6893896</v>
      </c>
      <c r="S30" s="357"/>
      <c r="T30" s="357"/>
      <c r="U30" s="357"/>
      <c r="V30" s="357"/>
      <c r="W30" s="357"/>
      <c r="X30" s="357"/>
      <c r="Y30" s="358"/>
      <c r="Z30" s="359">
        <v>24.6</v>
      </c>
      <c r="AA30" s="359"/>
      <c r="AB30" s="359"/>
      <c r="AC30" s="359"/>
      <c r="AD30" s="360" t="s">
        <v>63</v>
      </c>
      <c r="AE30" s="360"/>
      <c r="AF30" s="360"/>
      <c r="AG30" s="360"/>
      <c r="AH30" s="360"/>
      <c r="AI30" s="360"/>
      <c r="AJ30" s="360"/>
      <c r="AK30" s="360"/>
      <c r="AL30" s="365" t="s">
        <v>63</v>
      </c>
      <c r="AM30" s="366"/>
      <c r="AN30" s="366"/>
      <c r="AO30" s="367"/>
      <c r="AP30" s="341" t="s">
        <v>155</v>
      </c>
      <c r="AQ30" s="342"/>
      <c r="AR30" s="342"/>
      <c r="AS30" s="342"/>
      <c r="AT30" s="342"/>
      <c r="AU30" s="342"/>
      <c r="AV30" s="342"/>
      <c r="AW30" s="342"/>
      <c r="AX30" s="342"/>
      <c r="AY30" s="342"/>
      <c r="AZ30" s="342"/>
      <c r="BA30" s="342"/>
      <c r="BB30" s="342"/>
      <c r="BC30" s="342"/>
      <c r="BD30" s="342"/>
      <c r="BE30" s="342"/>
      <c r="BF30" s="343"/>
      <c r="BG30" s="341" t="s">
        <v>239</v>
      </c>
      <c r="BH30" s="397"/>
      <c r="BI30" s="397"/>
      <c r="BJ30" s="397"/>
      <c r="BK30" s="397"/>
      <c r="BL30" s="397"/>
      <c r="BM30" s="397"/>
      <c r="BN30" s="397"/>
      <c r="BO30" s="397"/>
      <c r="BP30" s="397"/>
      <c r="BQ30" s="398"/>
      <c r="BR30" s="341" t="s">
        <v>240</v>
      </c>
      <c r="BS30" s="397"/>
      <c r="BT30" s="397"/>
      <c r="BU30" s="397"/>
      <c r="BV30" s="397"/>
      <c r="BW30" s="397"/>
      <c r="BX30" s="397"/>
      <c r="BY30" s="397"/>
      <c r="BZ30" s="397"/>
      <c r="CA30" s="397"/>
      <c r="CB30" s="398"/>
      <c r="CD30" s="399"/>
      <c r="CE30" s="400"/>
      <c r="CF30" s="362" t="s">
        <v>241</v>
      </c>
      <c r="CG30" s="363"/>
      <c r="CH30" s="363"/>
      <c r="CI30" s="363"/>
      <c r="CJ30" s="363"/>
      <c r="CK30" s="363"/>
      <c r="CL30" s="363"/>
      <c r="CM30" s="363"/>
      <c r="CN30" s="363"/>
      <c r="CO30" s="363"/>
      <c r="CP30" s="363"/>
      <c r="CQ30" s="364"/>
      <c r="CR30" s="356">
        <v>1576267</v>
      </c>
      <c r="CS30" s="357"/>
      <c r="CT30" s="357"/>
      <c r="CU30" s="357"/>
      <c r="CV30" s="357"/>
      <c r="CW30" s="357"/>
      <c r="CX30" s="357"/>
      <c r="CY30" s="358"/>
      <c r="CZ30" s="365">
        <v>5.7</v>
      </c>
      <c r="DA30" s="392"/>
      <c r="DB30" s="392"/>
      <c r="DC30" s="393"/>
      <c r="DD30" s="369">
        <v>1535344</v>
      </c>
      <c r="DE30" s="357"/>
      <c r="DF30" s="357"/>
      <c r="DG30" s="357"/>
      <c r="DH30" s="357"/>
      <c r="DI30" s="357"/>
      <c r="DJ30" s="357"/>
      <c r="DK30" s="358"/>
      <c r="DL30" s="369">
        <v>1535044</v>
      </c>
      <c r="DM30" s="357"/>
      <c r="DN30" s="357"/>
      <c r="DO30" s="357"/>
      <c r="DP30" s="357"/>
      <c r="DQ30" s="357"/>
      <c r="DR30" s="357"/>
      <c r="DS30" s="357"/>
      <c r="DT30" s="357"/>
      <c r="DU30" s="357"/>
      <c r="DV30" s="358"/>
      <c r="DW30" s="365">
        <v>12.1</v>
      </c>
      <c r="DX30" s="392"/>
      <c r="DY30" s="392"/>
      <c r="DZ30" s="392"/>
      <c r="EA30" s="392"/>
      <c r="EB30" s="392"/>
      <c r="EC30" s="394"/>
    </row>
    <row r="31" spans="2:133" ht="11.25" customHeight="1">
      <c r="B31" s="372" t="s">
        <v>242</v>
      </c>
      <c r="C31" s="373"/>
      <c r="D31" s="373"/>
      <c r="E31" s="373"/>
      <c r="F31" s="373"/>
      <c r="G31" s="373"/>
      <c r="H31" s="373"/>
      <c r="I31" s="373"/>
      <c r="J31" s="373"/>
      <c r="K31" s="373"/>
      <c r="L31" s="373"/>
      <c r="M31" s="373"/>
      <c r="N31" s="373"/>
      <c r="O31" s="373"/>
      <c r="P31" s="373"/>
      <c r="Q31" s="374"/>
      <c r="R31" s="356" t="s">
        <v>63</v>
      </c>
      <c r="S31" s="357"/>
      <c r="T31" s="357"/>
      <c r="U31" s="357"/>
      <c r="V31" s="357"/>
      <c r="W31" s="357"/>
      <c r="X31" s="357"/>
      <c r="Y31" s="358"/>
      <c r="Z31" s="359" t="s">
        <v>63</v>
      </c>
      <c r="AA31" s="359"/>
      <c r="AB31" s="359"/>
      <c r="AC31" s="359"/>
      <c r="AD31" s="360" t="s">
        <v>63</v>
      </c>
      <c r="AE31" s="360"/>
      <c r="AF31" s="360"/>
      <c r="AG31" s="360"/>
      <c r="AH31" s="360"/>
      <c r="AI31" s="360"/>
      <c r="AJ31" s="360"/>
      <c r="AK31" s="360"/>
      <c r="AL31" s="365" t="s">
        <v>63</v>
      </c>
      <c r="AM31" s="366"/>
      <c r="AN31" s="366"/>
      <c r="AO31" s="367"/>
      <c r="AP31" s="401" t="s">
        <v>243</v>
      </c>
      <c r="AQ31" s="402"/>
      <c r="AR31" s="402"/>
      <c r="AS31" s="402"/>
      <c r="AT31" s="403" t="s">
        <v>244</v>
      </c>
      <c r="AU31" s="404"/>
      <c r="AV31" s="404"/>
      <c r="AW31" s="404"/>
      <c r="AX31" s="345" t="s">
        <v>120</v>
      </c>
      <c r="AY31" s="346"/>
      <c r="AZ31" s="346"/>
      <c r="BA31" s="346"/>
      <c r="BB31" s="346"/>
      <c r="BC31" s="346"/>
      <c r="BD31" s="346"/>
      <c r="BE31" s="346"/>
      <c r="BF31" s="347"/>
      <c r="BG31" s="405">
        <v>99.2</v>
      </c>
      <c r="BH31" s="406"/>
      <c r="BI31" s="406"/>
      <c r="BJ31" s="406"/>
      <c r="BK31" s="406"/>
      <c r="BL31" s="406"/>
      <c r="BM31" s="354">
        <v>97.5</v>
      </c>
      <c r="BN31" s="406"/>
      <c r="BO31" s="406"/>
      <c r="BP31" s="406"/>
      <c r="BQ31" s="407"/>
      <c r="BR31" s="405">
        <v>99</v>
      </c>
      <c r="BS31" s="406"/>
      <c r="BT31" s="406"/>
      <c r="BU31" s="406"/>
      <c r="BV31" s="406"/>
      <c r="BW31" s="406"/>
      <c r="BX31" s="354">
        <v>97.4</v>
      </c>
      <c r="BY31" s="406"/>
      <c r="BZ31" s="406"/>
      <c r="CA31" s="406"/>
      <c r="CB31" s="407"/>
      <c r="CD31" s="399"/>
      <c r="CE31" s="400"/>
      <c r="CF31" s="362" t="s">
        <v>245</v>
      </c>
      <c r="CG31" s="363"/>
      <c r="CH31" s="363"/>
      <c r="CI31" s="363"/>
      <c r="CJ31" s="363"/>
      <c r="CK31" s="363"/>
      <c r="CL31" s="363"/>
      <c r="CM31" s="363"/>
      <c r="CN31" s="363"/>
      <c r="CO31" s="363"/>
      <c r="CP31" s="363"/>
      <c r="CQ31" s="364"/>
      <c r="CR31" s="356">
        <v>84207</v>
      </c>
      <c r="CS31" s="390"/>
      <c r="CT31" s="390"/>
      <c r="CU31" s="390"/>
      <c r="CV31" s="390"/>
      <c r="CW31" s="390"/>
      <c r="CX31" s="390"/>
      <c r="CY31" s="391"/>
      <c r="CZ31" s="365">
        <v>0.3</v>
      </c>
      <c r="DA31" s="392"/>
      <c r="DB31" s="392"/>
      <c r="DC31" s="393"/>
      <c r="DD31" s="369">
        <v>84207</v>
      </c>
      <c r="DE31" s="390"/>
      <c r="DF31" s="390"/>
      <c r="DG31" s="390"/>
      <c r="DH31" s="390"/>
      <c r="DI31" s="390"/>
      <c r="DJ31" s="390"/>
      <c r="DK31" s="391"/>
      <c r="DL31" s="369">
        <v>84207</v>
      </c>
      <c r="DM31" s="390"/>
      <c r="DN31" s="390"/>
      <c r="DO31" s="390"/>
      <c r="DP31" s="390"/>
      <c r="DQ31" s="390"/>
      <c r="DR31" s="390"/>
      <c r="DS31" s="390"/>
      <c r="DT31" s="390"/>
      <c r="DU31" s="390"/>
      <c r="DV31" s="391"/>
      <c r="DW31" s="365">
        <v>0.7</v>
      </c>
      <c r="DX31" s="392"/>
      <c r="DY31" s="392"/>
      <c r="DZ31" s="392"/>
      <c r="EA31" s="392"/>
      <c r="EB31" s="392"/>
      <c r="EC31" s="394"/>
    </row>
    <row r="32" spans="2:133" ht="11.25" customHeight="1">
      <c r="B32" s="362" t="s">
        <v>246</v>
      </c>
      <c r="C32" s="363"/>
      <c r="D32" s="363"/>
      <c r="E32" s="363"/>
      <c r="F32" s="363"/>
      <c r="G32" s="363"/>
      <c r="H32" s="363"/>
      <c r="I32" s="363"/>
      <c r="J32" s="363"/>
      <c r="K32" s="363"/>
      <c r="L32" s="363"/>
      <c r="M32" s="363"/>
      <c r="N32" s="363"/>
      <c r="O32" s="363"/>
      <c r="P32" s="363"/>
      <c r="Q32" s="364"/>
      <c r="R32" s="356">
        <v>2006127</v>
      </c>
      <c r="S32" s="357"/>
      <c r="T32" s="357"/>
      <c r="U32" s="357"/>
      <c r="V32" s="357"/>
      <c r="W32" s="357"/>
      <c r="X32" s="357"/>
      <c r="Y32" s="358"/>
      <c r="Z32" s="359">
        <v>7.2</v>
      </c>
      <c r="AA32" s="359"/>
      <c r="AB32" s="359"/>
      <c r="AC32" s="359"/>
      <c r="AD32" s="360" t="s">
        <v>63</v>
      </c>
      <c r="AE32" s="360"/>
      <c r="AF32" s="360"/>
      <c r="AG32" s="360"/>
      <c r="AH32" s="360"/>
      <c r="AI32" s="360"/>
      <c r="AJ32" s="360"/>
      <c r="AK32" s="360"/>
      <c r="AL32" s="365" t="s">
        <v>63</v>
      </c>
      <c r="AM32" s="366"/>
      <c r="AN32" s="366"/>
      <c r="AO32" s="367"/>
      <c r="AP32" s="408"/>
      <c r="AQ32" s="409"/>
      <c r="AR32" s="409"/>
      <c r="AS32" s="409"/>
      <c r="AT32" s="410"/>
      <c r="AU32" s="337" t="s">
        <v>247</v>
      </c>
      <c r="AX32" s="362" t="s">
        <v>248</v>
      </c>
      <c r="AY32" s="363"/>
      <c r="AZ32" s="363"/>
      <c r="BA32" s="363"/>
      <c r="BB32" s="363"/>
      <c r="BC32" s="363"/>
      <c r="BD32" s="363"/>
      <c r="BE32" s="363"/>
      <c r="BF32" s="364"/>
      <c r="BG32" s="411">
        <v>99.1</v>
      </c>
      <c r="BH32" s="390"/>
      <c r="BI32" s="390"/>
      <c r="BJ32" s="390"/>
      <c r="BK32" s="390"/>
      <c r="BL32" s="390"/>
      <c r="BM32" s="366">
        <v>97.3</v>
      </c>
      <c r="BN32" s="390"/>
      <c r="BO32" s="390"/>
      <c r="BP32" s="390"/>
      <c r="BQ32" s="412"/>
      <c r="BR32" s="411">
        <v>98.6</v>
      </c>
      <c r="BS32" s="390"/>
      <c r="BT32" s="390"/>
      <c r="BU32" s="390"/>
      <c r="BV32" s="390"/>
      <c r="BW32" s="390"/>
      <c r="BX32" s="366">
        <v>97.2</v>
      </c>
      <c r="BY32" s="390"/>
      <c r="BZ32" s="390"/>
      <c r="CA32" s="390"/>
      <c r="CB32" s="412"/>
      <c r="CD32" s="413"/>
      <c r="CE32" s="414"/>
      <c r="CF32" s="362" t="s">
        <v>249</v>
      </c>
      <c r="CG32" s="363"/>
      <c r="CH32" s="363"/>
      <c r="CI32" s="363"/>
      <c r="CJ32" s="363"/>
      <c r="CK32" s="363"/>
      <c r="CL32" s="363"/>
      <c r="CM32" s="363"/>
      <c r="CN32" s="363"/>
      <c r="CO32" s="363"/>
      <c r="CP32" s="363"/>
      <c r="CQ32" s="364"/>
      <c r="CR32" s="356">
        <v>628</v>
      </c>
      <c r="CS32" s="357"/>
      <c r="CT32" s="357"/>
      <c r="CU32" s="357"/>
      <c r="CV32" s="357"/>
      <c r="CW32" s="357"/>
      <c r="CX32" s="357"/>
      <c r="CY32" s="358"/>
      <c r="CZ32" s="365">
        <v>0</v>
      </c>
      <c r="DA32" s="392"/>
      <c r="DB32" s="392"/>
      <c r="DC32" s="393"/>
      <c r="DD32" s="369">
        <v>628</v>
      </c>
      <c r="DE32" s="357"/>
      <c r="DF32" s="357"/>
      <c r="DG32" s="357"/>
      <c r="DH32" s="357"/>
      <c r="DI32" s="357"/>
      <c r="DJ32" s="357"/>
      <c r="DK32" s="358"/>
      <c r="DL32" s="369">
        <v>628</v>
      </c>
      <c r="DM32" s="357"/>
      <c r="DN32" s="357"/>
      <c r="DO32" s="357"/>
      <c r="DP32" s="357"/>
      <c r="DQ32" s="357"/>
      <c r="DR32" s="357"/>
      <c r="DS32" s="357"/>
      <c r="DT32" s="357"/>
      <c r="DU32" s="357"/>
      <c r="DV32" s="358"/>
      <c r="DW32" s="365">
        <v>0</v>
      </c>
      <c r="DX32" s="392"/>
      <c r="DY32" s="392"/>
      <c r="DZ32" s="392"/>
      <c r="EA32" s="392"/>
      <c r="EB32" s="392"/>
      <c r="EC32" s="394"/>
    </row>
    <row r="33" spans="2:133" ht="11.25" customHeight="1">
      <c r="B33" s="362" t="s">
        <v>250</v>
      </c>
      <c r="C33" s="363"/>
      <c r="D33" s="363"/>
      <c r="E33" s="363"/>
      <c r="F33" s="363"/>
      <c r="G33" s="363"/>
      <c r="H33" s="363"/>
      <c r="I33" s="363"/>
      <c r="J33" s="363"/>
      <c r="K33" s="363"/>
      <c r="L33" s="363"/>
      <c r="M33" s="363"/>
      <c r="N33" s="363"/>
      <c r="O33" s="363"/>
      <c r="P33" s="363"/>
      <c r="Q33" s="364"/>
      <c r="R33" s="356">
        <v>600649</v>
      </c>
      <c r="S33" s="357"/>
      <c r="T33" s="357"/>
      <c r="U33" s="357"/>
      <c r="V33" s="357"/>
      <c r="W33" s="357"/>
      <c r="X33" s="357"/>
      <c r="Y33" s="358"/>
      <c r="Z33" s="359">
        <v>2.1</v>
      </c>
      <c r="AA33" s="359"/>
      <c r="AB33" s="359"/>
      <c r="AC33" s="359"/>
      <c r="AD33" s="360">
        <v>10008</v>
      </c>
      <c r="AE33" s="360"/>
      <c r="AF33" s="360"/>
      <c r="AG33" s="360"/>
      <c r="AH33" s="360"/>
      <c r="AI33" s="360"/>
      <c r="AJ33" s="360"/>
      <c r="AK33" s="360"/>
      <c r="AL33" s="365">
        <v>0.1</v>
      </c>
      <c r="AM33" s="366"/>
      <c r="AN33" s="366"/>
      <c r="AO33" s="367"/>
      <c r="AP33" s="415"/>
      <c r="AQ33" s="416"/>
      <c r="AR33" s="416"/>
      <c r="AS33" s="416"/>
      <c r="AT33" s="417"/>
      <c r="AU33" s="418"/>
      <c r="AV33" s="418"/>
      <c r="AW33" s="418"/>
      <c r="AX33" s="377" t="s">
        <v>251</v>
      </c>
      <c r="AY33" s="378"/>
      <c r="AZ33" s="378"/>
      <c r="BA33" s="378"/>
      <c r="BB33" s="378"/>
      <c r="BC33" s="378"/>
      <c r="BD33" s="378"/>
      <c r="BE33" s="378"/>
      <c r="BF33" s="379"/>
      <c r="BG33" s="419">
        <v>99.1</v>
      </c>
      <c r="BH33" s="420"/>
      <c r="BI33" s="420"/>
      <c r="BJ33" s="420"/>
      <c r="BK33" s="420"/>
      <c r="BL33" s="420"/>
      <c r="BM33" s="421">
        <v>97.4</v>
      </c>
      <c r="BN33" s="420"/>
      <c r="BO33" s="420"/>
      <c r="BP33" s="420"/>
      <c r="BQ33" s="422"/>
      <c r="BR33" s="419">
        <v>99.2</v>
      </c>
      <c r="BS33" s="420"/>
      <c r="BT33" s="420"/>
      <c r="BU33" s="420"/>
      <c r="BV33" s="420"/>
      <c r="BW33" s="420"/>
      <c r="BX33" s="421">
        <v>97.3</v>
      </c>
      <c r="BY33" s="420"/>
      <c r="BZ33" s="420"/>
      <c r="CA33" s="420"/>
      <c r="CB33" s="422"/>
      <c r="CD33" s="362" t="s">
        <v>252</v>
      </c>
      <c r="CE33" s="363"/>
      <c r="CF33" s="363"/>
      <c r="CG33" s="363"/>
      <c r="CH33" s="363"/>
      <c r="CI33" s="363"/>
      <c r="CJ33" s="363"/>
      <c r="CK33" s="363"/>
      <c r="CL33" s="363"/>
      <c r="CM33" s="363"/>
      <c r="CN33" s="363"/>
      <c r="CO33" s="363"/>
      <c r="CP33" s="363"/>
      <c r="CQ33" s="364"/>
      <c r="CR33" s="356">
        <v>10971191</v>
      </c>
      <c r="CS33" s="390"/>
      <c r="CT33" s="390"/>
      <c r="CU33" s="390"/>
      <c r="CV33" s="390"/>
      <c r="CW33" s="390"/>
      <c r="CX33" s="390"/>
      <c r="CY33" s="391"/>
      <c r="CZ33" s="365">
        <v>39.6</v>
      </c>
      <c r="DA33" s="392"/>
      <c r="DB33" s="392"/>
      <c r="DC33" s="393"/>
      <c r="DD33" s="369">
        <v>8079096</v>
      </c>
      <c r="DE33" s="390"/>
      <c r="DF33" s="390"/>
      <c r="DG33" s="390"/>
      <c r="DH33" s="390"/>
      <c r="DI33" s="390"/>
      <c r="DJ33" s="390"/>
      <c r="DK33" s="391"/>
      <c r="DL33" s="369">
        <v>5673935</v>
      </c>
      <c r="DM33" s="390"/>
      <c r="DN33" s="390"/>
      <c r="DO33" s="390"/>
      <c r="DP33" s="390"/>
      <c r="DQ33" s="390"/>
      <c r="DR33" s="390"/>
      <c r="DS33" s="390"/>
      <c r="DT33" s="390"/>
      <c r="DU33" s="390"/>
      <c r="DV33" s="391"/>
      <c r="DW33" s="365">
        <v>44.7</v>
      </c>
      <c r="DX33" s="392"/>
      <c r="DY33" s="392"/>
      <c r="DZ33" s="392"/>
      <c r="EA33" s="392"/>
      <c r="EB33" s="392"/>
      <c r="EC33" s="394"/>
    </row>
    <row r="34" spans="2:133" ht="11.25" customHeight="1">
      <c r="B34" s="362" t="s">
        <v>253</v>
      </c>
      <c r="C34" s="363"/>
      <c r="D34" s="363"/>
      <c r="E34" s="363"/>
      <c r="F34" s="363"/>
      <c r="G34" s="363"/>
      <c r="H34" s="363"/>
      <c r="I34" s="363"/>
      <c r="J34" s="363"/>
      <c r="K34" s="363"/>
      <c r="L34" s="363"/>
      <c r="M34" s="363"/>
      <c r="N34" s="363"/>
      <c r="O34" s="363"/>
      <c r="P34" s="363"/>
      <c r="Q34" s="364"/>
      <c r="R34" s="356">
        <v>579054</v>
      </c>
      <c r="S34" s="357"/>
      <c r="T34" s="357"/>
      <c r="U34" s="357"/>
      <c r="V34" s="357"/>
      <c r="W34" s="357"/>
      <c r="X34" s="357"/>
      <c r="Y34" s="358"/>
      <c r="Z34" s="359">
        <v>2.1</v>
      </c>
      <c r="AA34" s="359"/>
      <c r="AB34" s="359"/>
      <c r="AC34" s="359"/>
      <c r="AD34" s="360" t="s">
        <v>63</v>
      </c>
      <c r="AE34" s="360"/>
      <c r="AF34" s="360"/>
      <c r="AG34" s="360"/>
      <c r="AH34" s="360"/>
      <c r="AI34" s="360"/>
      <c r="AJ34" s="360"/>
      <c r="AK34" s="360"/>
      <c r="AL34" s="365" t="s">
        <v>63</v>
      </c>
      <c r="AM34" s="366"/>
      <c r="AN34" s="366"/>
      <c r="AO34" s="367"/>
      <c r="AP34" s="423"/>
      <c r="AQ34" s="424"/>
      <c r="AS34" s="404"/>
      <c r="AT34" s="404"/>
      <c r="AU34" s="404"/>
      <c r="AV34" s="404"/>
      <c r="AW34" s="404"/>
      <c r="AX34" s="404"/>
      <c r="AY34" s="404"/>
      <c r="AZ34" s="404"/>
      <c r="BA34" s="404"/>
      <c r="BB34" s="404"/>
      <c r="BC34" s="404"/>
      <c r="BD34" s="404"/>
      <c r="BE34" s="404"/>
      <c r="BF34" s="40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254</v>
      </c>
      <c r="CE34" s="363"/>
      <c r="CF34" s="363"/>
      <c r="CG34" s="363"/>
      <c r="CH34" s="363"/>
      <c r="CI34" s="363"/>
      <c r="CJ34" s="363"/>
      <c r="CK34" s="363"/>
      <c r="CL34" s="363"/>
      <c r="CM34" s="363"/>
      <c r="CN34" s="363"/>
      <c r="CO34" s="363"/>
      <c r="CP34" s="363"/>
      <c r="CQ34" s="364"/>
      <c r="CR34" s="356">
        <v>3150736</v>
      </c>
      <c r="CS34" s="357"/>
      <c r="CT34" s="357"/>
      <c r="CU34" s="357"/>
      <c r="CV34" s="357"/>
      <c r="CW34" s="357"/>
      <c r="CX34" s="357"/>
      <c r="CY34" s="358"/>
      <c r="CZ34" s="365">
        <v>11.4</v>
      </c>
      <c r="DA34" s="392"/>
      <c r="DB34" s="392"/>
      <c r="DC34" s="393"/>
      <c r="DD34" s="369">
        <v>2260650</v>
      </c>
      <c r="DE34" s="357"/>
      <c r="DF34" s="357"/>
      <c r="DG34" s="357"/>
      <c r="DH34" s="357"/>
      <c r="DI34" s="357"/>
      <c r="DJ34" s="357"/>
      <c r="DK34" s="358"/>
      <c r="DL34" s="369">
        <v>1713480</v>
      </c>
      <c r="DM34" s="357"/>
      <c r="DN34" s="357"/>
      <c r="DO34" s="357"/>
      <c r="DP34" s="357"/>
      <c r="DQ34" s="357"/>
      <c r="DR34" s="357"/>
      <c r="DS34" s="357"/>
      <c r="DT34" s="357"/>
      <c r="DU34" s="357"/>
      <c r="DV34" s="358"/>
      <c r="DW34" s="365">
        <v>13.5</v>
      </c>
      <c r="DX34" s="392"/>
      <c r="DY34" s="392"/>
      <c r="DZ34" s="392"/>
      <c r="EA34" s="392"/>
      <c r="EB34" s="392"/>
      <c r="EC34" s="394"/>
    </row>
    <row r="35" spans="2:133" ht="11.25" customHeight="1">
      <c r="B35" s="362" t="s">
        <v>255</v>
      </c>
      <c r="C35" s="363"/>
      <c r="D35" s="363"/>
      <c r="E35" s="363"/>
      <c r="F35" s="363"/>
      <c r="G35" s="363"/>
      <c r="H35" s="363"/>
      <c r="I35" s="363"/>
      <c r="J35" s="363"/>
      <c r="K35" s="363"/>
      <c r="L35" s="363"/>
      <c r="M35" s="363"/>
      <c r="N35" s="363"/>
      <c r="O35" s="363"/>
      <c r="P35" s="363"/>
      <c r="Q35" s="364"/>
      <c r="R35" s="356">
        <v>460791</v>
      </c>
      <c r="S35" s="357"/>
      <c r="T35" s="357"/>
      <c r="U35" s="357"/>
      <c r="V35" s="357"/>
      <c r="W35" s="357"/>
      <c r="X35" s="357"/>
      <c r="Y35" s="358"/>
      <c r="Z35" s="359">
        <v>1.6</v>
      </c>
      <c r="AA35" s="359"/>
      <c r="AB35" s="359"/>
      <c r="AC35" s="359"/>
      <c r="AD35" s="360" t="s">
        <v>63</v>
      </c>
      <c r="AE35" s="360"/>
      <c r="AF35" s="360"/>
      <c r="AG35" s="360"/>
      <c r="AH35" s="360"/>
      <c r="AI35" s="360"/>
      <c r="AJ35" s="360"/>
      <c r="AK35" s="360"/>
      <c r="AL35" s="365" t="s">
        <v>63</v>
      </c>
      <c r="AM35" s="366"/>
      <c r="AN35" s="366"/>
      <c r="AO35" s="367"/>
      <c r="AP35" s="425"/>
      <c r="AQ35" s="341" t="s">
        <v>256</v>
      </c>
      <c r="AR35" s="342"/>
      <c r="AS35" s="342"/>
      <c r="AT35" s="342"/>
      <c r="AU35" s="342"/>
      <c r="AV35" s="342"/>
      <c r="AW35" s="342"/>
      <c r="AX35" s="342"/>
      <c r="AY35" s="342"/>
      <c r="AZ35" s="342"/>
      <c r="BA35" s="342"/>
      <c r="BB35" s="342"/>
      <c r="BC35" s="342"/>
      <c r="BD35" s="342"/>
      <c r="BE35" s="342"/>
      <c r="BF35" s="343"/>
      <c r="BG35" s="341" t="s">
        <v>257</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258</v>
      </c>
      <c r="CE35" s="363"/>
      <c r="CF35" s="363"/>
      <c r="CG35" s="363"/>
      <c r="CH35" s="363"/>
      <c r="CI35" s="363"/>
      <c r="CJ35" s="363"/>
      <c r="CK35" s="363"/>
      <c r="CL35" s="363"/>
      <c r="CM35" s="363"/>
      <c r="CN35" s="363"/>
      <c r="CO35" s="363"/>
      <c r="CP35" s="363"/>
      <c r="CQ35" s="364"/>
      <c r="CR35" s="356">
        <v>291770</v>
      </c>
      <c r="CS35" s="390"/>
      <c r="CT35" s="390"/>
      <c r="CU35" s="390"/>
      <c r="CV35" s="390"/>
      <c r="CW35" s="390"/>
      <c r="CX35" s="390"/>
      <c r="CY35" s="391"/>
      <c r="CZ35" s="365">
        <v>1.1000000000000001</v>
      </c>
      <c r="DA35" s="392"/>
      <c r="DB35" s="392"/>
      <c r="DC35" s="393"/>
      <c r="DD35" s="369">
        <v>170069</v>
      </c>
      <c r="DE35" s="390"/>
      <c r="DF35" s="390"/>
      <c r="DG35" s="390"/>
      <c r="DH35" s="390"/>
      <c r="DI35" s="390"/>
      <c r="DJ35" s="390"/>
      <c r="DK35" s="391"/>
      <c r="DL35" s="369">
        <v>169996</v>
      </c>
      <c r="DM35" s="390"/>
      <c r="DN35" s="390"/>
      <c r="DO35" s="390"/>
      <c r="DP35" s="390"/>
      <c r="DQ35" s="390"/>
      <c r="DR35" s="390"/>
      <c r="DS35" s="390"/>
      <c r="DT35" s="390"/>
      <c r="DU35" s="390"/>
      <c r="DV35" s="391"/>
      <c r="DW35" s="365">
        <v>1.3</v>
      </c>
      <c r="DX35" s="392"/>
      <c r="DY35" s="392"/>
      <c r="DZ35" s="392"/>
      <c r="EA35" s="392"/>
      <c r="EB35" s="392"/>
      <c r="EC35" s="394"/>
    </row>
    <row r="36" spans="2:133" ht="11.25" customHeight="1">
      <c r="B36" s="362" t="s">
        <v>259</v>
      </c>
      <c r="C36" s="363"/>
      <c r="D36" s="363"/>
      <c r="E36" s="363"/>
      <c r="F36" s="363"/>
      <c r="G36" s="363"/>
      <c r="H36" s="363"/>
      <c r="I36" s="363"/>
      <c r="J36" s="363"/>
      <c r="K36" s="363"/>
      <c r="L36" s="363"/>
      <c r="M36" s="363"/>
      <c r="N36" s="363"/>
      <c r="O36" s="363"/>
      <c r="P36" s="363"/>
      <c r="Q36" s="364"/>
      <c r="R36" s="356">
        <v>722655</v>
      </c>
      <c r="S36" s="357"/>
      <c r="T36" s="357"/>
      <c r="U36" s="357"/>
      <c r="V36" s="357"/>
      <c r="W36" s="357"/>
      <c r="X36" s="357"/>
      <c r="Y36" s="358"/>
      <c r="Z36" s="359">
        <v>2.6</v>
      </c>
      <c r="AA36" s="359"/>
      <c r="AB36" s="359"/>
      <c r="AC36" s="359"/>
      <c r="AD36" s="360" t="s">
        <v>63</v>
      </c>
      <c r="AE36" s="360"/>
      <c r="AF36" s="360"/>
      <c r="AG36" s="360"/>
      <c r="AH36" s="360"/>
      <c r="AI36" s="360"/>
      <c r="AJ36" s="360"/>
      <c r="AK36" s="360"/>
      <c r="AL36" s="365" t="s">
        <v>63</v>
      </c>
      <c r="AM36" s="366"/>
      <c r="AN36" s="366"/>
      <c r="AO36" s="367"/>
      <c r="AP36" s="425"/>
      <c r="AQ36" s="426" t="s">
        <v>260</v>
      </c>
      <c r="AR36" s="427"/>
      <c r="AS36" s="427"/>
      <c r="AT36" s="427"/>
      <c r="AU36" s="427"/>
      <c r="AV36" s="427"/>
      <c r="AW36" s="427"/>
      <c r="AX36" s="427"/>
      <c r="AY36" s="428"/>
      <c r="AZ36" s="348">
        <v>3747355</v>
      </c>
      <c r="BA36" s="349"/>
      <c r="BB36" s="349"/>
      <c r="BC36" s="349"/>
      <c r="BD36" s="349"/>
      <c r="BE36" s="349"/>
      <c r="BF36" s="429"/>
      <c r="BG36" s="345" t="s">
        <v>261</v>
      </c>
      <c r="BH36" s="346"/>
      <c r="BI36" s="346"/>
      <c r="BJ36" s="346"/>
      <c r="BK36" s="346"/>
      <c r="BL36" s="346"/>
      <c r="BM36" s="346"/>
      <c r="BN36" s="346"/>
      <c r="BO36" s="346"/>
      <c r="BP36" s="346"/>
      <c r="BQ36" s="346"/>
      <c r="BR36" s="346"/>
      <c r="BS36" s="346"/>
      <c r="BT36" s="346"/>
      <c r="BU36" s="347"/>
      <c r="BV36" s="348">
        <v>103340</v>
      </c>
      <c r="BW36" s="349"/>
      <c r="BX36" s="349"/>
      <c r="BY36" s="349"/>
      <c r="BZ36" s="349"/>
      <c r="CA36" s="349"/>
      <c r="CB36" s="429"/>
      <c r="CD36" s="362" t="s">
        <v>262</v>
      </c>
      <c r="CE36" s="363"/>
      <c r="CF36" s="363"/>
      <c r="CG36" s="363"/>
      <c r="CH36" s="363"/>
      <c r="CI36" s="363"/>
      <c r="CJ36" s="363"/>
      <c r="CK36" s="363"/>
      <c r="CL36" s="363"/>
      <c r="CM36" s="363"/>
      <c r="CN36" s="363"/>
      <c r="CO36" s="363"/>
      <c r="CP36" s="363"/>
      <c r="CQ36" s="364"/>
      <c r="CR36" s="356">
        <v>3975479</v>
      </c>
      <c r="CS36" s="357"/>
      <c r="CT36" s="357"/>
      <c r="CU36" s="357"/>
      <c r="CV36" s="357"/>
      <c r="CW36" s="357"/>
      <c r="CX36" s="357"/>
      <c r="CY36" s="358"/>
      <c r="CZ36" s="365">
        <v>14.3</v>
      </c>
      <c r="DA36" s="392"/>
      <c r="DB36" s="392"/>
      <c r="DC36" s="393"/>
      <c r="DD36" s="369">
        <v>3161672</v>
      </c>
      <c r="DE36" s="357"/>
      <c r="DF36" s="357"/>
      <c r="DG36" s="357"/>
      <c r="DH36" s="357"/>
      <c r="DI36" s="357"/>
      <c r="DJ36" s="357"/>
      <c r="DK36" s="358"/>
      <c r="DL36" s="369">
        <v>1790789</v>
      </c>
      <c r="DM36" s="357"/>
      <c r="DN36" s="357"/>
      <c r="DO36" s="357"/>
      <c r="DP36" s="357"/>
      <c r="DQ36" s="357"/>
      <c r="DR36" s="357"/>
      <c r="DS36" s="357"/>
      <c r="DT36" s="357"/>
      <c r="DU36" s="357"/>
      <c r="DV36" s="358"/>
      <c r="DW36" s="365">
        <v>14.1</v>
      </c>
      <c r="DX36" s="392"/>
      <c r="DY36" s="392"/>
      <c r="DZ36" s="392"/>
      <c r="EA36" s="392"/>
      <c r="EB36" s="392"/>
      <c r="EC36" s="394"/>
    </row>
    <row r="37" spans="2:133" ht="11.25" customHeight="1">
      <c r="B37" s="362" t="s">
        <v>263</v>
      </c>
      <c r="C37" s="363"/>
      <c r="D37" s="363"/>
      <c r="E37" s="363"/>
      <c r="F37" s="363"/>
      <c r="G37" s="363"/>
      <c r="H37" s="363"/>
      <c r="I37" s="363"/>
      <c r="J37" s="363"/>
      <c r="K37" s="363"/>
      <c r="L37" s="363"/>
      <c r="M37" s="363"/>
      <c r="N37" s="363"/>
      <c r="O37" s="363"/>
      <c r="P37" s="363"/>
      <c r="Q37" s="364"/>
      <c r="R37" s="356">
        <v>642208</v>
      </c>
      <c r="S37" s="357"/>
      <c r="T37" s="357"/>
      <c r="U37" s="357"/>
      <c r="V37" s="357"/>
      <c r="W37" s="357"/>
      <c r="X37" s="357"/>
      <c r="Y37" s="358"/>
      <c r="Z37" s="359">
        <v>2.2999999999999998</v>
      </c>
      <c r="AA37" s="359"/>
      <c r="AB37" s="359"/>
      <c r="AC37" s="359"/>
      <c r="AD37" s="360" t="s">
        <v>63</v>
      </c>
      <c r="AE37" s="360"/>
      <c r="AF37" s="360"/>
      <c r="AG37" s="360"/>
      <c r="AH37" s="360"/>
      <c r="AI37" s="360"/>
      <c r="AJ37" s="360"/>
      <c r="AK37" s="360"/>
      <c r="AL37" s="365" t="s">
        <v>63</v>
      </c>
      <c r="AM37" s="366"/>
      <c r="AN37" s="366"/>
      <c r="AO37" s="367"/>
      <c r="AQ37" s="430" t="s">
        <v>264</v>
      </c>
      <c r="AR37" s="431"/>
      <c r="AS37" s="431"/>
      <c r="AT37" s="431"/>
      <c r="AU37" s="431"/>
      <c r="AV37" s="431"/>
      <c r="AW37" s="431"/>
      <c r="AX37" s="431"/>
      <c r="AY37" s="432"/>
      <c r="AZ37" s="356">
        <v>523547</v>
      </c>
      <c r="BA37" s="357"/>
      <c r="BB37" s="357"/>
      <c r="BC37" s="357"/>
      <c r="BD37" s="390"/>
      <c r="BE37" s="390"/>
      <c r="BF37" s="412"/>
      <c r="BG37" s="362" t="s">
        <v>265</v>
      </c>
      <c r="BH37" s="363"/>
      <c r="BI37" s="363"/>
      <c r="BJ37" s="363"/>
      <c r="BK37" s="363"/>
      <c r="BL37" s="363"/>
      <c r="BM37" s="363"/>
      <c r="BN37" s="363"/>
      <c r="BO37" s="363"/>
      <c r="BP37" s="363"/>
      <c r="BQ37" s="363"/>
      <c r="BR37" s="363"/>
      <c r="BS37" s="363"/>
      <c r="BT37" s="363"/>
      <c r="BU37" s="364"/>
      <c r="BV37" s="356">
        <v>-16199</v>
      </c>
      <c r="BW37" s="357"/>
      <c r="BX37" s="357"/>
      <c r="BY37" s="357"/>
      <c r="BZ37" s="357"/>
      <c r="CA37" s="357"/>
      <c r="CB37" s="370"/>
      <c r="CD37" s="362" t="s">
        <v>266</v>
      </c>
      <c r="CE37" s="363"/>
      <c r="CF37" s="363"/>
      <c r="CG37" s="363"/>
      <c r="CH37" s="363"/>
      <c r="CI37" s="363"/>
      <c r="CJ37" s="363"/>
      <c r="CK37" s="363"/>
      <c r="CL37" s="363"/>
      <c r="CM37" s="363"/>
      <c r="CN37" s="363"/>
      <c r="CO37" s="363"/>
      <c r="CP37" s="363"/>
      <c r="CQ37" s="364"/>
      <c r="CR37" s="356">
        <v>876577</v>
      </c>
      <c r="CS37" s="390"/>
      <c r="CT37" s="390"/>
      <c r="CU37" s="390"/>
      <c r="CV37" s="390"/>
      <c r="CW37" s="390"/>
      <c r="CX37" s="390"/>
      <c r="CY37" s="391"/>
      <c r="CZ37" s="365">
        <v>3.2</v>
      </c>
      <c r="DA37" s="392"/>
      <c r="DB37" s="392"/>
      <c r="DC37" s="393"/>
      <c r="DD37" s="369">
        <v>719399</v>
      </c>
      <c r="DE37" s="390"/>
      <c r="DF37" s="390"/>
      <c r="DG37" s="390"/>
      <c r="DH37" s="390"/>
      <c r="DI37" s="390"/>
      <c r="DJ37" s="390"/>
      <c r="DK37" s="391"/>
      <c r="DL37" s="369">
        <v>714432</v>
      </c>
      <c r="DM37" s="390"/>
      <c r="DN37" s="390"/>
      <c r="DO37" s="390"/>
      <c r="DP37" s="390"/>
      <c r="DQ37" s="390"/>
      <c r="DR37" s="390"/>
      <c r="DS37" s="390"/>
      <c r="DT37" s="390"/>
      <c r="DU37" s="390"/>
      <c r="DV37" s="391"/>
      <c r="DW37" s="365">
        <v>5.6</v>
      </c>
      <c r="DX37" s="392"/>
      <c r="DY37" s="392"/>
      <c r="DZ37" s="392"/>
      <c r="EA37" s="392"/>
      <c r="EB37" s="392"/>
      <c r="EC37" s="394"/>
    </row>
    <row r="38" spans="2:133" ht="11.25" customHeight="1">
      <c r="B38" s="362" t="s">
        <v>267</v>
      </c>
      <c r="C38" s="363"/>
      <c r="D38" s="363"/>
      <c r="E38" s="363"/>
      <c r="F38" s="363"/>
      <c r="G38" s="363"/>
      <c r="H38" s="363"/>
      <c r="I38" s="363"/>
      <c r="J38" s="363"/>
      <c r="K38" s="363"/>
      <c r="L38" s="363"/>
      <c r="M38" s="363"/>
      <c r="N38" s="363"/>
      <c r="O38" s="363"/>
      <c r="P38" s="363"/>
      <c r="Q38" s="364"/>
      <c r="R38" s="356">
        <v>2065827</v>
      </c>
      <c r="S38" s="357"/>
      <c r="T38" s="357"/>
      <c r="U38" s="357"/>
      <c r="V38" s="357"/>
      <c r="W38" s="357"/>
      <c r="X38" s="357"/>
      <c r="Y38" s="358"/>
      <c r="Z38" s="359">
        <v>7.4</v>
      </c>
      <c r="AA38" s="359"/>
      <c r="AB38" s="359"/>
      <c r="AC38" s="359"/>
      <c r="AD38" s="360" t="s">
        <v>63</v>
      </c>
      <c r="AE38" s="360"/>
      <c r="AF38" s="360"/>
      <c r="AG38" s="360"/>
      <c r="AH38" s="360"/>
      <c r="AI38" s="360"/>
      <c r="AJ38" s="360"/>
      <c r="AK38" s="360"/>
      <c r="AL38" s="365" t="s">
        <v>63</v>
      </c>
      <c r="AM38" s="366"/>
      <c r="AN38" s="366"/>
      <c r="AO38" s="367"/>
      <c r="AQ38" s="430" t="s">
        <v>268</v>
      </c>
      <c r="AR38" s="431"/>
      <c r="AS38" s="431"/>
      <c r="AT38" s="431"/>
      <c r="AU38" s="431"/>
      <c r="AV38" s="431"/>
      <c r="AW38" s="431"/>
      <c r="AX38" s="431"/>
      <c r="AY38" s="432"/>
      <c r="AZ38" s="356">
        <v>353769</v>
      </c>
      <c r="BA38" s="357"/>
      <c r="BB38" s="357"/>
      <c r="BC38" s="357"/>
      <c r="BD38" s="390"/>
      <c r="BE38" s="390"/>
      <c r="BF38" s="412"/>
      <c r="BG38" s="362" t="s">
        <v>269</v>
      </c>
      <c r="BH38" s="363"/>
      <c r="BI38" s="363"/>
      <c r="BJ38" s="363"/>
      <c r="BK38" s="363"/>
      <c r="BL38" s="363"/>
      <c r="BM38" s="363"/>
      <c r="BN38" s="363"/>
      <c r="BO38" s="363"/>
      <c r="BP38" s="363"/>
      <c r="BQ38" s="363"/>
      <c r="BR38" s="363"/>
      <c r="BS38" s="363"/>
      <c r="BT38" s="363"/>
      <c r="BU38" s="364"/>
      <c r="BV38" s="356">
        <v>7284</v>
      </c>
      <c r="BW38" s="357"/>
      <c r="BX38" s="357"/>
      <c r="BY38" s="357"/>
      <c r="BZ38" s="357"/>
      <c r="CA38" s="357"/>
      <c r="CB38" s="370"/>
      <c r="CD38" s="362" t="s">
        <v>270</v>
      </c>
      <c r="CE38" s="363"/>
      <c r="CF38" s="363"/>
      <c r="CG38" s="363"/>
      <c r="CH38" s="363"/>
      <c r="CI38" s="363"/>
      <c r="CJ38" s="363"/>
      <c r="CK38" s="363"/>
      <c r="CL38" s="363"/>
      <c r="CM38" s="363"/>
      <c r="CN38" s="363"/>
      <c r="CO38" s="363"/>
      <c r="CP38" s="363"/>
      <c r="CQ38" s="364"/>
      <c r="CR38" s="356">
        <v>2667618</v>
      </c>
      <c r="CS38" s="357"/>
      <c r="CT38" s="357"/>
      <c r="CU38" s="357"/>
      <c r="CV38" s="357"/>
      <c r="CW38" s="357"/>
      <c r="CX38" s="357"/>
      <c r="CY38" s="358"/>
      <c r="CZ38" s="365">
        <v>9.6</v>
      </c>
      <c r="DA38" s="392"/>
      <c r="DB38" s="392"/>
      <c r="DC38" s="393"/>
      <c r="DD38" s="369">
        <v>2134433</v>
      </c>
      <c r="DE38" s="357"/>
      <c r="DF38" s="357"/>
      <c r="DG38" s="357"/>
      <c r="DH38" s="357"/>
      <c r="DI38" s="357"/>
      <c r="DJ38" s="357"/>
      <c r="DK38" s="358"/>
      <c r="DL38" s="369">
        <v>1999670</v>
      </c>
      <c r="DM38" s="357"/>
      <c r="DN38" s="357"/>
      <c r="DO38" s="357"/>
      <c r="DP38" s="357"/>
      <c r="DQ38" s="357"/>
      <c r="DR38" s="357"/>
      <c r="DS38" s="357"/>
      <c r="DT38" s="357"/>
      <c r="DU38" s="357"/>
      <c r="DV38" s="358"/>
      <c r="DW38" s="365">
        <v>15.7</v>
      </c>
      <c r="DX38" s="392"/>
      <c r="DY38" s="392"/>
      <c r="DZ38" s="392"/>
      <c r="EA38" s="392"/>
      <c r="EB38" s="392"/>
      <c r="EC38" s="394"/>
    </row>
    <row r="39" spans="2:133" ht="11.25" customHeight="1">
      <c r="B39" s="362" t="s">
        <v>271</v>
      </c>
      <c r="C39" s="363"/>
      <c r="D39" s="363"/>
      <c r="E39" s="363"/>
      <c r="F39" s="363"/>
      <c r="G39" s="363"/>
      <c r="H39" s="363"/>
      <c r="I39" s="363"/>
      <c r="J39" s="363"/>
      <c r="K39" s="363"/>
      <c r="L39" s="363"/>
      <c r="M39" s="363"/>
      <c r="N39" s="363"/>
      <c r="O39" s="363"/>
      <c r="P39" s="363"/>
      <c r="Q39" s="364"/>
      <c r="R39" s="356" t="s">
        <v>63</v>
      </c>
      <c r="S39" s="357"/>
      <c r="T39" s="357"/>
      <c r="U39" s="357"/>
      <c r="V39" s="357"/>
      <c r="W39" s="357"/>
      <c r="X39" s="357"/>
      <c r="Y39" s="358"/>
      <c r="Z39" s="359" t="s">
        <v>63</v>
      </c>
      <c r="AA39" s="359"/>
      <c r="AB39" s="359"/>
      <c r="AC39" s="359"/>
      <c r="AD39" s="360" t="s">
        <v>63</v>
      </c>
      <c r="AE39" s="360"/>
      <c r="AF39" s="360"/>
      <c r="AG39" s="360"/>
      <c r="AH39" s="360"/>
      <c r="AI39" s="360"/>
      <c r="AJ39" s="360"/>
      <c r="AK39" s="360"/>
      <c r="AL39" s="365" t="s">
        <v>63</v>
      </c>
      <c r="AM39" s="366"/>
      <c r="AN39" s="366"/>
      <c r="AO39" s="367"/>
      <c r="AQ39" s="430" t="s">
        <v>272</v>
      </c>
      <c r="AR39" s="431"/>
      <c r="AS39" s="431"/>
      <c r="AT39" s="431"/>
      <c r="AU39" s="431"/>
      <c r="AV39" s="431"/>
      <c r="AW39" s="431"/>
      <c r="AX39" s="431"/>
      <c r="AY39" s="432"/>
      <c r="AZ39" s="356">
        <v>202421</v>
      </c>
      <c r="BA39" s="357"/>
      <c r="BB39" s="357"/>
      <c r="BC39" s="357"/>
      <c r="BD39" s="390"/>
      <c r="BE39" s="390"/>
      <c r="BF39" s="412"/>
      <c r="BG39" s="362" t="s">
        <v>273</v>
      </c>
      <c r="BH39" s="363"/>
      <c r="BI39" s="363"/>
      <c r="BJ39" s="363"/>
      <c r="BK39" s="363"/>
      <c r="BL39" s="363"/>
      <c r="BM39" s="363"/>
      <c r="BN39" s="363"/>
      <c r="BO39" s="363"/>
      <c r="BP39" s="363"/>
      <c r="BQ39" s="363"/>
      <c r="BR39" s="363"/>
      <c r="BS39" s="363"/>
      <c r="BT39" s="363"/>
      <c r="BU39" s="364"/>
      <c r="BV39" s="356">
        <v>10958</v>
      </c>
      <c r="BW39" s="357"/>
      <c r="BX39" s="357"/>
      <c r="BY39" s="357"/>
      <c r="BZ39" s="357"/>
      <c r="CA39" s="357"/>
      <c r="CB39" s="370"/>
      <c r="CD39" s="362" t="s">
        <v>274</v>
      </c>
      <c r="CE39" s="363"/>
      <c r="CF39" s="363"/>
      <c r="CG39" s="363"/>
      <c r="CH39" s="363"/>
      <c r="CI39" s="363"/>
      <c r="CJ39" s="363"/>
      <c r="CK39" s="363"/>
      <c r="CL39" s="363"/>
      <c r="CM39" s="363"/>
      <c r="CN39" s="363"/>
      <c r="CO39" s="363"/>
      <c r="CP39" s="363"/>
      <c r="CQ39" s="364"/>
      <c r="CR39" s="356">
        <v>885588</v>
      </c>
      <c r="CS39" s="390"/>
      <c r="CT39" s="390"/>
      <c r="CU39" s="390"/>
      <c r="CV39" s="390"/>
      <c r="CW39" s="390"/>
      <c r="CX39" s="390"/>
      <c r="CY39" s="391"/>
      <c r="CZ39" s="365">
        <v>3.2</v>
      </c>
      <c r="DA39" s="392"/>
      <c r="DB39" s="392"/>
      <c r="DC39" s="393"/>
      <c r="DD39" s="369">
        <v>352272</v>
      </c>
      <c r="DE39" s="390"/>
      <c r="DF39" s="390"/>
      <c r="DG39" s="390"/>
      <c r="DH39" s="390"/>
      <c r="DI39" s="390"/>
      <c r="DJ39" s="390"/>
      <c r="DK39" s="391"/>
      <c r="DL39" s="369" t="s">
        <v>63</v>
      </c>
      <c r="DM39" s="390"/>
      <c r="DN39" s="390"/>
      <c r="DO39" s="390"/>
      <c r="DP39" s="390"/>
      <c r="DQ39" s="390"/>
      <c r="DR39" s="390"/>
      <c r="DS39" s="390"/>
      <c r="DT39" s="390"/>
      <c r="DU39" s="390"/>
      <c r="DV39" s="391"/>
      <c r="DW39" s="365" t="s">
        <v>63</v>
      </c>
      <c r="DX39" s="392"/>
      <c r="DY39" s="392"/>
      <c r="DZ39" s="392"/>
      <c r="EA39" s="392"/>
      <c r="EB39" s="392"/>
      <c r="EC39" s="394"/>
    </row>
    <row r="40" spans="2:133" ht="11.25" customHeight="1">
      <c r="B40" s="362" t="s">
        <v>275</v>
      </c>
      <c r="C40" s="363"/>
      <c r="D40" s="363"/>
      <c r="E40" s="363"/>
      <c r="F40" s="363"/>
      <c r="G40" s="363"/>
      <c r="H40" s="363"/>
      <c r="I40" s="363"/>
      <c r="J40" s="363"/>
      <c r="K40" s="363"/>
      <c r="L40" s="363"/>
      <c r="M40" s="363"/>
      <c r="N40" s="363"/>
      <c r="O40" s="363"/>
      <c r="P40" s="363"/>
      <c r="Q40" s="364"/>
      <c r="R40" s="356">
        <v>189327</v>
      </c>
      <c r="S40" s="357"/>
      <c r="T40" s="357"/>
      <c r="U40" s="357"/>
      <c r="V40" s="357"/>
      <c r="W40" s="357"/>
      <c r="X40" s="357"/>
      <c r="Y40" s="358"/>
      <c r="Z40" s="359">
        <v>0.7</v>
      </c>
      <c r="AA40" s="359"/>
      <c r="AB40" s="359"/>
      <c r="AC40" s="359"/>
      <c r="AD40" s="360" t="s">
        <v>63</v>
      </c>
      <c r="AE40" s="360"/>
      <c r="AF40" s="360"/>
      <c r="AG40" s="360"/>
      <c r="AH40" s="360"/>
      <c r="AI40" s="360"/>
      <c r="AJ40" s="360"/>
      <c r="AK40" s="360"/>
      <c r="AL40" s="365" t="s">
        <v>63</v>
      </c>
      <c r="AM40" s="366"/>
      <c r="AN40" s="366"/>
      <c r="AO40" s="367"/>
      <c r="AQ40" s="430" t="s">
        <v>276</v>
      </c>
      <c r="AR40" s="431"/>
      <c r="AS40" s="431"/>
      <c r="AT40" s="431"/>
      <c r="AU40" s="431"/>
      <c r="AV40" s="431"/>
      <c r="AW40" s="431"/>
      <c r="AX40" s="431"/>
      <c r="AY40" s="432"/>
      <c r="AZ40" s="356" t="s">
        <v>63</v>
      </c>
      <c r="BA40" s="357"/>
      <c r="BB40" s="357"/>
      <c r="BC40" s="357"/>
      <c r="BD40" s="390"/>
      <c r="BE40" s="390"/>
      <c r="BF40" s="412"/>
      <c r="BG40" s="408" t="s">
        <v>277</v>
      </c>
      <c r="BH40" s="409"/>
      <c r="BI40" s="409"/>
      <c r="BJ40" s="409"/>
      <c r="BK40" s="409"/>
      <c r="BL40" s="433"/>
      <c r="BM40" s="363" t="s">
        <v>278</v>
      </c>
      <c r="BN40" s="363"/>
      <c r="BO40" s="363"/>
      <c r="BP40" s="363"/>
      <c r="BQ40" s="363"/>
      <c r="BR40" s="363"/>
      <c r="BS40" s="363"/>
      <c r="BT40" s="363"/>
      <c r="BU40" s="364"/>
      <c r="BV40" s="356">
        <v>83</v>
      </c>
      <c r="BW40" s="357"/>
      <c r="BX40" s="357"/>
      <c r="BY40" s="357"/>
      <c r="BZ40" s="357"/>
      <c r="CA40" s="357"/>
      <c r="CB40" s="370"/>
      <c r="CD40" s="362" t="s">
        <v>279</v>
      </c>
      <c r="CE40" s="363"/>
      <c r="CF40" s="363"/>
      <c r="CG40" s="363"/>
      <c r="CH40" s="363"/>
      <c r="CI40" s="363"/>
      <c r="CJ40" s="363"/>
      <c r="CK40" s="363"/>
      <c r="CL40" s="363"/>
      <c r="CM40" s="363"/>
      <c r="CN40" s="363"/>
      <c r="CO40" s="363"/>
      <c r="CP40" s="363"/>
      <c r="CQ40" s="364"/>
      <c r="CR40" s="356" t="s">
        <v>63</v>
      </c>
      <c r="CS40" s="357"/>
      <c r="CT40" s="357"/>
      <c r="CU40" s="357"/>
      <c r="CV40" s="357"/>
      <c r="CW40" s="357"/>
      <c r="CX40" s="357"/>
      <c r="CY40" s="358"/>
      <c r="CZ40" s="365" t="s">
        <v>63</v>
      </c>
      <c r="DA40" s="392"/>
      <c r="DB40" s="392"/>
      <c r="DC40" s="393"/>
      <c r="DD40" s="369" t="s">
        <v>63</v>
      </c>
      <c r="DE40" s="357"/>
      <c r="DF40" s="357"/>
      <c r="DG40" s="357"/>
      <c r="DH40" s="357"/>
      <c r="DI40" s="357"/>
      <c r="DJ40" s="357"/>
      <c r="DK40" s="358"/>
      <c r="DL40" s="369" t="s">
        <v>63</v>
      </c>
      <c r="DM40" s="357"/>
      <c r="DN40" s="357"/>
      <c r="DO40" s="357"/>
      <c r="DP40" s="357"/>
      <c r="DQ40" s="357"/>
      <c r="DR40" s="357"/>
      <c r="DS40" s="357"/>
      <c r="DT40" s="357"/>
      <c r="DU40" s="357"/>
      <c r="DV40" s="358"/>
      <c r="DW40" s="365" t="s">
        <v>63</v>
      </c>
      <c r="DX40" s="392"/>
      <c r="DY40" s="392"/>
      <c r="DZ40" s="392"/>
      <c r="EA40" s="392"/>
      <c r="EB40" s="392"/>
      <c r="EC40" s="394"/>
    </row>
    <row r="41" spans="2:133" ht="11.25" customHeight="1">
      <c r="B41" s="377" t="s">
        <v>280</v>
      </c>
      <c r="C41" s="378"/>
      <c r="D41" s="378"/>
      <c r="E41" s="378"/>
      <c r="F41" s="378"/>
      <c r="G41" s="378"/>
      <c r="H41" s="378"/>
      <c r="I41" s="378"/>
      <c r="J41" s="378"/>
      <c r="K41" s="378"/>
      <c r="L41" s="378"/>
      <c r="M41" s="378"/>
      <c r="N41" s="378"/>
      <c r="O41" s="378"/>
      <c r="P41" s="378"/>
      <c r="Q41" s="379"/>
      <c r="R41" s="434">
        <v>28029880</v>
      </c>
      <c r="S41" s="435"/>
      <c r="T41" s="435"/>
      <c r="U41" s="435"/>
      <c r="V41" s="435"/>
      <c r="W41" s="435"/>
      <c r="X41" s="435"/>
      <c r="Y41" s="436"/>
      <c r="Z41" s="437">
        <v>100</v>
      </c>
      <c r="AA41" s="437"/>
      <c r="AB41" s="437"/>
      <c r="AC41" s="437"/>
      <c r="AD41" s="438">
        <v>12517864</v>
      </c>
      <c r="AE41" s="438"/>
      <c r="AF41" s="438"/>
      <c r="AG41" s="438"/>
      <c r="AH41" s="438"/>
      <c r="AI41" s="438"/>
      <c r="AJ41" s="438"/>
      <c r="AK41" s="438"/>
      <c r="AL41" s="439">
        <v>100</v>
      </c>
      <c r="AM41" s="421"/>
      <c r="AN41" s="421"/>
      <c r="AO41" s="440"/>
      <c r="AQ41" s="430" t="s">
        <v>281</v>
      </c>
      <c r="AR41" s="431"/>
      <c r="AS41" s="431"/>
      <c r="AT41" s="431"/>
      <c r="AU41" s="431"/>
      <c r="AV41" s="431"/>
      <c r="AW41" s="431"/>
      <c r="AX41" s="431"/>
      <c r="AY41" s="432"/>
      <c r="AZ41" s="356">
        <v>608067</v>
      </c>
      <c r="BA41" s="357"/>
      <c r="BB41" s="357"/>
      <c r="BC41" s="357"/>
      <c r="BD41" s="390"/>
      <c r="BE41" s="390"/>
      <c r="BF41" s="412"/>
      <c r="BG41" s="408"/>
      <c r="BH41" s="409"/>
      <c r="BI41" s="409"/>
      <c r="BJ41" s="409"/>
      <c r="BK41" s="409"/>
      <c r="BL41" s="433"/>
      <c r="BM41" s="363" t="s">
        <v>282</v>
      </c>
      <c r="BN41" s="363"/>
      <c r="BO41" s="363"/>
      <c r="BP41" s="363"/>
      <c r="BQ41" s="363"/>
      <c r="BR41" s="363"/>
      <c r="BS41" s="363"/>
      <c r="BT41" s="363"/>
      <c r="BU41" s="364"/>
      <c r="BV41" s="356" t="s">
        <v>63</v>
      </c>
      <c r="BW41" s="357"/>
      <c r="BX41" s="357"/>
      <c r="BY41" s="357"/>
      <c r="BZ41" s="357"/>
      <c r="CA41" s="357"/>
      <c r="CB41" s="370"/>
      <c r="CD41" s="362" t="s">
        <v>283</v>
      </c>
      <c r="CE41" s="363"/>
      <c r="CF41" s="363"/>
      <c r="CG41" s="363"/>
      <c r="CH41" s="363"/>
      <c r="CI41" s="363"/>
      <c r="CJ41" s="363"/>
      <c r="CK41" s="363"/>
      <c r="CL41" s="363"/>
      <c r="CM41" s="363"/>
      <c r="CN41" s="363"/>
      <c r="CO41" s="363"/>
      <c r="CP41" s="363"/>
      <c r="CQ41" s="364"/>
      <c r="CR41" s="356" t="s">
        <v>63</v>
      </c>
      <c r="CS41" s="390"/>
      <c r="CT41" s="390"/>
      <c r="CU41" s="390"/>
      <c r="CV41" s="390"/>
      <c r="CW41" s="390"/>
      <c r="CX41" s="390"/>
      <c r="CY41" s="391"/>
      <c r="CZ41" s="365" t="s">
        <v>63</v>
      </c>
      <c r="DA41" s="392"/>
      <c r="DB41" s="392"/>
      <c r="DC41" s="393"/>
      <c r="DD41" s="369" t="s">
        <v>63</v>
      </c>
      <c r="DE41" s="390"/>
      <c r="DF41" s="390"/>
      <c r="DG41" s="390"/>
      <c r="DH41" s="390"/>
      <c r="DI41" s="390"/>
      <c r="DJ41" s="390"/>
      <c r="DK41" s="391"/>
      <c r="DL41" s="441"/>
      <c r="DM41" s="442"/>
      <c r="DN41" s="442"/>
      <c r="DO41" s="442"/>
      <c r="DP41" s="442"/>
      <c r="DQ41" s="442"/>
      <c r="DR41" s="442"/>
      <c r="DS41" s="442"/>
      <c r="DT41" s="442"/>
      <c r="DU41" s="442"/>
      <c r="DV41" s="443"/>
      <c r="DW41" s="444"/>
      <c r="DX41" s="445"/>
      <c r="DY41" s="445"/>
      <c r="DZ41" s="445"/>
      <c r="EA41" s="445"/>
      <c r="EB41" s="445"/>
      <c r="EC41" s="446"/>
    </row>
    <row r="42" spans="2:133" ht="11.25" customHeight="1">
      <c r="AQ42" s="447" t="s">
        <v>284</v>
      </c>
      <c r="AR42" s="448"/>
      <c r="AS42" s="448"/>
      <c r="AT42" s="448"/>
      <c r="AU42" s="448"/>
      <c r="AV42" s="448"/>
      <c r="AW42" s="448"/>
      <c r="AX42" s="448"/>
      <c r="AY42" s="449"/>
      <c r="AZ42" s="434">
        <v>2059551</v>
      </c>
      <c r="BA42" s="435"/>
      <c r="BB42" s="435"/>
      <c r="BC42" s="435"/>
      <c r="BD42" s="420"/>
      <c r="BE42" s="420"/>
      <c r="BF42" s="422"/>
      <c r="BG42" s="415"/>
      <c r="BH42" s="416"/>
      <c r="BI42" s="416"/>
      <c r="BJ42" s="416"/>
      <c r="BK42" s="416"/>
      <c r="BL42" s="450"/>
      <c r="BM42" s="378" t="s">
        <v>285</v>
      </c>
      <c r="BN42" s="378"/>
      <c r="BO42" s="378"/>
      <c r="BP42" s="378"/>
      <c r="BQ42" s="378"/>
      <c r="BR42" s="378"/>
      <c r="BS42" s="378"/>
      <c r="BT42" s="378"/>
      <c r="BU42" s="379"/>
      <c r="BV42" s="434">
        <v>492</v>
      </c>
      <c r="BW42" s="435"/>
      <c r="BX42" s="435"/>
      <c r="BY42" s="435"/>
      <c r="BZ42" s="435"/>
      <c r="CA42" s="435"/>
      <c r="CB42" s="451"/>
      <c r="CD42" s="362" t="s">
        <v>286</v>
      </c>
      <c r="CE42" s="363"/>
      <c r="CF42" s="363"/>
      <c r="CG42" s="363"/>
      <c r="CH42" s="363"/>
      <c r="CI42" s="363"/>
      <c r="CJ42" s="363"/>
      <c r="CK42" s="363"/>
      <c r="CL42" s="363"/>
      <c r="CM42" s="363"/>
      <c r="CN42" s="363"/>
      <c r="CO42" s="363"/>
      <c r="CP42" s="363"/>
      <c r="CQ42" s="364"/>
      <c r="CR42" s="356">
        <v>4197871</v>
      </c>
      <c r="CS42" s="390"/>
      <c r="CT42" s="390"/>
      <c r="CU42" s="390"/>
      <c r="CV42" s="390"/>
      <c r="CW42" s="390"/>
      <c r="CX42" s="390"/>
      <c r="CY42" s="391"/>
      <c r="CZ42" s="365">
        <v>15.1</v>
      </c>
      <c r="DA42" s="392"/>
      <c r="DB42" s="392"/>
      <c r="DC42" s="393"/>
      <c r="DD42" s="369">
        <v>632754</v>
      </c>
      <c r="DE42" s="390"/>
      <c r="DF42" s="390"/>
      <c r="DG42" s="390"/>
      <c r="DH42" s="390"/>
      <c r="DI42" s="390"/>
      <c r="DJ42" s="390"/>
      <c r="DK42" s="391"/>
      <c r="DL42" s="441"/>
      <c r="DM42" s="442"/>
      <c r="DN42" s="442"/>
      <c r="DO42" s="442"/>
      <c r="DP42" s="442"/>
      <c r="DQ42" s="442"/>
      <c r="DR42" s="442"/>
      <c r="DS42" s="442"/>
      <c r="DT42" s="442"/>
      <c r="DU42" s="442"/>
      <c r="DV42" s="443"/>
      <c r="DW42" s="444"/>
      <c r="DX42" s="445"/>
      <c r="DY42" s="445"/>
      <c r="DZ42" s="445"/>
      <c r="EA42" s="445"/>
      <c r="EB42" s="445"/>
      <c r="EC42" s="446"/>
    </row>
    <row r="43" spans="2:133" ht="11.25" customHeight="1">
      <c r="B43" s="337" t="s">
        <v>287</v>
      </c>
      <c r="CD43" s="362" t="s">
        <v>288</v>
      </c>
      <c r="CE43" s="363"/>
      <c r="CF43" s="363"/>
      <c r="CG43" s="363"/>
      <c r="CH43" s="363"/>
      <c r="CI43" s="363"/>
      <c r="CJ43" s="363"/>
      <c r="CK43" s="363"/>
      <c r="CL43" s="363"/>
      <c r="CM43" s="363"/>
      <c r="CN43" s="363"/>
      <c r="CO43" s="363"/>
      <c r="CP43" s="363"/>
      <c r="CQ43" s="364"/>
      <c r="CR43" s="356">
        <v>79224</v>
      </c>
      <c r="CS43" s="390"/>
      <c r="CT43" s="390"/>
      <c r="CU43" s="390"/>
      <c r="CV43" s="390"/>
      <c r="CW43" s="390"/>
      <c r="CX43" s="390"/>
      <c r="CY43" s="391"/>
      <c r="CZ43" s="365">
        <v>0.3</v>
      </c>
      <c r="DA43" s="392"/>
      <c r="DB43" s="392"/>
      <c r="DC43" s="393"/>
      <c r="DD43" s="369">
        <v>53382</v>
      </c>
      <c r="DE43" s="390"/>
      <c r="DF43" s="390"/>
      <c r="DG43" s="390"/>
      <c r="DH43" s="390"/>
      <c r="DI43" s="390"/>
      <c r="DJ43" s="390"/>
      <c r="DK43" s="391"/>
      <c r="DL43" s="441"/>
      <c r="DM43" s="442"/>
      <c r="DN43" s="442"/>
      <c r="DO43" s="442"/>
      <c r="DP43" s="442"/>
      <c r="DQ43" s="442"/>
      <c r="DR43" s="442"/>
      <c r="DS43" s="442"/>
      <c r="DT43" s="442"/>
      <c r="DU43" s="442"/>
      <c r="DV43" s="443"/>
      <c r="DW43" s="444"/>
      <c r="DX43" s="445"/>
      <c r="DY43" s="445"/>
      <c r="DZ43" s="445"/>
      <c r="EA43" s="445"/>
      <c r="EB43" s="445"/>
      <c r="EC43" s="446"/>
    </row>
    <row r="44" spans="2:133" ht="11.25" customHeight="1">
      <c r="B44" s="452" t="s">
        <v>289</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3"/>
      <c r="CD44" s="395" t="s">
        <v>236</v>
      </c>
      <c r="CE44" s="396"/>
      <c r="CF44" s="362" t="s">
        <v>290</v>
      </c>
      <c r="CG44" s="363"/>
      <c r="CH44" s="363"/>
      <c r="CI44" s="363"/>
      <c r="CJ44" s="363"/>
      <c r="CK44" s="363"/>
      <c r="CL44" s="363"/>
      <c r="CM44" s="363"/>
      <c r="CN44" s="363"/>
      <c r="CO44" s="363"/>
      <c r="CP44" s="363"/>
      <c r="CQ44" s="364"/>
      <c r="CR44" s="356">
        <v>4188053</v>
      </c>
      <c r="CS44" s="357"/>
      <c r="CT44" s="357"/>
      <c r="CU44" s="357"/>
      <c r="CV44" s="357"/>
      <c r="CW44" s="357"/>
      <c r="CX44" s="357"/>
      <c r="CY44" s="358"/>
      <c r="CZ44" s="365">
        <v>15.1</v>
      </c>
      <c r="DA44" s="366"/>
      <c r="DB44" s="366"/>
      <c r="DC44" s="371"/>
      <c r="DD44" s="369">
        <v>624536</v>
      </c>
      <c r="DE44" s="357"/>
      <c r="DF44" s="357"/>
      <c r="DG44" s="357"/>
      <c r="DH44" s="357"/>
      <c r="DI44" s="357"/>
      <c r="DJ44" s="357"/>
      <c r="DK44" s="358"/>
      <c r="DL44" s="441"/>
      <c r="DM44" s="442"/>
      <c r="DN44" s="442"/>
      <c r="DO44" s="442"/>
      <c r="DP44" s="442"/>
      <c r="DQ44" s="442"/>
      <c r="DR44" s="442"/>
      <c r="DS44" s="442"/>
      <c r="DT44" s="442"/>
      <c r="DU44" s="442"/>
      <c r="DV44" s="443"/>
      <c r="DW44" s="444"/>
      <c r="DX44" s="445"/>
      <c r="DY44" s="445"/>
      <c r="DZ44" s="445"/>
      <c r="EA44" s="445"/>
      <c r="EB44" s="445"/>
      <c r="EC44" s="446"/>
    </row>
    <row r="45" spans="2:133" ht="11.25" customHeight="1">
      <c r="B45" s="452" t="s">
        <v>291</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3"/>
      <c r="CD45" s="399"/>
      <c r="CE45" s="400"/>
      <c r="CF45" s="362" t="s">
        <v>292</v>
      </c>
      <c r="CG45" s="363"/>
      <c r="CH45" s="363"/>
      <c r="CI45" s="363"/>
      <c r="CJ45" s="363"/>
      <c r="CK45" s="363"/>
      <c r="CL45" s="363"/>
      <c r="CM45" s="363"/>
      <c r="CN45" s="363"/>
      <c r="CO45" s="363"/>
      <c r="CP45" s="363"/>
      <c r="CQ45" s="364"/>
      <c r="CR45" s="356">
        <v>2284699</v>
      </c>
      <c r="CS45" s="390"/>
      <c r="CT45" s="390"/>
      <c r="CU45" s="390"/>
      <c r="CV45" s="390"/>
      <c r="CW45" s="390"/>
      <c r="CX45" s="390"/>
      <c r="CY45" s="391"/>
      <c r="CZ45" s="365">
        <v>8.1999999999999993</v>
      </c>
      <c r="DA45" s="392"/>
      <c r="DB45" s="392"/>
      <c r="DC45" s="393"/>
      <c r="DD45" s="369">
        <v>58354</v>
      </c>
      <c r="DE45" s="390"/>
      <c r="DF45" s="390"/>
      <c r="DG45" s="390"/>
      <c r="DH45" s="390"/>
      <c r="DI45" s="390"/>
      <c r="DJ45" s="390"/>
      <c r="DK45" s="391"/>
      <c r="DL45" s="441"/>
      <c r="DM45" s="442"/>
      <c r="DN45" s="442"/>
      <c r="DO45" s="442"/>
      <c r="DP45" s="442"/>
      <c r="DQ45" s="442"/>
      <c r="DR45" s="442"/>
      <c r="DS45" s="442"/>
      <c r="DT45" s="442"/>
      <c r="DU45" s="442"/>
      <c r="DV45" s="443"/>
      <c r="DW45" s="444"/>
      <c r="DX45" s="445"/>
      <c r="DY45" s="445"/>
      <c r="DZ45" s="445"/>
      <c r="EA45" s="445"/>
      <c r="EB45" s="445"/>
      <c r="EC45" s="446"/>
    </row>
    <row r="46" spans="2:133" ht="11.25" customHeight="1">
      <c r="B46" s="454"/>
      <c r="CD46" s="399"/>
      <c r="CE46" s="400"/>
      <c r="CF46" s="362" t="s">
        <v>293</v>
      </c>
      <c r="CG46" s="363"/>
      <c r="CH46" s="363"/>
      <c r="CI46" s="363"/>
      <c r="CJ46" s="363"/>
      <c r="CK46" s="363"/>
      <c r="CL46" s="363"/>
      <c r="CM46" s="363"/>
      <c r="CN46" s="363"/>
      <c r="CO46" s="363"/>
      <c r="CP46" s="363"/>
      <c r="CQ46" s="364"/>
      <c r="CR46" s="356">
        <v>1899304</v>
      </c>
      <c r="CS46" s="357"/>
      <c r="CT46" s="357"/>
      <c r="CU46" s="357"/>
      <c r="CV46" s="357"/>
      <c r="CW46" s="357"/>
      <c r="CX46" s="357"/>
      <c r="CY46" s="358"/>
      <c r="CZ46" s="365">
        <v>6.8</v>
      </c>
      <c r="DA46" s="366"/>
      <c r="DB46" s="366"/>
      <c r="DC46" s="371"/>
      <c r="DD46" s="369">
        <v>564832</v>
      </c>
      <c r="DE46" s="357"/>
      <c r="DF46" s="357"/>
      <c r="DG46" s="357"/>
      <c r="DH46" s="357"/>
      <c r="DI46" s="357"/>
      <c r="DJ46" s="357"/>
      <c r="DK46" s="358"/>
      <c r="DL46" s="441"/>
      <c r="DM46" s="442"/>
      <c r="DN46" s="442"/>
      <c r="DO46" s="442"/>
      <c r="DP46" s="442"/>
      <c r="DQ46" s="442"/>
      <c r="DR46" s="442"/>
      <c r="DS46" s="442"/>
      <c r="DT46" s="442"/>
      <c r="DU46" s="442"/>
      <c r="DV46" s="443"/>
      <c r="DW46" s="444"/>
      <c r="DX46" s="445"/>
      <c r="DY46" s="445"/>
      <c r="DZ46" s="445"/>
      <c r="EA46" s="445"/>
      <c r="EB46" s="445"/>
      <c r="EC46" s="446"/>
    </row>
    <row r="47" spans="2:133" ht="11.25" customHeight="1">
      <c r="B47" s="454"/>
      <c r="CD47" s="399"/>
      <c r="CE47" s="400"/>
      <c r="CF47" s="362" t="s">
        <v>294</v>
      </c>
      <c r="CG47" s="363"/>
      <c r="CH47" s="363"/>
      <c r="CI47" s="363"/>
      <c r="CJ47" s="363"/>
      <c r="CK47" s="363"/>
      <c r="CL47" s="363"/>
      <c r="CM47" s="363"/>
      <c r="CN47" s="363"/>
      <c r="CO47" s="363"/>
      <c r="CP47" s="363"/>
      <c r="CQ47" s="364"/>
      <c r="CR47" s="356">
        <v>9818</v>
      </c>
      <c r="CS47" s="390"/>
      <c r="CT47" s="390"/>
      <c r="CU47" s="390"/>
      <c r="CV47" s="390"/>
      <c r="CW47" s="390"/>
      <c r="CX47" s="390"/>
      <c r="CY47" s="391"/>
      <c r="CZ47" s="365">
        <v>0</v>
      </c>
      <c r="DA47" s="392"/>
      <c r="DB47" s="392"/>
      <c r="DC47" s="393"/>
      <c r="DD47" s="369">
        <v>8218</v>
      </c>
      <c r="DE47" s="390"/>
      <c r="DF47" s="390"/>
      <c r="DG47" s="390"/>
      <c r="DH47" s="390"/>
      <c r="DI47" s="390"/>
      <c r="DJ47" s="390"/>
      <c r="DK47" s="391"/>
      <c r="DL47" s="441"/>
      <c r="DM47" s="442"/>
      <c r="DN47" s="442"/>
      <c r="DO47" s="442"/>
      <c r="DP47" s="442"/>
      <c r="DQ47" s="442"/>
      <c r="DR47" s="442"/>
      <c r="DS47" s="442"/>
      <c r="DT47" s="442"/>
      <c r="DU47" s="442"/>
      <c r="DV47" s="443"/>
      <c r="DW47" s="444"/>
      <c r="DX47" s="445"/>
      <c r="DY47" s="445"/>
      <c r="DZ47" s="445"/>
      <c r="EA47" s="445"/>
      <c r="EB47" s="445"/>
      <c r="EC47" s="446"/>
    </row>
    <row r="48" spans="2:133" ht="11">
      <c r="B48" s="454"/>
      <c r="CD48" s="413"/>
      <c r="CE48" s="414"/>
      <c r="CF48" s="362" t="s">
        <v>295</v>
      </c>
      <c r="CG48" s="363"/>
      <c r="CH48" s="363"/>
      <c r="CI48" s="363"/>
      <c r="CJ48" s="363"/>
      <c r="CK48" s="363"/>
      <c r="CL48" s="363"/>
      <c r="CM48" s="363"/>
      <c r="CN48" s="363"/>
      <c r="CO48" s="363"/>
      <c r="CP48" s="363"/>
      <c r="CQ48" s="364"/>
      <c r="CR48" s="356" t="s">
        <v>63</v>
      </c>
      <c r="CS48" s="357"/>
      <c r="CT48" s="357"/>
      <c r="CU48" s="357"/>
      <c r="CV48" s="357"/>
      <c r="CW48" s="357"/>
      <c r="CX48" s="357"/>
      <c r="CY48" s="358"/>
      <c r="CZ48" s="365" t="s">
        <v>63</v>
      </c>
      <c r="DA48" s="366"/>
      <c r="DB48" s="366"/>
      <c r="DC48" s="371"/>
      <c r="DD48" s="369" t="s">
        <v>63</v>
      </c>
      <c r="DE48" s="357"/>
      <c r="DF48" s="357"/>
      <c r="DG48" s="357"/>
      <c r="DH48" s="357"/>
      <c r="DI48" s="357"/>
      <c r="DJ48" s="357"/>
      <c r="DK48" s="358"/>
      <c r="DL48" s="441"/>
      <c r="DM48" s="442"/>
      <c r="DN48" s="442"/>
      <c r="DO48" s="442"/>
      <c r="DP48" s="442"/>
      <c r="DQ48" s="442"/>
      <c r="DR48" s="442"/>
      <c r="DS48" s="442"/>
      <c r="DT48" s="442"/>
      <c r="DU48" s="442"/>
      <c r="DV48" s="443"/>
      <c r="DW48" s="444"/>
      <c r="DX48" s="445"/>
      <c r="DY48" s="445"/>
      <c r="DZ48" s="445"/>
      <c r="EA48" s="445"/>
      <c r="EB48" s="445"/>
      <c r="EC48" s="446"/>
    </row>
    <row r="49" spans="2:133" ht="11.25" customHeight="1">
      <c r="B49" s="454"/>
      <c r="CD49" s="377" t="s">
        <v>296</v>
      </c>
      <c r="CE49" s="378"/>
      <c r="CF49" s="378"/>
      <c r="CG49" s="378"/>
      <c r="CH49" s="378"/>
      <c r="CI49" s="378"/>
      <c r="CJ49" s="378"/>
      <c r="CK49" s="378"/>
      <c r="CL49" s="378"/>
      <c r="CM49" s="378"/>
      <c r="CN49" s="378"/>
      <c r="CO49" s="378"/>
      <c r="CP49" s="378"/>
      <c r="CQ49" s="379"/>
      <c r="CR49" s="434">
        <v>27730411</v>
      </c>
      <c r="CS49" s="420"/>
      <c r="CT49" s="420"/>
      <c r="CU49" s="420"/>
      <c r="CV49" s="420"/>
      <c r="CW49" s="420"/>
      <c r="CX49" s="420"/>
      <c r="CY49" s="455"/>
      <c r="CZ49" s="439">
        <v>100</v>
      </c>
      <c r="DA49" s="456"/>
      <c r="DB49" s="456"/>
      <c r="DC49" s="457"/>
      <c r="DD49" s="458">
        <v>15145201</v>
      </c>
      <c r="DE49" s="420"/>
      <c r="DF49" s="420"/>
      <c r="DG49" s="420"/>
      <c r="DH49" s="420"/>
      <c r="DI49" s="420"/>
      <c r="DJ49" s="420"/>
      <c r="DK49" s="455"/>
      <c r="DL49" s="459"/>
      <c r="DM49" s="460"/>
      <c r="DN49" s="460"/>
      <c r="DO49" s="460"/>
      <c r="DP49" s="460"/>
      <c r="DQ49" s="460"/>
      <c r="DR49" s="460"/>
      <c r="DS49" s="460"/>
      <c r="DT49" s="460"/>
      <c r="DU49" s="460"/>
      <c r="DV49" s="461"/>
      <c r="DW49" s="462"/>
      <c r="DX49" s="463"/>
      <c r="DY49" s="463"/>
      <c r="DZ49" s="463"/>
      <c r="EA49" s="463"/>
      <c r="EB49" s="463"/>
      <c r="EC49" s="464"/>
    </row>
  </sheetData>
  <sheetProtection algorithmName="SHA-512" hashValue="w5ddIBmkJ/EQcGq58mAJfV9AhijEjRKLnzgUTrNtAYPhs3tXsMc6KP0gojKjTdlmXxlDQCOqXo7TmAMqilVoMQ==" saltValue="EVSx81XXfQkdplYs6oVF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9" zoomScale="70" zoomScaleNormal="25" zoomScaleSheetLayoutView="70" workbookViewId="0"/>
  </sheetViews>
  <sheetFormatPr defaultColWidth="0" defaultRowHeight="13" zeroHeight="1"/>
  <cols>
    <col min="1" max="130" width="2.81640625" style="470" customWidth="1"/>
    <col min="131" max="131" width="1.6328125" style="470" customWidth="1"/>
    <col min="132" max="16384" width="9" style="470" hidden="1"/>
  </cols>
  <sheetData>
    <row r="1" spans="1:131" ht="11.25" customHeight="1" thickBot="1">
      <c r="A1" s="466"/>
      <c r="B1" s="466"/>
      <c r="C1" s="466"/>
      <c r="D1" s="466"/>
      <c r="E1" s="466"/>
      <c r="F1" s="466"/>
      <c r="G1" s="466"/>
      <c r="H1" s="466"/>
      <c r="I1" s="466"/>
      <c r="J1" s="466"/>
      <c r="K1" s="466"/>
      <c r="L1" s="466"/>
      <c r="M1" s="466"/>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c r="CM1" s="467"/>
      <c r="CN1" s="467"/>
      <c r="CO1" s="467"/>
      <c r="CP1" s="467"/>
      <c r="CQ1" s="467"/>
      <c r="CR1" s="467"/>
      <c r="CS1" s="467"/>
      <c r="CT1" s="467"/>
      <c r="CU1" s="467"/>
      <c r="CV1" s="467"/>
      <c r="CW1" s="467"/>
      <c r="CX1" s="467"/>
      <c r="CY1" s="467"/>
      <c r="CZ1" s="467"/>
      <c r="DA1" s="467"/>
      <c r="DB1" s="467"/>
      <c r="DC1" s="467"/>
      <c r="DD1" s="467"/>
      <c r="DE1" s="467"/>
      <c r="DF1" s="467"/>
      <c r="DG1" s="467"/>
      <c r="DH1" s="467"/>
      <c r="DI1" s="467"/>
      <c r="DJ1" s="467"/>
      <c r="DK1" s="467"/>
      <c r="DL1" s="467"/>
      <c r="DM1" s="467"/>
      <c r="DN1" s="467"/>
      <c r="DO1" s="467"/>
      <c r="DP1" s="467"/>
      <c r="DQ1" s="468"/>
      <c r="DR1" s="468"/>
      <c r="DS1" s="468"/>
      <c r="DT1" s="468"/>
      <c r="DU1" s="468"/>
      <c r="DV1" s="468"/>
      <c r="DW1" s="468"/>
      <c r="DX1" s="468"/>
      <c r="DY1" s="468"/>
      <c r="DZ1" s="468"/>
      <c r="EA1" s="469"/>
    </row>
    <row r="2" spans="1:131" ht="26.25" customHeight="1" thickBot="1">
      <c r="A2" s="471" t="s">
        <v>297</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72" t="s">
        <v>298</v>
      </c>
      <c r="DK2" s="473"/>
      <c r="DL2" s="473"/>
      <c r="DM2" s="473"/>
      <c r="DN2" s="473"/>
      <c r="DO2" s="474"/>
      <c r="DP2" s="467"/>
      <c r="DQ2" s="472" t="s">
        <v>299</v>
      </c>
      <c r="DR2" s="473"/>
      <c r="DS2" s="473"/>
      <c r="DT2" s="473"/>
      <c r="DU2" s="473"/>
      <c r="DV2" s="473"/>
      <c r="DW2" s="473"/>
      <c r="DX2" s="473"/>
      <c r="DY2" s="473"/>
      <c r="DZ2" s="474"/>
      <c r="EA2" s="469"/>
    </row>
    <row r="3" spans="1:131" ht="11.25" customHeight="1">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7"/>
      <c r="DT3" s="467"/>
      <c r="DU3" s="467"/>
      <c r="DV3" s="467"/>
      <c r="DW3" s="467"/>
      <c r="DX3" s="467"/>
      <c r="DY3" s="467"/>
      <c r="DZ3" s="467"/>
      <c r="EA3" s="469"/>
    </row>
    <row r="4" spans="1:131" s="480" customFormat="1" ht="26.25" customHeight="1" thickBot="1">
      <c r="A4" s="475" t="s">
        <v>300</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6"/>
      <c r="BA4" s="476"/>
      <c r="BB4" s="476"/>
      <c r="BC4" s="476"/>
      <c r="BD4" s="476"/>
      <c r="BE4" s="477"/>
      <c r="BF4" s="477"/>
      <c r="BG4" s="477"/>
      <c r="BH4" s="477"/>
      <c r="BI4" s="477"/>
      <c r="BJ4" s="477"/>
      <c r="BK4" s="477"/>
      <c r="BL4" s="477"/>
      <c r="BM4" s="477"/>
      <c r="BN4" s="477"/>
      <c r="BO4" s="477"/>
      <c r="BP4" s="477"/>
      <c r="BQ4" s="478" t="s">
        <v>301</v>
      </c>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478"/>
      <c r="DW4" s="478"/>
      <c r="DX4" s="478"/>
      <c r="DY4" s="478"/>
      <c r="DZ4" s="478"/>
      <c r="EA4" s="479"/>
    </row>
    <row r="5" spans="1:131" s="480" customFormat="1" ht="26.25" customHeight="1">
      <c r="A5" s="481" t="s">
        <v>302</v>
      </c>
      <c r="B5" s="482"/>
      <c r="C5" s="482"/>
      <c r="D5" s="482"/>
      <c r="E5" s="482"/>
      <c r="F5" s="482"/>
      <c r="G5" s="482"/>
      <c r="H5" s="482"/>
      <c r="I5" s="482"/>
      <c r="J5" s="482"/>
      <c r="K5" s="482"/>
      <c r="L5" s="482"/>
      <c r="M5" s="482"/>
      <c r="N5" s="482"/>
      <c r="O5" s="482"/>
      <c r="P5" s="483"/>
      <c r="Q5" s="484" t="s">
        <v>303</v>
      </c>
      <c r="R5" s="485"/>
      <c r="S5" s="485"/>
      <c r="T5" s="485"/>
      <c r="U5" s="486"/>
      <c r="V5" s="484" t="s">
        <v>304</v>
      </c>
      <c r="W5" s="485"/>
      <c r="X5" s="485"/>
      <c r="Y5" s="485"/>
      <c r="Z5" s="486"/>
      <c r="AA5" s="484" t="s">
        <v>305</v>
      </c>
      <c r="AB5" s="485"/>
      <c r="AC5" s="485"/>
      <c r="AD5" s="485"/>
      <c r="AE5" s="485"/>
      <c r="AF5" s="487" t="s">
        <v>306</v>
      </c>
      <c r="AG5" s="485"/>
      <c r="AH5" s="485"/>
      <c r="AI5" s="485"/>
      <c r="AJ5" s="488"/>
      <c r="AK5" s="485" t="s">
        <v>307</v>
      </c>
      <c r="AL5" s="485"/>
      <c r="AM5" s="485"/>
      <c r="AN5" s="485"/>
      <c r="AO5" s="486"/>
      <c r="AP5" s="484" t="s">
        <v>308</v>
      </c>
      <c r="AQ5" s="485"/>
      <c r="AR5" s="485"/>
      <c r="AS5" s="485"/>
      <c r="AT5" s="486"/>
      <c r="AU5" s="484" t="s">
        <v>309</v>
      </c>
      <c r="AV5" s="485"/>
      <c r="AW5" s="485"/>
      <c r="AX5" s="485"/>
      <c r="AY5" s="488"/>
      <c r="AZ5" s="476"/>
      <c r="BA5" s="476"/>
      <c r="BB5" s="476"/>
      <c r="BC5" s="476"/>
      <c r="BD5" s="476"/>
      <c r="BE5" s="477"/>
      <c r="BF5" s="477"/>
      <c r="BG5" s="477"/>
      <c r="BH5" s="477"/>
      <c r="BI5" s="477"/>
      <c r="BJ5" s="477"/>
      <c r="BK5" s="477"/>
      <c r="BL5" s="477"/>
      <c r="BM5" s="477"/>
      <c r="BN5" s="477"/>
      <c r="BO5" s="477"/>
      <c r="BP5" s="477"/>
      <c r="BQ5" s="481" t="s">
        <v>310</v>
      </c>
      <c r="BR5" s="482"/>
      <c r="BS5" s="482"/>
      <c r="BT5" s="482"/>
      <c r="BU5" s="482"/>
      <c r="BV5" s="482"/>
      <c r="BW5" s="482"/>
      <c r="BX5" s="482"/>
      <c r="BY5" s="482"/>
      <c r="BZ5" s="482"/>
      <c r="CA5" s="482"/>
      <c r="CB5" s="482"/>
      <c r="CC5" s="482"/>
      <c r="CD5" s="482"/>
      <c r="CE5" s="482"/>
      <c r="CF5" s="482"/>
      <c r="CG5" s="483"/>
      <c r="CH5" s="484" t="s">
        <v>311</v>
      </c>
      <c r="CI5" s="485"/>
      <c r="CJ5" s="485"/>
      <c r="CK5" s="485"/>
      <c r="CL5" s="486"/>
      <c r="CM5" s="484" t="s">
        <v>312</v>
      </c>
      <c r="CN5" s="485"/>
      <c r="CO5" s="485"/>
      <c r="CP5" s="485"/>
      <c r="CQ5" s="486"/>
      <c r="CR5" s="484" t="s">
        <v>313</v>
      </c>
      <c r="CS5" s="485"/>
      <c r="CT5" s="485"/>
      <c r="CU5" s="485"/>
      <c r="CV5" s="486"/>
      <c r="CW5" s="484" t="s">
        <v>314</v>
      </c>
      <c r="CX5" s="485"/>
      <c r="CY5" s="485"/>
      <c r="CZ5" s="485"/>
      <c r="DA5" s="486"/>
      <c r="DB5" s="484" t="s">
        <v>315</v>
      </c>
      <c r="DC5" s="485"/>
      <c r="DD5" s="485"/>
      <c r="DE5" s="485"/>
      <c r="DF5" s="486"/>
      <c r="DG5" s="489" t="s">
        <v>316</v>
      </c>
      <c r="DH5" s="490"/>
      <c r="DI5" s="490"/>
      <c r="DJ5" s="490"/>
      <c r="DK5" s="491"/>
      <c r="DL5" s="489" t="s">
        <v>317</v>
      </c>
      <c r="DM5" s="490"/>
      <c r="DN5" s="490"/>
      <c r="DO5" s="490"/>
      <c r="DP5" s="491"/>
      <c r="DQ5" s="484" t="s">
        <v>318</v>
      </c>
      <c r="DR5" s="485"/>
      <c r="DS5" s="485"/>
      <c r="DT5" s="485"/>
      <c r="DU5" s="486"/>
      <c r="DV5" s="484" t="s">
        <v>309</v>
      </c>
      <c r="DW5" s="485"/>
      <c r="DX5" s="485"/>
      <c r="DY5" s="485"/>
      <c r="DZ5" s="488"/>
      <c r="EA5" s="479"/>
    </row>
    <row r="6" spans="1:131" s="480" customFormat="1" ht="26.25" customHeight="1" thickBot="1">
      <c r="A6" s="492"/>
      <c r="B6" s="493"/>
      <c r="C6" s="493"/>
      <c r="D6" s="493"/>
      <c r="E6" s="493"/>
      <c r="F6" s="493"/>
      <c r="G6" s="493"/>
      <c r="H6" s="493"/>
      <c r="I6" s="493"/>
      <c r="J6" s="493"/>
      <c r="K6" s="493"/>
      <c r="L6" s="493"/>
      <c r="M6" s="493"/>
      <c r="N6" s="493"/>
      <c r="O6" s="493"/>
      <c r="P6" s="494"/>
      <c r="Q6" s="495"/>
      <c r="R6" s="496"/>
      <c r="S6" s="496"/>
      <c r="T6" s="496"/>
      <c r="U6" s="497"/>
      <c r="V6" s="495"/>
      <c r="W6" s="496"/>
      <c r="X6" s="496"/>
      <c r="Y6" s="496"/>
      <c r="Z6" s="497"/>
      <c r="AA6" s="495"/>
      <c r="AB6" s="496"/>
      <c r="AC6" s="496"/>
      <c r="AD6" s="496"/>
      <c r="AE6" s="496"/>
      <c r="AF6" s="498"/>
      <c r="AG6" s="496"/>
      <c r="AH6" s="496"/>
      <c r="AI6" s="496"/>
      <c r="AJ6" s="499"/>
      <c r="AK6" s="496"/>
      <c r="AL6" s="496"/>
      <c r="AM6" s="496"/>
      <c r="AN6" s="496"/>
      <c r="AO6" s="497"/>
      <c r="AP6" s="495"/>
      <c r="AQ6" s="496"/>
      <c r="AR6" s="496"/>
      <c r="AS6" s="496"/>
      <c r="AT6" s="497"/>
      <c r="AU6" s="495"/>
      <c r="AV6" s="496"/>
      <c r="AW6" s="496"/>
      <c r="AX6" s="496"/>
      <c r="AY6" s="499"/>
      <c r="AZ6" s="476"/>
      <c r="BA6" s="476"/>
      <c r="BB6" s="476"/>
      <c r="BC6" s="476"/>
      <c r="BD6" s="476"/>
      <c r="BE6" s="477"/>
      <c r="BF6" s="477"/>
      <c r="BG6" s="477"/>
      <c r="BH6" s="477"/>
      <c r="BI6" s="477"/>
      <c r="BJ6" s="477"/>
      <c r="BK6" s="477"/>
      <c r="BL6" s="477"/>
      <c r="BM6" s="477"/>
      <c r="BN6" s="477"/>
      <c r="BO6" s="477"/>
      <c r="BP6" s="477"/>
      <c r="BQ6" s="492"/>
      <c r="BR6" s="493"/>
      <c r="BS6" s="493"/>
      <c r="BT6" s="493"/>
      <c r="BU6" s="493"/>
      <c r="BV6" s="493"/>
      <c r="BW6" s="493"/>
      <c r="BX6" s="493"/>
      <c r="BY6" s="493"/>
      <c r="BZ6" s="493"/>
      <c r="CA6" s="493"/>
      <c r="CB6" s="493"/>
      <c r="CC6" s="493"/>
      <c r="CD6" s="493"/>
      <c r="CE6" s="493"/>
      <c r="CF6" s="493"/>
      <c r="CG6" s="494"/>
      <c r="CH6" s="495"/>
      <c r="CI6" s="496"/>
      <c r="CJ6" s="496"/>
      <c r="CK6" s="496"/>
      <c r="CL6" s="497"/>
      <c r="CM6" s="495"/>
      <c r="CN6" s="496"/>
      <c r="CO6" s="496"/>
      <c r="CP6" s="496"/>
      <c r="CQ6" s="497"/>
      <c r="CR6" s="495"/>
      <c r="CS6" s="496"/>
      <c r="CT6" s="496"/>
      <c r="CU6" s="496"/>
      <c r="CV6" s="497"/>
      <c r="CW6" s="495"/>
      <c r="CX6" s="496"/>
      <c r="CY6" s="496"/>
      <c r="CZ6" s="496"/>
      <c r="DA6" s="497"/>
      <c r="DB6" s="495"/>
      <c r="DC6" s="496"/>
      <c r="DD6" s="496"/>
      <c r="DE6" s="496"/>
      <c r="DF6" s="497"/>
      <c r="DG6" s="500"/>
      <c r="DH6" s="501"/>
      <c r="DI6" s="501"/>
      <c r="DJ6" s="501"/>
      <c r="DK6" s="502"/>
      <c r="DL6" s="500"/>
      <c r="DM6" s="501"/>
      <c r="DN6" s="501"/>
      <c r="DO6" s="501"/>
      <c r="DP6" s="502"/>
      <c r="DQ6" s="495"/>
      <c r="DR6" s="496"/>
      <c r="DS6" s="496"/>
      <c r="DT6" s="496"/>
      <c r="DU6" s="497"/>
      <c r="DV6" s="495"/>
      <c r="DW6" s="496"/>
      <c r="DX6" s="496"/>
      <c r="DY6" s="496"/>
      <c r="DZ6" s="499"/>
      <c r="EA6" s="479"/>
    </row>
    <row r="7" spans="1:131" s="480" customFormat="1" ht="26.25" customHeight="1" thickTop="1">
      <c r="A7" s="503">
        <v>1</v>
      </c>
      <c r="B7" s="504" t="s">
        <v>319</v>
      </c>
      <c r="C7" s="505"/>
      <c r="D7" s="505"/>
      <c r="E7" s="505"/>
      <c r="F7" s="505"/>
      <c r="G7" s="505"/>
      <c r="H7" s="505"/>
      <c r="I7" s="505"/>
      <c r="J7" s="505"/>
      <c r="K7" s="505"/>
      <c r="L7" s="505"/>
      <c r="M7" s="505"/>
      <c r="N7" s="505"/>
      <c r="O7" s="505"/>
      <c r="P7" s="506"/>
      <c r="Q7" s="507">
        <v>27344</v>
      </c>
      <c r="R7" s="508"/>
      <c r="S7" s="508"/>
      <c r="T7" s="508"/>
      <c r="U7" s="508"/>
      <c r="V7" s="508">
        <v>27097</v>
      </c>
      <c r="W7" s="508"/>
      <c r="X7" s="508"/>
      <c r="Y7" s="508"/>
      <c r="Z7" s="508"/>
      <c r="AA7" s="508">
        <v>246</v>
      </c>
      <c r="AB7" s="508"/>
      <c r="AC7" s="508"/>
      <c r="AD7" s="508"/>
      <c r="AE7" s="509"/>
      <c r="AF7" s="510">
        <v>179</v>
      </c>
      <c r="AG7" s="511"/>
      <c r="AH7" s="511"/>
      <c r="AI7" s="511"/>
      <c r="AJ7" s="512"/>
      <c r="AK7" s="513">
        <v>481</v>
      </c>
      <c r="AL7" s="514"/>
      <c r="AM7" s="514"/>
      <c r="AN7" s="514"/>
      <c r="AO7" s="514"/>
      <c r="AP7" s="514">
        <v>16538</v>
      </c>
      <c r="AQ7" s="514"/>
      <c r="AR7" s="514"/>
      <c r="AS7" s="514"/>
      <c r="AT7" s="514"/>
      <c r="AU7" s="515"/>
      <c r="AV7" s="515"/>
      <c r="AW7" s="515"/>
      <c r="AX7" s="515"/>
      <c r="AY7" s="516"/>
      <c r="AZ7" s="476"/>
      <c r="BA7" s="476"/>
      <c r="BB7" s="476"/>
      <c r="BC7" s="476"/>
      <c r="BD7" s="476"/>
      <c r="BE7" s="477"/>
      <c r="BF7" s="477"/>
      <c r="BG7" s="477"/>
      <c r="BH7" s="477"/>
      <c r="BI7" s="477"/>
      <c r="BJ7" s="477"/>
      <c r="BK7" s="477"/>
      <c r="BL7" s="477"/>
      <c r="BM7" s="477"/>
      <c r="BN7" s="477"/>
      <c r="BO7" s="477"/>
      <c r="BP7" s="477"/>
      <c r="BQ7" s="503">
        <v>1</v>
      </c>
      <c r="BR7" s="517"/>
      <c r="BS7" s="518" t="s">
        <v>320</v>
      </c>
      <c r="BT7" s="519"/>
      <c r="BU7" s="519"/>
      <c r="BV7" s="519"/>
      <c r="BW7" s="519"/>
      <c r="BX7" s="519"/>
      <c r="BY7" s="519"/>
      <c r="BZ7" s="519"/>
      <c r="CA7" s="519"/>
      <c r="CB7" s="519"/>
      <c r="CC7" s="519"/>
      <c r="CD7" s="519"/>
      <c r="CE7" s="519"/>
      <c r="CF7" s="519"/>
      <c r="CG7" s="520"/>
      <c r="CH7" s="521">
        <v>1</v>
      </c>
      <c r="CI7" s="522"/>
      <c r="CJ7" s="522"/>
      <c r="CK7" s="522"/>
      <c r="CL7" s="523"/>
      <c r="CM7" s="521">
        <v>278</v>
      </c>
      <c r="CN7" s="522"/>
      <c r="CO7" s="522"/>
      <c r="CP7" s="522"/>
      <c r="CQ7" s="523"/>
      <c r="CR7" s="521">
        <v>1</v>
      </c>
      <c r="CS7" s="522"/>
      <c r="CT7" s="522"/>
      <c r="CU7" s="522"/>
      <c r="CV7" s="523"/>
      <c r="CW7" s="521" t="s">
        <v>321</v>
      </c>
      <c r="CX7" s="522"/>
      <c r="CY7" s="522"/>
      <c r="CZ7" s="522"/>
      <c r="DA7" s="523"/>
      <c r="DB7" s="521" t="s">
        <v>321</v>
      </c>
      <c r="DC7" s="522"/>
      <c r="DD7" s="522"/>
      <c r="DE7" s="522"/>
      <c r="DF7" s="523"/>
      <c r="DG7" s="521" t="s">
        <v>321</v>
      </c>
      <c r="DH7" s="522"/>
      <c r="DI7" s="522"/>
      <c r="DJ7" s="522"/>
      <c r="DK7" s="523"/>
      <c r="DL7" s="521" t="s">
        <v>321</v>
      </c>
      <c r="DM7" s="522"/>
      <c r="DN7" s="522"/>
      <c r="DO7" s="522"/>
      <c r="DP7" s="523"/>
      <c r="DQ7" s="521" t="s">
        <v>321</v>
      </c>
      <c r="DR7" s="522"/>
      <c r="DS7" s="522"/>
      <c r="DT7" s="522"/>
      <c r="DU7" s="523"/>
      <c r="DV7" s="518"/>
      <c r="DW7" s="519"/>
      <c r="DX7" s="519"/>
      <c r="DY7" s="519"/>
      <c r="DZ7" s="524"/>
      <c r="EA7" s="479"/>
    </row>
    <row r="8" spans="1:131" s="480" customFormat="1" ht="26.25" customHeight="1">
      <c r="A8" s="525">
        <v>2</v>
      </c>
      <c r="B8" s="526" t="s">
        <v>322</v>
      </c>
      <c r="C8" s="527"/>
      <c r="D8" s="527"/>
      <c r="E8" s="527"/>
      <c r="F8" s="527"/>
      <c r="G8" s="527"/>
      <c r="H8" s="527"/>
      <c r="I8" s="527"/>
      <c r="J8" s="527"/>
      <c r="K8" s="527"/>
      <c r="L8" s="527"/>
      <c r="M8" s="527"/>
      <c r="N8" s="527"/>
      <c r="O8" s="527"/>
      <c r="P8" s="528"/>
      <c r="Q8" s="529">
        <v>1393</v>
      </c>
      <c r="R8" s="530"/>
      <c r="S8" s="530"/>
      <c r="T8" s="530"/>
      <c r="U8" s="530"/>
      <c r="V8" s="530">
        <v>1340</v>
      </c>
      <c r="W8" s="530"/>
      <c r="X8" s="530"/>
      <c r="Y8" s="530"/>
      <c r="Z8" s="530"/>
      <c r="AA8" s="530">
        <v>53</v>
      </c>
      <c r="AB8" s="530"/>
      <c r="AC8" s="530"/>
      <c r="AD8" s="530"/>
      <c r="AE8" s="531"/>
      <c r="AF8" s="532" t="s">
        <v>63</v>
      </c>
      <c r="AG8" s="533"/>
      <c r="AH8" s="533"/>
      <c r="AI8" s="533"/>
      <c r="AJ8" s="534"/>
      <c r="AK8" s="535">
        <v>195</v>
      </c>
      <c r="AL8" s="536"/>
      <c r="AM8" s="536"/>
      <c r="AN8" s="536"/>
      <c r="AO8" s="536"/>
      <c r="AP8" s="536">
        <v>1465</v>
      </c>
      <c r="AQ8" s="536"/>
      <c r="AR8" s="536"/>
      <c r="AS8" s="536"/>
      <c r="AT8" s="536"/>
      <c r="AU8" s="537"/>
      <c r="AV8" s="537"/>
      <c r="AW8" s="537"/>
      <c r="AX8" s="537"/>
      <c r="AY8" s="538"/>
      <c r="AZ8" s="476"/>
      <c r="BA8" s="476"/>
      <c r="BB8" s="476"/>
      <c r="BC8" s="476"/>
      <c r="BD8" s="476"/>
      <c r="BE8" s="477"/>
      <c r="BF8" s="477"/>
      <c r="BG8" s="477"/>
      <c r="BH8" s="477"/>
      <c r="BI8" s="477"/>
      <c r="BJ8" s="477"/>
      <c r="BK8" s="477"/>
      <c r="BL8" s="477"/>
      <c r="BM8" s="477"/>
      <c r="BN8" s="477"/>
      <c r="BO8" s="477"/>
      <c r="BP8" s="477"/>
      <c r="BQ8" s="525">
        <v>2</v>
      </c>
      <c r="BR8" s="539"/>
      <c r="BS8" s="540"/>
      <c r="BT8" s="541"/>
      <c r="BU8" s="541"/>
      <c r="BV8" s="541"/>
      <c r="BW8" s="541"/>
      <c r="BX8" s="541"/>
      <c r="BY8" s="541"/>
      <c r="BZ8" s="541"/>
      <c r="CA8" s="541"/>
      <c r="CB8" s="541"/>
      <c r="CC8" s="541"/>
      <c r="CD8" s="541"/>
      <c r="CE8" s="541"/>
      <c r="CF8" s="541"/>
      <c r="CG8" s="542"/>
      <c r="CH8" s="543"/>
      <c r="CI8" s="544"/>
      <c r="CJ8" s="544"/>
      <c r="CK8" s="544"/>
      <c r="CL8" s="545"/>
      <c r="CM8" s="543"/>
      <c r="CN8" s="544"/>
      <c r="CO8" s="544"/>
      <c r="CP8" s="544"/>
      <c r="CQ8" s="545"/>
      <c r="CR8" s="543"/>
      <c r="CS8" s="544"/>
      <c r="CT8" s="544"/>
      <c r="CU8" s="544"/>
      <c r="CV8" s="545"/>
      <c r="CW8" s="543"/>
      <c r="CX8" s="544"/>
      <c r="CY8" s="544"/>
      <c r="CZ8" s="544"/>
      <c r="DA8" s="545"/>
      <c r="DB8" s="543"/>
      <c r="DC8" s="544"/>
      <c r="DD8" s="544"/>
      <c r="DE8" s="544"/>
      <c r="DF8" s="545"/>
      <c r="DG8" s="543"/>
      <c r="DH8" s="544"/>
      <c r="DI8" s="544"/>
      <c r="DJ8" s="544"/>
      <c r="DK8" s="545"/>
      <c r="DL8" s="543"/>
      <c r="DM8" s="544"/>
      <c r="DN8" s="544"/>
      <c r="DO8" s="544"/>
      <c r="DP8" s="545"/>
      <c r="DQ8" s="543"/>
      <c r="DR8" s="544"/>
      <c r="DS8" s="544"/>
      <c r="DT8" s="544"/>
      <c r="DU8" s="545"/>
      <c r="DV8" s="540"/>
      <c r="DW8" s="541"/>
      <c r="DX8" s="541"/>
      <c r="DY8" s="541"/>
      <c r="DZ8" s="546"/>
      <c r="EA8" s="479"/>
    </row>
    <row r="9" spans="1:131" s="480" customFormat="1" ht="26.25" customHeight="1">
      <c r="A9" s="525">
        <v>3</v>
      </c>
      <c r="B9" s="526"/>
      <c r="C9" s="527"/>
      <c r="D9" s="527"/>
      <c r="E9" s="527"/>
      <c r="F9" s="527"/>
      <c r="G9" s="527"/>
      <c r="H9" s="527"/>
      <c r="I9" s="527"/>
      <c r="J9" s="527"/>
      <c r="K9" s="527"/>
      <c r="L9" s="527"/>
      <c r="M9" s="527"/>
      <c r="N9" s="527"/>
      <c r="O9" s="527"/>
      <c r="P9" s="528"/>
      <c r="Q9" s="529"/>
      <c r="R9" s="530"/>
      <c r="S9" s="530"/>
      <c r="T9" s="530"/>
      <c r="U9" s="530"/>
      <c r="V9" s="530"/>
      <c r="W9" s="530"/>
      <c r="X9" s="530"/>
      <c r="Y9" s="530"/>
      <c r="Z9" s="530"/>
      <c r="AA9" s="530"/>
      <c r="AB9" s="530"/>
      <c r="AC9" s="530"/>
      <c r="AD9" s="530"/>
      <c r="AE9" s="531"/>
      <c r="AF9" s="532"/>
      <c r="AG9" s="533"/>
      <c r="AH9" s="533"/>
      <c r="AI9" s="533"/>
      <c r="AJ9" s="534"/>
      <c r="AK9" s="535"/>
      <c r="AL9" s="536"/>
      <c r="AM9" s="536"/>
      <c r="AN9" s="536"/>
      <c r="AO9" s="536"/>
      <c r="AP9" s="536"/>
      <c r="AQ9" s="536"/>
      <c r="AR9" s="536"/>
      <c r="AS9" s="536"/>
      <c r="AT9" s="536"/>
      <c r="AU9" s="537"/>
      <c r="AV9" s="537"/>
      <c r="AW9" s="537"/>
      <c r="AX9" s="537"/>
      <c r="AY9" s="538"/>
      <c r="AZ9" s="476"/>
      <c r="BA9" s="476"/>
      <c r="BB9" s="476"/>
      <c r="BC9" s="476"/>
      <c r="BD9" s="476"/>
      <c r="BE9" s="477"/>
      <c r="BF9" s="477"/>
      <c r="BG9" s="477"/>
      <c r="BH9" s="477"/>
      <c r="BI9" s="477"/>
      <c r="BJ9" s="477"/>
      <c r="BK9" s="477"/>
      <c r="BL9" s="477"/>
      <c r="BM9" s="477"/>
      <c r="BN9" s="477"/>
      <c r="BO9" s="477"/>
      <c r="BP9" s="477"/>
      <c r="BQ9" s="525">
        <v>3</v>
      </c>
      <c r="BR9" s="539"/>
      <c r="BS9" s="540"/>
      <c r="BT9" s="541"/>
      <c r="BU9" s="541"/>
      <c r="BV9" s="541"/>
      <c r="BW9" s="541"/>
      <c r="BX9" s="541"/>
      <c r="BY9" s="541"/>
      <c r="BZ9" s="541"/>
      <c r="CA9" s="541"/>
      <c r="CB9" s="541"/>
      <c r="CC9" s="541"/>
      <c r="CD9" s="541"/>
      <c r="CE9" s="541"/>
      <c r="CF9" s="541"/>
      <c r="CG9" s="542"/>
      <c r="CH9" s="543"/>
      <c r="CI9" s="544"/>
      <c r="CJ9" s="544"/>
      <c r="CK9" s="544"/>
      <c r="CL9" s="545"/>
      <c r="CM9" s="543"/>
      <c r="CN9" s="544"/>
      <c r="CO9" s="544"/>
      <c r="CP9" s="544"/>
      <c r="CQ9" s="545"/>
      <c r="CR9" s="543"/>
      <c r="CS9" s="544"/>
      <c r="CT9" s="544"/>
      <c r="CU9" s="544"/>
      <c r="CV9" s="545"/>
      <c r="CW9" s="543"/>
      <c r="CX9" s="544"/>
      <c r="CY9" s="544"/>
      <c r="CZ9" s="544"/>
      <c r="DA9" s="545"/>
      <c r="DB9" s="543"/>
      <c r="DC9" s="544"/>
      <c r="DD9" s="544"/>
      <c r="DE9" s="544"/>
      <c r="DF9" s="545"/>
      <c r="DG9" s="543"/>
      <c r="DH9" s="544"/>
      <c r="DI9" s="544"/>
      <c r="DJ9" s="544"/>
      <c r="DK9" s="545"/>
      <c r="DL9" s="543"/>
      <c r="DM9" s="544"/>
      <c r="DN9" s="544"/>
      <c r="DO9" s="544"/>
      <c r="DP9" s="545"/>
      <c r="DQ9" s="543"/>
      <c r="DR9" s="544"/>
      <c r="DS9" s="544"/>
      <c r="DT9" s="544"/>
      <c r="DU9" s="545"/>
      <c r="DV9" s="540"/>
      <c r="DW9" s="541"/>
      <c r="DX9" s="541"/>
      <c r="DY9" s="541"/>
      <c r="DZ9" s="546"/>
      <c r="EA9" s="479"/>
    </row>
    <row r="10" spans="1:131" s="480" customFormat="1" ht="26.25" customHeight="1">
      <c r="A10" s="525">
        <v>4</v>
      </c>
      <c r="B10" s="526"/>
      <c r="C10" s="527"/>
      <c r="D10" s="527"/>
      <c r="E10" s="527"/>
      <c r="F10" s="527"/>
      <c r="G10" s="527"/>
      <c r="H10" s="527"/>
      <c r="I10" s="527"/>
      <c r="J10" s="527"/>
      <c r="K10" s="527"/>
      <c r="L10" s="527"/>
      <c r="M10" s="527"/>
      <c r="N10" s="527"/>
      <c r="O10" s="527"/>
      <c r="P10" s="528"/>
      <c r="Q10" s="529"/>
      <c r="R10" s="530"/>
      <c r="S10" s="530"/>
      <c r="T10" s="530"/>
      <c r="U10" s="530"/>
      <c r="V10" s="530"/>
      <c r="W10" s="530"/>
      <c r="X10" s="530"/>
      <c r="Y10" s="530"/>
      <c r="Z10" s="530"/>
      <c r="AA10" s="530"/>
      <c r="AB10" s="530"/>
      <c r="AC10" s="530"/>
      <c r="AD10" s="530"/>
      <c r="AE10" s="531"/>
      <c r="AF10" s="532"/>
      <c r="AG10" s="533"/>
      <c r="AH10" s="533"/>
      <c r="AI10" s="533"/>
      <c r="AJ10" s="534"/>
      <c r="AK10" s="535"/>
      <c r="AL10" s="536"/>
      <c r="AM10" s="536"/>
      <c r="AN10" s="536"/>
      <c r="AO10" s="536"/>
      <c r="AP10" s="536"/>
      <c r="AQ10" s="536"/>
      <c r="AR10" s="536"/>
      <c r="AS10" s="536"/>
      <c r="AT10" s="536"/>
      <c r="AU10" s="537"/>
      <c r="AV10" s="537"/>
      <c r="AW10" s="537"/>
      <c r="AX10" s="537"/>
      <c r="AY10" s="538"/>
      <c r="AZ10" s="476"/>
      <c r="BA10" s="476"/>
      <c r="BB10" s="476"/>
      <c r="BC10" s="476"/>
      <c r="BD10" s="476"/>
      <c r="BE10" s="477"/>
      <c r="BF10" s="477"/>
      <c r="BG10" s="477"/>
      <c r="BH10" s="477"/>
      <c r="BI10" s="477"/>
      <c r="BJ10" s="477"/>
      <c r="BK10" s="477"/>
      <c r="BL10" s="477"/>
      <c r="BM10" s="477"/>
      <c r="BN10" s="477"/>
      <c r="BO10" s="477"/>
      <c r="BP10" s="477"/>
      <c r="BQ10" s="525">
        <v>4</v>
      </c>
      <c r="BR10" s="539"/>
      <c r="BS10" s="540"/>
      <c r="BT10" s="541"/>
      <c r="BU10" s="541"/>
      <c r="BV10" s="541"/>
      <c r="BW10" s="541"/>
      <c r="BX10" s="541"/>
      <c r="BY10" s="541"/>
      <c r="BZ10" s="541"/>
      <c r="CA10" s="541"/>
      <c r="CB10" s="541"/>
      <c r="CC10" s="541"/>
      <c r="CD10" s="541"/>
      <c r="CE10" s="541"/>
      <c r="CF10" s="541"/>
      <c r="CG10" s="542"/>
      <c r="CH10" s="543"/>
      <c r="CI10" s="544"/>
      <c r="CJ10" s="544"/>
      <c r="CK10" s="544"/>
      <c r="CL10" s="545"/>
      <c r="CM10" s="543"/>
      <c r="CN10" s="544"/>
      <c r="CO10" s="544"/>
      <c r="CP10" s="544"/>
      <c r="CQ10" s="545"/>
      <c r="CR10" s="543"/>
      <c r="CS10" s="544"/>
      <c r="CT10" s="544"/>
      <c r="CU10" s="544"/>
      <c r="CV10" s="545"/>
      <c r="CW10" s="543"/>
      <c r="CX10" s="544"/>
      <c r="CY10" s="544"/>
      <c r="CZ10" s="544"/>
      <c r="DA10" s="545"/>
      <c r="DB10" s="543"/>
      <c r="DC10" s="544"/>
      <c r="DD10" s="544"/>
      <c r="DE10" s="544"/>
      <c r="DF10" s="545"/>
      <c r="DG10" s="543"/>
      <c r="DH10" s="544"/>
      <c r="DI10" s="544"/>
      <c r="DJ10" s="544"/>
      <c r="DK10" s="545"/>
      <c r="DL10" s="543"/>
      <c r="DM10" s="544"/>
      <c r="DN10" s="544"/>
      <c r="DO10" s="544"/>
      <c r="DP10" s="545"/>
      <c r="DQ10" s="543"/>
      <c r="DR10" s="544"/>
      <c r="DS10" s="544"/>
      <c r="DT10" s="544"/>
      <c r="DU10" s="545"/>
      <c r="DV10" s="540"/>
      <c r="DW10" s="541"/>
      <c r="DX10" s="541"/>
      <c r="DY10" s="541"/>
      <c r="DZ10" s="546"/>
      <c r="EA10" s="479"/>
    </row>
    <row r="11" spans="1:131" s="480" customFormat="1" ht="26.25" customHeight="1">
      <c r="A11" s="525">
        <v>5</v>
      </c>
      <c r="B11" s="526"/>
      <c r="C11" s="527"/>
      <c r="D11" s="527"/>
      <c r="E11" s="527"/>
      <c r="F11" s="527"/>
      <c r="G11" s="527"/>
      <c r="H11" s="527"/>
      <c r="I11" s="527"/>
      <c r="J11" s="527"/>
      <c r="K11" s="527"/>
      <c r="L11" s="527"/>
      <c r="M11" s="527"/>
      <c r="N11" s="527"/>
      <c r="O11" s="527"/>
      <c r="P11" s="528"/>
      <c r="Q11" s="529"/>
      <c r="R11" s="530"/>
      <c r="S11" s="530"/>
      <c r="T11" s="530"/>
      <c r="U11" s="530"/>
      <c r="V11" s="530"/>
      <c r="W11" s="530"/>
      <c r="X11" s="530"/>
      <c r="Y11" s="530"/>
      <c r="Z11" s="530"/>
      <c r="AA11" s="530"/>
      <c r="AB11" s="530"/>
      <c r="AC11" s="530"/>
      <c r="AD11" s="530"/>
      <c r="AE11" s="531"/>
      <c r="AF11" s="532"/>
      <c r="AG11" s="533"/>
      <c r="AH11" s="533"/>
      <c r="AI11" s="533"/>
      <c r="AJ11" s="534"/>
      <c r="AK11" s="535"/>
      <c r="AL11" s="536"/>
      <c r="AM11" s="536"/>
      <c r="AN11" s="536"/>
      <c r="AO11" s="536"/>
      <c r="AP11" s="536"/>
      <c r="AQ11" s="536"/>
      <c r="AR11" s="536"/>
      <c r="AS11" s="536"/>
      <c r="AT11" s="536"/>
      <c r="AU11" s="537"/>
      <c r="AV11" s="537"/>
      <c r="AW11" s="537"/>
      <c r="AX11" s="537"/>
      <c r="AY11" s="538"/>
      <c r="AZ11" s="476"/>
      <c r="BA11" s="476"/>
      <c r="BB11" s="476"/>
      <c r="BC11" s="476"/>
      <c r="BD11" s="476"/>
      <c r="BE11" s="477"/>
      <c r="BF11" s="477"/>
      <c r="BG11" s="477"/>
      <c r="BH11" s="477"/>
      <c r="BI11" s="477"/>
      <c r="BJ11" s="477"/>
      <c r="BK11" s="477"/>
      <c r="BL11" s="477"/>
      <c r="BM11" s="477"/>
      <c r="BN11" s="477"/>
      <c r="BO11" s="477"/>
      <c r="BP11" s="477"/>
      <c r="BQ11" s="525">
        <v>5</v>
      </c>
      <c r="BR11" s="539"/>
      <c r="BS11" s="540"/>
      <c r="BT11" s="541"/>
      <c r="BU11" s="541"/>
      <c r="BV11" s="541"/>
      <c r="BW11" s="541"/>
      <c r="BX11" s="541"/>
      <c r="BY11" s="541"/>
      <c r="BZ11" s="541"/>
      <c r="CA11" s="541"/>
      <c r="CB11" s="541"/>
      <c r="CC11" s="541"/>
      <c r="CD11" s="541"/>
      <c r="CE11" s="541"/>
      <c r="CF11" s="541"/>
      <c r="CG11" s="542"/>
      <c r="CH11" s="543"/>
      <c r="CI11" s="544"/>
      <c r="CJ11" s="544"/>
      <c r="CK11" s="544"/>
      <c r="CL11" s="545"/>
      <c r="CM11" s="543"/>
      <c r="CN11" s="544"/>
      <c r="CO11" s="544"/>
      <c r="CP11" s="544"/>
      <c r="CQ11" s="545"/>
      <c r="CR11" s="543"/>
      <c r="CS11" s="544"/>
      <c r="CT11" s="544"/>
      <c r="CU11" s="544"/>
      <c r="CV11" s="545"/>
      <c r="CW11" s="543"/>
      <c r="CX11" s="544"/>
      <c r="CY11" s="544"/>
      <c r="CZ11" s="544"/>
      <c r="DA11" s="545"/>
      <c r="DB11" s="543"/>
      <c r="DC11" s="544"/>
      <c r="DD11" s="544"/>
      <c r="DE11" s="544"/>
      <c r="DF11" s="545"/>
      <c r="DG11" s="543"/>
      <c r="DH11" s="544"/>
      <c r="DI11" s="544"/>
      <c r="DJ11" s="544"/>
      <c r="DK11" s="545"/>
      <c r="DL11" s="543"/>
      <c r="DM11" s="544"/>
      <c r="DN11" s="544"/>
      <c r="DO11" s="544"/>
      <c r="DP11" s="545"/>
      <c r="DQ11" s="543"/>
      <c r="DR11" s="544"/>
      <c r="DS11" s="544"/>
      <c r="DT11" s="544"/>
      <c r="DU11" s="545"/>
      <c r="DV11" s="540"/>
      <c r="DW11" s="541"/>
      <c r="DX11" s="541"/>
      <c r="DY11" s="541"/>
      <c r="DZ11" s="546"/>
      <c r="EA11" s="479"/>
    </row>
    <row r="12" spans="1:131" s="480" customFormat="1" ht="26.25" customHeight="1">
      <c r="A12" s="525">
        <v>6</v>
      </c>
      <c r="B12" s="526"/>
      <c r="C12" s="527"/>
      <c r="D12" s="527"/>
      <c r="E12" s="527"/>
      <c r="F12" s="527"/>
      <c r="G12" s="527"/>
      <c r="H12" s="527"/>
      <c r="I12" s="527"/>
      <c r="J12" s="527"/>
      <c r="K12" s="527"/>
      <c r="L12" s="527"/>
      <c r="M12" s="527"/>
      <c r="N12" s="527"/>
      <c r="O12" s="527"/>
      <c r="P12" s="528"/>
      <c r="Q12" s="529"/>
      <c r="R12" s="530"/>
      <c r="S12" s="530"/>
      <c r="T12" s="530"/>
      <c r="U12" s="530"/>
      <c r="V12" s="530"/>
      <c r="W12" s="530"/>
      <c r="X12" s="530"/>
      <c r="Y12" s="530"/>
      <c r="Z12" s="530"/>
      <c r="AA12" s="530"/>
      <c r="AB12" s="530"/>
      <c r="AC12" s="530"/>
      <c r="AD12" s="530"/>
      <c r="AE12" s="531"/>
      <c r="AF12" s="532"/>
      <c r="AG12" s="533"/>
      <c r="AH12" s="533"/>
      <c r="AI12" s="533"/>
      <c r="AJ12" s="534"/>
      <c r="AK12" s="535"/>
      <c r="AL12" s="536"/>
      <c r="AM12" s="536"/>
      <c r="AN12" s="536"/>
      <c r="AO12" s="536"/>
      <c r="AP12" s="536"/>
      <c r="AQ12" s="536"/>
      <c r="AR12" s="536"/>
      <c r="AS12" s="536"/>
      <c r="AT12" s="536"/>
      <c r="AU12" s="537"/>
      <c r="AV12" s="537"/>
      <c r="AW12" s="537"/>
      <c r="AX12" s="537"/>
      <c r="AY12" s="538"/>
      <c r="AZ12" s="476"/>
      <c r="BA12" s="476"/>
      <c r="BB12" s="476"/>
      <c r="BC12" s="476"/>
      <c r="BD12" s="476"/>
      <c r="BE12" s="477"/>
      <c r="BF12" s="477"/>
      <c r="BG12" s="477"/>
      <c r="BH12" s="477"/>
      <c r="BI12" s="477"/>
      <c r="BJ12" s="477"/>
      <c r="BK12" s="477"/>
      <c r="BL12" s="477"/>
      <c r="BM12" s="477"/>
      <c r="BN12" s="477"/>
      <c r="BO12" s="477"/>
      <c r="BP12" s="477"/>
      <c r="BQ12" s="525">
        <v>6</v>
      </c>
      <c r="BR12" s="539"/>
      <c r="BS12" s="540"/>
      <c r="BT12" s="541"/>
      <c r="BU12" s="541"/>
      <c r="BV12" s="541"/>
      <c r="BW12" s="541"/>
      <c r="BX12" s="541"/>
      <c r="BY12" s="541"/>
      <c r="BZ12" s="541"/>
      <c r="CA12" s="541"/>
      <c r="CB12" s="541"/>
      <c r="CC12" s="541"/>
      <c r="CD12" s="541"/>
      <c r="CE12" s="541"/>
      <c r="CF12" s="541"/>
      <c r="CG12" s="542"/>
      <c r="CH12" s="543"/>
      <c r="CI12" s="544"/>
      <c r="CJ12" s="544"/>
      <c r="CK12" s="544"/>
      <c r="CL12" s="545"/>
      <c r="CM12" s="543"/>
      <c r="CN12" s="544"/>
      <c r="CO12" s="544"/>
      <c r="CP12" s="544"/>
      <c r="CQ12" s="545"/>
      <c r="CR12" s="543"/>
      <c r="CS12" s="544"/>
      <c r="CT12" s="544"/>
      <c r="CU12" s="544"/>
      <c r="CV12" s="545"/>
      <c r="CW12" s="543"/>
      <c r="CX12" s="544"/>
      <c r="CY12" s="544"/>
      <c r="CZ12" s="544"/>
      <c r="DA12" s="545"/>
      <c r="DB12" s="543"/>
      <c r="DC12" s="544"/>
      <c r="DD12" s="544"/>
      <c r="DE12" s="544"/>
      <c r="DF12" s="545"/>
      <c r="DG12" s="543"/>
      <c r="DH12" s="544"/>
      <c r="DI12" s="544"/>
      <c r="DJ12" s="544"/>
      <c r="DK12" s="545"/>
      <c r="DL12" s="543"/>
      <c r="DM12" s="544"/>
      <c r="DN12" s="544"/>
      <c r="DO12" s="544"/>
      <c r="DP12" s="545"/>
      <c r="DQ12" s="543"/>
      <c r="DR12" s="544"/>
      <c r="DS12" s="544"/>
      <c r="DT12" s="544"/>
      <c r="DU12" s="545"/>
      <c r="DV12" s="540"/>
      <c r="DW12" s="541"/>
      <c r="DX12" s="541"/>
      <c r="DY12" s="541"/>
      <c r="DZ12" s="546"/>
      <c r="EA12" s="479"/>
    </row>
    <row r="13" spans="1:131" s="480" customFormat="1" ht="26.25" customHeight="1">
      <c r="A13" s="525">
        <v>7</v>
      </c>
      <c r="B13" s="526"/>
      <c r="C13" s="527"/>
      <c r="D13" s="527"/>
      <c r="E13" s="527"/>
      <c r="F13" s="527"/>
      <c r="G13" s="527"/>
      <c r="H13" s="527"/>
      <c r="I13" s="527"/>
      <c r="J13" s="527"/>
      <c r="K13" s="527"/>
      <c r="L13" s="527"/>
      <c r="M13" s="527"/>
      <c r="N13" s="527"/>
      <c r="O13" s="527"/>
      <c r="P13" s="528"/>
      <c r="Q13" s="529"/>
      <c r="R13" s="530"/>
      <c r="S13" s="530"/>
      <c r="T13" s="530"/>
      <c r="U13" s="530"/>
      <c r="V13" s="530"/>
      <c r="W13" s="530"/>
      <c r="X13" s="530"/>
      <c r="Y13" s="530"/>
      <c r="Z13" s="530"/>
      <c r="AA13" s="530"/>
      <c r="AB13" s="530"/>
      <c r="AC13" s="530"/>
      <c r="AD13" s="530"/>
      <c r="AE13" s="531"/>
      <c r="AF13" s="532"/>
      <c r="AG13" s="533"/>
      <c r="AH13" s="533"/>
      <c r="AI13" s="533"/>
      <c r="AJ13" s="534"/>
      <c r="AK13" s="535"/>
      <c r="AL13" s="536"/>
      <c r="AM13" s="536"/>
      <c r="AN13" s="536"/>
      <c r="AO13" s="536"/>
      <c r="AP13" s="536"/>
      <c r="AQ13" s="536"/>
      <c r="AR13" s="536"/>
      <c r="AS13" s="536"/>
      <c r="AT13" s="536"/>
      <c r="AU13" s="537"/>
      <c r="AV13" s="537"/>
      <c r="AW13" s="537"/>
      <c r="AX13" s="537"/>
      <c r="AY13" s="538"/>
      <c r="AZ13" s="476"/>
      <c r="BA13" s="476"/>
      <c r="BB13" s="476"/>
      <c r="BC13" s="476"/>
      <c r="BD13" s="476"/>
      <c r="BE13" s="477"/>
      <c r="BF13" s="477"/>
      <c r="BG13" s="477"/>
      <c r="BH13" s="477"/>
      <c r="BI13" s="477"/>
      <c r="BJ13" s="477"/>
      <c r="BK13" s="477"/>
      <c r="BL13" s="477"/>
      <c r="BM13" s="477"/>
      <c r="BN13" s="477"/>
      <c r="BO13" s="477"/>
      <c r="BP13" s="477"/>
      <c r="BQ13" s="525">
        <v>7</v>
      </c>
      <c r="BR13" s="539"/>
      <c r="BS13" s="540"/>
      <c r="BT13" s="541"/>
      <c r="BU13" s="541"/>
      <c r="BV13" s="541"/>
      <c r="BW13" s="541"/>
      <c r="BX13" s="541"/>
      <c r="BY13" s="541"/>
      <c r="BZ13" s="541"/>
      <c r="CA13" s="541"/>
      <c r="CB13" s="541"/>
      <c r="CC13" s="541"/>
      <c r="CD13" s="541"/>
      <c r="CE13" s="541"/>
      <c r="CF13" s="541"/>
      <c r="CG13" s="542"/>
      <c r="CH13" s="543"/>
      <c r="CI13" s="544"/>
      <c r="CJ13" s="544"/>
      <c r="CK13" s="544"/>
      <c r="CL13" s="545"/>
      <c r="CM13" s="543"/>
      <c r="CN13" s="544"/>
      <c r="CO13" s="544"/>
      <c r="CP13" s="544"/>
      <c r="CQ13" s="545"/>
      <c r="CR13" s="543"/>
      <c r="CS13" s="544"/>
      <c r="CT13" s="544"/>
      <c r="CU13" s="544"/>
      <c r="CV13" s="545"/>
      <c r="CW13" s="543"/>
      <c r="CX13" s="544"/>
      <c r="CY13" s="544"/>
      <c r="CZ13" s="544"/>
      <c r="DA13" s="545"/>
      <c r="DB13" s="543"/>
      <c r="DC13" s="544"/>
      <c r="DD13" s="544"/>
      <c r="DE13" s="544"/>
      <c r="DF13" s="545"/>
      <c r="DG13" s="543"/>
      <c r="DH13" s="544"/>
      <c r="DI13" s="544"/>
      <c r="DJ13" s="544"/>
      <c r="DK13" s="545"/>
      <c r="DL13" s="543"/>
      <c r="DM13" s="544"/>
      <c r="DN13" s="544"/>
      <c r="DO13" s="544"/>
      <c r="DP13" s="545"/>
      <c r="DQ13" s="543"/>
      <c r="DR13" s="544"/>
      <c r="DS13" s="544"/>
      <c r="DT13" s="544"/>
      <c r="DU13" s="545"/>
      <c r="DV13" s="540"/>
      <c r="DW13" s="541"/>
      <c r="DX13" s="541"/>
      <c r="DY13" s="541"/>
      <c r="DZ13" s="546"/>
      <c r="EA13" s="479"/>
    </row>
    <row r="14" spans="1:131" s="480" customFormat="1" ht="26.25" customHeight="1">
      <c r="A14" s="525">
        <v>8</v>
      </c>
      <c r="B14" s="526"/>
      <c r="C14" s="527"/>
      <c r="D14" s="527"/>
      <c r="E14" s="527"/>
      <c r="F14" s="527"/>
      <c r="G14" s="527"/>
      <c r="H14" s="527"/>
      <c r="I14" s="527"/>
      <c r="J14" s="527"/>
      <c r="K14" s="527"/>
      <c r="L14" s="527"/>
      <c r="M14" s="527"/>
      <c r="N14" s="527"/>
      <c r="O14" s="527"/>
      <c r="P14" s="528"/>
      <c r="Q14" s="529"/>
      <c r="R14" s="530"/>
      <c r="S14" s="530"/>
      <c r="T14" s="530"/>
      <c r="U14" s="530"/>
      <c r="V14" s="530"/>
      <c r="W14" s="530"/>
      <c r="X14" s="530"/>
      <c r="Y14" s="530"/>
      <c r="Z14" s="530"/>
      <c r="AA14" s="530"/>
      <c r="AB14" s="530"/>
      <c r="AC14" s="530"/>
      <c r="AD14" s="530"/>
      <c r="AE14" s="531"/>
      <c r="AF14" s="532"/>
      <c r="AG14" s="533"/>
      <c r="AH14" s="533"/>
      <c r="AI14" s="533"/>
      <c r="AJ14" s="534"/>
      <c r="AK14" s="535"/>
      <c r="AL14" s="536"/>
      <c r="AM14" s="536"/>
      <c r="AN14" s="536"/>
      <c r="AO14" s="536"/>
      <c r="AP14" s="536"/>
      <c r="AQ14" s="536"/>
      <c r="AR14" s="536"/>
      <c r="AS14" s="536"/>
      <c r="AT14" s="536"/>
      <c r="AU14" s="537"/>
      <c r="AV14" s="537"/>
      <c r="AW14" s="537"/>
      <c r="AX14" s="537"/>
      <c r="AY14" s="538"/>
      <c r="AZ14" s="476"/>
      <c r="BA14" s="476"/>
      <c r="BB14" s="476"/>
      <c r="BC14" s="476"/>
      <c r="BD14" s="476"/>
      <c r="BE14" s="477"/>
      <c r="BF14" s="477"/>
      <c r="BG14" s="477"/>
      <c r="BH14" s="477"/>
      <c r="BI14" s="477"/>
      <c r="BJ14" s="477"/>
      <c r="BK14" s="477"/>
      <c r="BL14" s="477"/>
      <c r="BM14" s="477"/>
      <c r="BN14" s="477"/>
      <c r="BO14" s="477"/>
      <c r="BP14" s="477"/>
      <c r="BQ14" s="525">
        <v>8</v>
      </c>
      <c r="BR14" s="539"/>
      <c r="BS14" s="540"/>
      <c r="BT14" s="541"/>
      <c r="BU14" s="541"/>
      <c r="BV14" s="541"/>
      <c r="BW14" s="541"/>
      <c r="BX14" s="541"/>
      <c r="BY14" s="541"/>
      <c r="BZ14" s="541"/>
      <c r="CA14" s="541"/>
      <c r="CB14" s="541"/>
      <c r="CC14" s="541"/>
      <c r="CD14" s="541"/>
      <c r="CE14" s="541"/>
      <c r="CF14" s="541"/>
      <c r="CG14" s="542"/>
      <c r="CH14" s="543"/>
      <c r="CI14" s="544"/>
      <c r="CJ14" s="544"/>
      <c r="CK14" s="544"/>
      <c r="CL14" s="545"/>
      <c r="CM14" s="543"/>
      <c r="CN14" s="544"/>
      <c r="CO14" s="544"/>
      <c r="CP14" s="544"/>
      <c r="CQ14" s="545"/>
      <c r="CR14" s="543"/>
      <c r="CS14" s="544"/>
      <c r="CT14" s="544"/>
      <c r="CU14" s="544"/>
      <c r="CV14" s="545"/>
      <c r="CW14" s="543"/>
      <c r="CX14" s="544"/>
      <c r="CY14" s="544"/>
      <c r="CZ14" s="544"/>
      <c r="DA14" s="545"/>
      <c r="DB14" s="543"/>
      <c r="DC14" s="544"/>
      <c r="DD14" s="544"/>
      <c r="DE14" s="544"/>
      <c r="DF14" s="545"/>
      <c r="DG14" s="543"/>
      <c r="DH14" s="544"/>
      <c r="DI14" s="544"/>
      <c r="DJ14" s="544"/>
      <c r="DK14" s="545"/>
      <c r="DL14" s="543"/>
      <c r="DM14" s="544"/>
      <c r="DN14" s="544"/>
      <c r="DO14" s="544"/>
      <c r="DP14" s="545"/>
      <c r="DQ14" s="543"/>
      <c r="DR14" s="544"/>
      <c r="DS14" s="544"/>
      <c r="DT14" s="544"/>
      <c r="DU14" s="545"/>
      <c r="DV14" s="540"/>
      <c r="DW14" s="541"/>
      <c r="DX14" s="541"/>
      <c r="DY14" s="541"/>
      <c r="DZ14" s="546"/>
      <c r="EA14" s="479"/>
    </row>
    <row r="15" spans="1:131" s="480" customFormat="1" ht="26.25" customHeight="1">
      <c r="A15" s="525">
        <v>9</v>
      </c>
      <c r="B15" s="526"/>
      <c r="C15" s="527"/>
      <c r="D15" s="527"/>
      <c r="E15" s="527"/>
      <c r="F15" s="527"/>
      <c r="G15" s="527"/>
      <c r="H15" s="527"/>
      <c r="I15" s="527"/>
      <c r="J15" s="527"/>
      <c r="K15" s="527"/>
      <c r="L15" s="527"/>
      <c r="M15" s="527"/>
      <c r="N15" s="527"/>
      <c r="O15" s="527"/>
      <c r="P15" s="528"/>
      <c r="Q15" s="529"/>
      <c r="R15" s="530"/>
      <c r="S15" s="530"/>
      <c r="T15" s="530"/>
      <c r="U15" s="530"/>
      <c r="V15" s="530"/>
      <c r="W15" s="530"/>
      <c r="X15" s="530"/>
      <c r="Y15" s="530"/>
      <c r="Z15" s="530"/>
      <c r="AA15" s="530"/>
      <c r="AB15" s="530"/>
      <c r="AC15" s="530"/>
      <c r="AD15" s="530"/>
      <c r="AE15" s="531"/>
      <c r="AF15" s="532"/>
      <c r="AG15" s="533"/>
      <c r="AH15" s="533"/>
      <c r="AI15" s="533"/>
      <c r="AJ15" s="534"/>
      <c r="AK15" s="535"/>
      <c r="AL15" s="536"/>
      <c r="AM15" s="536"/>
      <c r="AN15" s="536"/>
      <c r="AO15" s="536"/>
      <c r="AP15" s="536"/>
      <c r="AQ15" s="536"/>
      <c r="AR15" s="536"/>
      <c r="AS15" s="536"/>
      <c r="AT15" s="536"/>
      <c r="AU15" s="537"/>
      <c r="AV15" s="537"/>
      <c r="AW15" s="537"/>
      <c r="AX15" s="537"/>
      <c r="AY15" s="538"/>
      <c r="AZ15" s="476"/>
      <c r="BA15" s="476"/>
      <c r="BB15" s="476"/>
      <c r="BC15" s="476"/>
      <c r="BD15" s="476"/>
      <c r="BE15" s="477"/>
      <c r="BF15" s="477"/>
      <c r="BG15" s="477"/>
      <c r="BH15" s="477"/>
      <c r="BI15" s="477"/>
      <c r="BJ15" s="477"/>
      <c r="BK15" s="477"/>
      <c r="BL15" s="477"/>
      <c r="BM15" s="477"/>
      <c r="BN15" s="477"/>
      <c r="BO15" s="477"/>
      <c r="BP15" s="477"/>
      <c r="BQ15" s="525">
        <v>9</v>
      </c>
      <c r="BR15" s="539"/>
      <c r="BS15" s="540"/>
      <c r="BT15" s="541"/>
      <c r="BU15" s="541"/>
      <c r="BV15" s="541"/>
      <c r="BW15" s="541"/>
      <c r="BX15" s="541"/>
      <c r="BY15" s="541"/>
      <c r="BZ15" s="541"/>
      <c r="CA15" s="541"/>
      <c r="CB15" s="541"/>
      <c r="CC15" s="541"/>
      <c r="CD15" s="541"/>
      <c r="CE15" s="541"/>
      <c r="CF15" s="541"/>
      <c r="CG15" s="542"/>
      <c r="CH15" s="543"/>
      <c r="CI15" s="544"/>
      <c r="CJ15" s="544"/>
      <c r="CK15" s="544"/>
      <c r="CL15" s="545"/>
      <c r="CM15" s="543"/>
      <c r="CN15" s="544"/>
      <c r="CO15" s="544"/>
      <c r="CP15" s="544"/>
      <c r="CQ15" s="545"/>
      <c r="CR15" s="543"/>
      <c r="CS15" s="544"/>
      <c r="CT15" s="544"/>
      <c r="CU15" s="544"/>
      <c r="CV15" s="545"/>
      <c r="CW15" s="543"/>
      <c r="CX15" s="544"/>
      <c r="CY15" s="544"/>
      <c r="CZ15" s="544"/>
      <c r="DA15" s="545"/>
      <c r="DB15" s="543"/>
      <c r="DC15" s="544"/>
      <c r="DD15" s="544"/>
      <c r="DE15" s="544"/>
      <c r="DF15" s="545"/>
      <c r="DG15" s="543"/>
      <c r="DH15" s="544"/>
      <c r="DI15" s="544"/>
      <c r="DJ15" s="544"/>
      <c r="DK15" s="545"/>
      <c r="DL15" s="543"/>
      <c r="DM15" s="544"/>
      <c r="DN15" s="544"/>
      <c r="DO15" s="544"/>
      <c r="DP15" s="545"/>
      <c r="DQ15" s="543"/>
      <c r="DR15" s="544"/>
      <c r="DS15" s="544"/>
      <c r="DT15" s="544"/>
      <c r="DU15" s="545"/>
      <c r="DV15" s="540"/>
      <c r="DW15" s="541"/>
      <c r="DX15" s="541"/>
      <c r="DY15" s="541"/>
      <c r="DZ15" s="546"/>
      <c r="EA15" s="479"/>
    </row>
    <row r="16" spans="1:131" s="480" customFormat="1" ht="26.25" customHeight="1">
      <c r="A16" s="525">
        <v>10</v>
      </c>
      <c r="B16" s="526"/>
      <c r="C16" s="527"/>
      <c r="D16" s="527"/>
      <c r="E16" s="527"/>
      <c r="F16" s="527"/>
      <c r="G16" s="527"/>
      <c r="H16" s="527"/>
      <c r="I16" s="527"/>
      <c r="J16" s="527"/>
      <c r="K16" s="527"/>
      <c r="L16" s="527"/>
      <c r="M16" s="527"/>
      <c r="N16" s="527"/>
      <c r="O16" s="527"/>
      <c r="P16" s="528"/>
      <c r="Q16" s="529"/>
      <c r="R16" s="530"/>
      <c r="S16" s="530"/>
      <c r="T16" s="530"/>
      <c r="U16" s="530"/>
      <c r="V16" s="530"/>
      <c r="W16" s="530"/>
      <c r="X16" s="530"/>
      <c r="Y16" s="530"/>
      <c r="Z16" s="530"/>
      <c r="AA16" s="530"/>
      <c r="AB16" s="530"/>
      <c r="AC16" s="530"/>
      <c r="AD16" s="530"/>
      <c r="AE16" s="531"/>
      <c r="AF16" s="532"/>
      <c r="AG16" s="533"/>
      <c r="AH16" s="533"/>
      <c r="AI16" s="533"/>
      <c r="AJ16" s="534"/>
      <c r="AK16" s="535"/>
      <c r="AL16" s="536"/>
      <c r="AM16" s="536"/>
      <c r="AN16" s="536"/>
      <c r="AO16" s="536"/>
      <c r="AP16" s="536"/>
      <c r="AQ16" s="536"/>
      <c r="AR16" s="536"/>
      <c r="AS16" s="536"/>
      <c r="AT16" s="536"/>
      <c r="AU16" s="537"/>
      <c r="AV16" s="537"/>
      <c r="AW16" s="537"/>
      <c r="AX16" s="537"/>
      <c r="AY16" s="538"/>
      <c r="AZ16" s="476"/>
      <c r="BA16" s="476"/>
      <c r="BB16" s="476"/>
      <c r="BC16" s="476"/>
      <c r="BD16" s="476"/>
      <c r="BE16" s="477"/>
      <c r="BF16" s="477"/>
      <c r="BG16" s="477"/>
      <c r="BH16" s="477"/>
      <c r="BI16" s="477"/>
      <c r="BJ16" s="477"/>
      <c r="BK16" s="477"/>
      <c r="BL16" s="477"/>
      <c r="BM16" s="477"/>
      <c r="BN16" s="477"/>
      <c r="BO16" s="477"/>
      <c r="BP16" s="477"/>
      <c r="BQ16" s="525">
        <v>10</v>
      </c>
      <c r="BR16" s="539"/>
      <c r="BS16" s="540"/>
      <c r="BT16" s="541"/>
      <c r="BU16" s="541"/>
      <c r="BV16" s="541"/>
      <c r="BW16" s="541"/>
      <c r="BX16" s="541"/>
      <c r="BY16" s="541"/>
      <c r="BZ16" s="541"/>
      <c r="CA16" s="541"/>
      <c r="CB16" s="541"/>
      <c r="CC16" s="541"/>
      <c r="CD16" s="541"/>
      <c r="CE16" s="541"/>
      <c r="CF16" s="541"/>
      <c r="CG16" s="542"/>
      <c r="CH16" s="543"/>
      <c r="CI16" s="544"/>
      <c r="CJ16" s="544"/>
      <c r="CK16" s="544"/>
      <c r="CL16" s="545"/>
      <c r="CM16" s="543"/>
      <c r="CN16" s="544"/>
      <c r="CO16" s="544"/>
      <c r="CP16" s="544"/>
      <c r="CQ16" s="545"/>
      <c r="CR16" s="543"/>
      <c r="CS16" s="544"/>
      <c r="CT16" s="544"/>
      <c r="CU16" s="544"/>
      <c r="CV16" s="545"/>
      <c r="CW16" s="543"/>
      <c r="CX16" s="544"/>
      <c r="CY16" s="544"/>
      <c r="CZ16" s="544"/>
      <c r="DA16" s="545"/>
      <c r="DB16" s="543"/>
      <c r="DC16" s="544"/>
      <c r="DD16" s="544"/>
      <c r="DE16" s="544"/>
      <c r="DF16" s="545"/>
      <c r="DG16" s="543"/>
      <c r="DH16" s="544"/>
      <c r="DI16" s="544"/>
      <c r="DJ16" s="544"/>
      <c r="DK16" s="545"/>
      <c r="DL16" s="543"/>
      <c r="DM16" s="544"/>
      <c r="DN16" s="544"/>
      <c r="DO16" s="544"/>
      <c r="DP16" s="545"/>
      <c r="DQ16" s="543"/>
      <c r="DR16" s="544"/>
      <c r="DS16" s="544"/>
      <c r="DT16" s="544"/>
      <c r="DU16" s="545"/>
      <c r="DV16" s="540"/>
      <c r="DW16" s="541"/>
      <c r="DX16" s="541"/>
      <c r="DY16" s="541"/>
      <c r="DZ16" s="546"/>
      <c r="EA16" s="479"/>
    </row>
    <row r="17" spans="1:131" s="480" customFormat="1" ht="26.25" customHeight="1">
      <c r="A17" s="525">
        <v>11</v>
      </c>
      <c r="B17" s="526"/>
      <c r="C17" s="527"/>
      <c r="D17" s="527"/>
      <c r="E17" s="527"/>
      <c r="F17" s="527"/>
      <c r="G17" s="527"/>
      <c r="H17" s="527"/>
      <c r="I17" s="527"/>
      <c r="J17" s="527"/>
      <c r="K17" s="527"/>
      <c r="L17" s="527"/>
      <c r="M17" s="527"/>
      <c r="N17" s="527"/>
      <c r="O17" s="527"/>
      <c r="P17" s="528"/>
      <c r="Q17" s="529"/>
      <c r="R17" s="530"/>
      <c r="S17" s="530"/>
      <c r="T17" s="530"/>
      <c r="U17" s="530"/>
      <c r="V17" s="530"/>
      <c r="W17" s="530"/>
      <c r="X17" s="530"/>
      <c r="Y17" s="530"/>
      <c r="Z17" s="530"/>
      <c r="AA17" s="530"/>
      <c r="AB17" s="530"/>
      <c r="AC17" s="530"/>
      <c r="AD17" s="530"/>
      <c r="AE17" s="531"/>
      <c r="AF17" s="532"/>
      <c r="AG17" s="533"/>
      <c r="AH17" s="533"/>
      <c r="AI17" s="533"/>
      <c r="AJ17" s="534"/>
      <c r="AK17" s="535"/>
      <c r="AL17" s="536"/>
      <c r="AM17" s="536"/>
      <c r="AN17" s="536"/>
      <c r="AO17" s="536"/>
      <c r="AP17" s="536"/>
      <c r="AQ17" s="536"/>
      <c r="AR17" s="536"/>
      <c r="AS17" s="536"/>
      <c r="AT17" s="536"/>
      <c r="AU17" s="537"/>
      <c r="AV17" s="537"/>
      <c r="AW17" s="537"/>
      <c r="AX17" s="537"/>
      <c r="AY17" s="538"/>
      <c r="AZ17" s="476"/>
      <c r="BA17" s="476"/>
      <c r="BB17" s="476"/>
      <c r="BC17" s="476"/>
      <c r="BD17" s="476"/>
      <c r="BE17" s="477"/>
      <c r="BF17" s="477"/>
      <c r="BG17" s="477"/>
      <c r="BH17" s="477"/>
      <c r="BI17" s="477"/>
      <c r="BJ17" s="477"/>
      <c r="BK17" s="477"/>
      <c r="BL17" s="477"/>
      <c r="BM17" s="477"/>
      <c r="BN17" s="477"/>
      <c r="BO17" s="477"/>
      <c r="BP17" s="477"/>
      <c r="BQ17" s="525">
        <v>11</v>
      </c>
      <c r="BR17" s="539"/>
      <c r="BS17" s="540"/>
      <c r="BT17" s="541"/>
      <c r="BU17" s="541"/>
      <c r="BV17" s="541"/>
      <c r="BW17" s="541"/>
      <c r="BX17" s="541"/>
      <c r="BY17" s="541"/>
      <c r="BZ17" s="541"/>
      <c r="CA17" s="541"/>
      <c r="CB17" s="541"/>
      <c r="CC17" s="541"/>
      <c r="CD17" s="541"/>
      <c r="CE17" s="541"/>
      <c r="CF17" s="541"/>
      <c r="CG17" s="542"/>
      <c r="CH17" s="543"/>
      <c r="CI17" s="544"/>
      <c r="CJ17" s="544"/>
      <c r="CK17" s="544"/>
      <c r="CL17" s="545"/>
      <c r="CM17" s="543"/>
      <c r="CN17" s="544"/>
      <c r="CO17" s="544"/>
      <c r="CP17" s="544"/>
      <c r="CQ17" s="545"/>
      <c r="CR17" s="543"/>
      <c r="CS17" s="544"/>
      <c r="CT17" s="544"/>
      <c r="CU17" s="544"/>
      <c r="CV17" s="545"/>
      <c r="CW17" s="543"/>
      <c r="CX17" s="544"/>
      <c r="CY17" s="544"/>
      <c r="CZ17" s="544"/>
      <c r="DA17" s="545"/>
      <c r="DB17" s="543"/>
      <c r="DC17" s="544"/>
      <c r="DD17" s="544"/>
      <c r="DE17" s="544"/>
      <c r="DF17" s="545"/>
      <c r="DG17" s="543"/>
      <c r="DH17" s="544"/>
      <c r="DI17" s="544"/>
      <c r="DJ17" s="544"/>
      <c r="DK17" s="545"/>
      <c r="DL17" s="543"/>
      <c r="DM17" s="544"/>
      <c r="DN17" s="544"/>
      <c r="DO17" s="544"/>
      <c r="DP17" s="545"/>
      <c r="DQ17" s="543"/>
      <c r="DR17" s="544"/>
      <c r="DS17" s="544"/>
      <c r="DT17" s="544"/>
      <c r="DU17" s="545"/>
      <c r="DV17" s="540"/>
      <c r="DW17" s="541"/>
      <c r="DX17" s="541"/>
      <c r="DY17" s="541"/>
      <c r="DZ17" s="546"/>
      <c r="EA17" s="479"/>
    </row>
    <row r="18" spans="1:131" s="480" customFormat="1" ht="26.25" customHeight="1">
      <c r="A18" s="525">
        <v>12</v>
      </c>
      <c r="B18" s="526"/>
      <c r="C18" s="527"/>
      <c r="D18" s="527"/>
      <c r="E18" s="527"/>
      <c r="F18" s="527"/>
      <c r="G18" s="527"/>
      <c r="H18" s="527"/>
      <c r="I18" s="527"/>
      <c r="J18" s="527"/>
      <c r="K18" s="527"/>
      <c r="L18" s="527"/>
      <c r="M18" s="527"/>
      <c r="N18" s="527"/>
      <c r="O18" s="527"/>
      <c r="P18" s="528"/>
      <c r="Q18" s="529"/>
      <c r="R18" s="530"/>
      <c r="S18" s="530"/>
      <c r="T18" s="530"/>
      <c r="U18" s="530"/>
      <c r="V18" s="530"/>
      <c r="W18" s="530"/>
      <c r="X18" s="530"/>
      <c r="Y18" s="530"/>
      <c r="Z18" s="530"/>
      <c r="AA18" s="530"/>
      <c r="AB18" s="530"/>
      <c r="AC18" s="530"/>
      <c r="AD18" s="530"/>
      <c r="AE18" s="531"/>
      <c r="AF18" s="532"/>
      <c r="AG18" s="533"/>
      <c r="AH18" s="533"/>
      <c r="AI18" s="533"/>
      <c r="AJ18" s="534"/>
      <c r="AK18" s="535"/>
      <c r="AL18" s="536"/>
      <c r="AM18" s="536"/>
      <c r="AN18" s="536"/>
      <c r="AO18" s="536"/>
      <c r="AP18" s="536"/>
      <c r="AQ18" s="536"/>
      <c r="AR18" s="536"/>
      <c r="AS18" s="536"/>
      <c r="AT18" s="536"/>
      <c r="AU18" s="537"/>
      <c r="AV18" s="537"/>
      <c r="AW18" s="537"/>
      <c r="AX18" s="537"/>
      <c r="AY18" s="538"/>
      <c r="AZ18" s="476"/>
      <c r="BA18" s="476"/>
      <c r="BB18" s="476"/>
      <c r="BC18" s="476"/>
      <c r="BD18" s="476"/>
      <c r="BE18" s="477"/>
      <c r="BF18" s="477"/>
      <c r="BG18" s="477"/>
      <c r="BH18" s="477"/>
      <c r="BI18" s="477"/>
      <c r="BJ18" s="477"/>
      <c r="BK18" s="477"/>
      <c r="BL18" s="477"/>
      <c r="BM18" s="477"/>
      <c r="BN18" s="477"/>
      <c r="BO18" s="477"/>
      <c r="BP18" s="477"/>
      <c r="BQ18" s="525">
        <v>12</v>
      </c>
      <c r="BR18" s="539"/>
      <c r="BS18" s="540"/>
      <c r="BT18" s="541"/>
      <c r="BU18" s="541"/>
      <c r="BV18" s="541"/>
      <c r="BW18" s="541"/>
      <c r="BX18" s="541"/>
      <c r="BY18" s="541"/>
      <c r="BZ18" s="541"/>
      <c r="CA18" s="541"/>
      <c r="CB18" s="541"/>
      <c r="CC18" s="541"/>
      <c r="CD18" s="541"/>
      <c r="CE18" s="541"/>
      <c r="CF18" s="541"/>
      <c r="CG18" s="542"/>
      <c r="CH18" s="543"/>
      <c r="CI18" s="544"/>
      <c r="CJ18" s="544"/>
      <c r="CK18" s="544"/>
      <c r="CL18" s="545"/>
      <c r="CM18" s="543"/>
      <c r="CN18" s="544"/>
      <c r="CO18" s="544"/>
      <c r="CP18" s="544"/>
      <c r="CQ18" s="545"/>
      <c r="CR18" s="543"/>
      <c r="CS18" s="544"/>
      <c r="CT18" s="544"/>
      <c r="CU18" s="544"/>
      <c r="CV18" s="545"/>
      <c r="CW18" s="543"/>
      <c r="CX18" s="544"/>
      <c r="CY18" s="544"/>
      <c r="CZ18" s="544"/>
      <c r="DA18" s="545"/>
      <c r="DB18" s="543"/>
      <c r="DC18" s="544"/>
      <c r="DD18" s="544"/>
      <c r="DE18" s="544"/>
      <c r="DF18" s="545"/>
      <c r="DG18" s="543"/>
      <c r="DH18" s="544"/>
      <c r="DI18" s="544"/>
      <c r="DJ18" s="544"/>
      <c r="DK18" s="545"/>
      <c r="DL18" s="543"/>
      <c r="DM18" s="544"/>
      <c r="DN18" s="544"/>
      <c r="DO18" s="544"/>
      <c r="DP18" s="545"/>
      <c r="DQ18" s="543"/>
      <c r="DR18" s="544"/>
      <c r="DS18" s="544"/>
      <c r="DT18" s="544"/>
      <c r="DU18" s="545"/>
      <c r="DV18" s="540"/>
      <c r="DW18" s="541"/>
      <c r="DX18" s="541"/>
      <c r="DY18" s="541"/>
      <c r="DZ18" s="546"/>
      <c r="EA18" s="479"/>
    </row>
    <row r="19" spans="1:131" s="480" customFormat="1" ht="26.25" customHeight="1">
      <c r="A19" s="525">
        <v>13</v>
      </c>
      <c r="B19" s="526"/>
      <c r="C19" s="527"/>
      <c r="D19" s="527"/>
      <c r="E19" s="527"/>
      <c r="F19" s="527"/>
      <c r="G19" s="527"/>
      <c r="H19" s="527"/>
      <c r="I19" s="527"/>
      <c r="J19" s="527"/>
      <c r="K19" s="527"/>
      <c r="L19" s="527"/>
      <c r="M19" s="527"/>
      <c r="N19" s="527"/>
      <c r="O19" s="527"/>
      <c r="P19" s="528"/>
      <c r="Q19" s="529"/>
      <c r="R19" s="530"/>
      <c r="S19" s="530"/>
      <c r="T19" s="530"/>
      <c r="U19" s="530"/>
      <c r="V19" s="530"/>
      <c r="W19" s="530"/>
      <c r="X19" s="530"/>
      <c r="Y19" s="530"/>
      <c r="Z19" s="530"/>
      <c r="AA19" s="530"/>
      <c r="AB19" s="530"/>
      <c r="AC19" s="530"/>
      <c r="AD19" s="530"/>
      <c r="AE19" s="531"/>
      <c r="AF19" s="532"/>
      <c r="AG19" s="533"/>
      <c r="AH19" s="533"/>
      <c r="AI19" s="533"/>
      <c r="AJ19" s="534"/>
      <c r="AK19" s="535"/>
      <c r="AL19" s="536"/>
      <c r="AM19" s="536"/>
      <c r="AN19" s="536"/>
      <c r="AO19" s="536"/>
      <c r="AP19" s="536"/>
      <c r="AQ19" s="536"/>
      <c r="AR19" s="536"/>
      <c r="AS19" s="536"/>
      <c r="AT19" s="536"/>
      <c r="AU19" s="537"/>
      <c r="AV19" s="537"/>
      <c r="AW19" s="537"/>
      <c r="AX19" s="537"/>
      <c r="AY19" s="538"/>
      <c r="AZ19" s="476"/>
      <c r="BA19" s="476"/>
      <c r="BB19" s="476"/>
      <c r="BC19" s="476"/>
      <c r="BD19" s="476"/>
      <c r="BE19" s="477"/>
      <c r="BF19" s="477"/>
      <c r="BG19" s="477"/>
      <c r="BH19" s="477"/>
      <c r="BI19" s="477"/>
      <c r="BJ19" s="477"/>
      <c r="BK19" s="477"/>
      <c r="BL19" s="477"/>
      <c r="BM19" s="477"/>
      <c r="BN19" s="477"/>
      <c r="BO19" s="477"/>
      <c r="BP19" s="477"/>
      <c r="BQ19" s="525">
        <v>13</v>
      </c>
      <c r="BR19" s="539"/>
      <c r="BS19" s="540"/>
      <c r="BT19" s="541"/>
      <c r="BU19" s="541"/>
      <c r="BV19" s="541"/>
      <c r="BW19" s="541"/>
      <c r="BX19" s="541"/>
      <c r="BY19" s="541"/>
      <c r="BZ19" s="541"/>
      <c r="CA19" s="541"/>
      <c r="CB19" s="541"/>
      <c r="CC19" s="541"/>
      <c r="CD19" s="541"/>
      <c r="CE19" s="541"/>
      <c r="CF19" s="541"/>
      <c r="CG19" s="542"/>
      <c r="CH19" s="543"/>
      <c r="CI19" s="544"/>
      <c r="CJ19" s="544"/>
      <c r="CK19" s="544"/>
      <c r="CL19" s="545"/>
      <c r="CM19" s="543"/>
      <c r="CN19" s="544"/>
      <c r="CO19" s="544"/>
      <c r="CP19" s="544"/>
      <c r="CQ19" s="545"/>
      <c r="CR19" s="543"/>
      <c r="CS19" s="544"/>
      <c r="CT19" s="544"/>
      <c r="CU19" s="544"/>
      <c r="CV19" s="545"/>
      <c r="CW19" s="543"/>
      <c r="CX19" s="544"/>
      <c r="CY19" s="544"/>
      <c r="CZ19" s="544"/>
      <c r="DA19" s="545"/>
      <c r="DB19" s="543"/>
      <c r="DC19" s="544"/>
      <c r="DD19" s="544"/>
      <c r="DE19" s="544"/>
      <c r="DF19" s="545"/>
      <c r="DG19" s="543"/>
      <c r="DH19" s="544"/>
      <c r="DI19" s="544"/>
      <c r="DJ19" s="544"/>
      <c r="DK19" s="545"/>
      <c r="DL19" s="543"/>
      <c r="DM19" s="544"/>
      <c r="DN19" s="544"/>
      <c r="DO19" s="544"/>
      <c r="DP19" s="545"/>
      <c r="DQ19" s="543"/>
      <c r="DR19" s="544"/>
      <c r="DS19" s="544"/>
      <c r="DT19" s="544"/>
      <c r="DU19" s="545"/>
      <c r="DV19" s="540"/>
      <c r="DW19" s="541"/>
      <c r="DX19" s="541"/>
      <c r="DY19" s="541"/>
      <c r="DZ19" s="546"/>
      <c r="EA19" s="479"/>
    </row>
    <row r="20" spans="1:131" s="480" customFormat="1" ht="26.25" customHeight="1">
      <c r="A20" s="525">
        <v>14</v>
      </c>
      <c r="B20" s="526"/>
      <c r="C20" s="527"/>
      <c r="D20" s="527"/>
      <c r="E20" s="527"/>
      <c r="F20" s="527"/>
      <c r="G20" s="527"/>
      <c r="H20" s="527"/>
      <c r="I20" s="527"/>
      <c r="J20" s="527"/>
      <c r="K20" s="527"/>
      <c r="L20" s="527"/>
      <c r="M20" s="527"/>
      <c r="N20" s="527"/>
      <c r="O20" s="527"/>
      <c r="P20" s="528"/>
      <c r="Q20" s="529"/>
      <c r="R20" s="530"/>
      <c r="S20" s="530"/>
      <c r="T20" s="530"/>
      <c r="U20" s="530"/>
      <c r="V20" s="530"/>
      <c r="W20" s="530"/>
      <c r="X20" s="530"/>
      <c r="Y20" s="530"/>
      <c r="Z20" s="530"/>
      <c r="AA20" s="530"/>
      <c r="AB20" s="530"/>
      <c r="AC20" s="530"/>
      <c r="AD20" s="530"/>
      <c r="AE20" s="531"/>
      <c r="AF20" s="532"/>
      <c r="AG20" s="533"/>
      <c r="AH20" s="533"/>
      <c r="AI20" s="533"/>
      <c r="AJ20" s="534"/>
      <c r="AK20" s="535"/>
      <c r="AL20" s="536"/>
      <c r="AM20" s="536"/>
      <c r="AN20" s="536"/>
      <c r="AO20" s="536"/>
      <c r="AP20" s="536"/>
      <c r="AQ20" s="536"/>
      <c r="AR20" s="536"/>
      <c r="AS20" s="536"/>
      <c r="AT20" s="536"/>
      <c r="AU20" s="537"/>
      <c r="AV20" s="537"/>
      <c r="AW20" s="537"/>
      <c r="AX20" s="537"/>
      <c r="AY20" s="538"/>
      <c r="AZ20" s="476"/>
      <c r="BA20" s="476"/>
      <c r="BB20" s="476"/>
      <c r="BC20" s="476"/>
      <c r="BD20" s="476"/>
      <c r="BE20" s="477"/>
      <c r="BF20" s="477"/>
      <c r="BG20" s="477"/>
      <c r="BH20" s="477"/>
      <c r="BI20" s="477"/>
      <c r="BJ20" s="477"/>
      <c r="BK20" s="477"/>
      <c r="BL20" s="477"/>
      <c r="BM20" s="477"/>
      <c r="BN20" s="477"/>
      <c r="BO20" s="477"/>
      <c r="BP20" s="477"/>
      <c r="BQ20" s="525">
        <v>14</v>
      </c>
      <c r="BR20" s="539"/>
      <c r="BS20" s="540"/>
      <c r="BT20" s="541"/>
      <c r="BU20" s="541"/>
      <c r="BV20" s="541"/>
      <c r="BW20" s="541"/>
      <c r="BX20" s="541"/>
      <c r="BY20" s="541"/>
      <c r="BZ20" s="541"/>
      <c r="CA20" s="541"/>
      <c r="CB20" s="541"/>
      <c r="CC20" s="541"/>
      <c r="CD20" s="541"/>
      <c r="CE20" s="541"/>
      <c r="CF20" s="541"/>
      <c r="CG20" s="542"/>
      <c r="CH20" s="543"/>
      <c r="CI20" s="544"/>
      <c r="CJ20" s="544"/>
      <c r="CK20" s="544"/>
      <c r="CL20" s="545"/>
      <c r="CM20" s="543"/>
      <c r="CN20" s="544"/>
      <c r="CO20" s="544"/>
      <c r="CP20" s="544"/>
      <c r="CQ20" s="545"/>
      <c r="CR20" s="543"/>
      <c r="CS20" s="544"/>
      <c r="CT20" s="544"/>
      <c r="CU20" s="544"/>
      <c r="CV20" s="545"/>
      <c r="CW20" s="543"/>
      <c r="CX20" s="544"/>
      <c r="CY20" s="544"/>
      <c r="CZ20" s="544"/>
      <c r="DA20" s="545"/>
      <c r="DB20" s="543"/>
      <c r="DC20" s="544"/>
      <c r="DD20" s="544"/>
      <c r="DE20" s="544"/>
      <c r="DF20" s="545"/>
      <c r="DG20" s="543"/>
      <c r="DH20" s="544"/>
      <c r="DI20" s="544"/>
      <c r="DJ20" s="544"/>
      <c r="DK20" s="545"/>
      <c r="DL20" s="543"/>
      <c r="DM20" s="544"/>
      <c r="DN20" s="544"/>
      <c r="DO20" s="544"/>
      <c r="DP20" s="545"/>
      <c r="DQ20" s="543"/>
      <c r="DR20" s="544"/>
      <c r="DS20" s="544"/>
      <c r="DT20" s="544"/>
      <c r="DU20" s="545"/>
      <c r="DV20" s="540"/>
      <c r="DW20" s="541"/>
      <c r="DX20" s="541"/>
      <c r="DY20" s="541"/>
      <c r="DZ20" s="546"/>
      <c r="EA20" s="479"/>
    </row>
    <row r="21" spans="1:131" s="480" customFormat="1" ht="26.25" customHeight="1" thickBot="1">
      <c r="A21" s="525">
        <v>15</v>
      </c>
      <c r="B21" s="526"/>
      <c r="C21" s="527"/>
      <c r="D21" s="527"/>
      <c r="E21" s="527"/>
      <c r="F21" s="527"/>
      <c r="G21" s="527"/>
      <c r="H21" s="527"/>
      <c r="I21" s="527"/>
      <c r="J21" s="527"/>
      <c r="K21" s="527"/>
      <c r="L21" s="527"/>
      <c r="M21" s="527"/>
      <c r="N21" s="527"/>
      <c r="O21" s="527"/>
      <c r="P21" s="528"/>
      <c r="Q21" s="529"/>
      <c r="R21" s="530"/>
      <c r="S21" s="530"/>
      <c r="T21" s="530"/>
      <c r="U21" s="530"/>
      <c r="V21" s="530"/>
      <c r="W21" s="530"/>
      <c r="X21" s="530"/>
      <c r="Y21" s="530"/>
      <c r="Z21" s="530"/>
      <c r="AA21" s="530"/>
      <c r="AB21" s="530"/>
      <c r="AC21" s="530"/>
      <c r="AD21" s="530"/>
      <c r="AE21" s="531"/>
      <c r="AF21" s="532"/>
      <c r="AG21" s="533"/>
      <c r="AH21" s="533"/>
      <c r="AI21" s="533"/>
      <c r="AJ21" s="534"/>
      <c r="AK21" s="535"/>
      <c r="AL21" s="536"/>
      <c r="AM21" s="536"/>
      <c r="AN21" s="536"/>
      <c r="AO21" s="536"/>
      <c r="AP21" s="536"/>
      <c r="AQ21" s="536"/>
      <c r="AR21" s="536"/>
      <c r="AS21" s="536"/>
      <c r="AT21" s="536"/>
      <c r="AU21" s="537"/>
      <c r="AV21" s="537"/>
      <c r="AW21" s="537"/>
      <c r="AX21" s="537"/>
      <c r="AY21" s="538"/>
      <c r="AZ21" s="476"/>
      <c r="BA21" s="476"/>
      <c r="BB21" s="476"/>
      <c r="BC21" s="476"/>
      <c r="BD21" s="476"/>
      <c r="BE21" s="477"/>
      <c r="BF21" s="477"/>
      <c r="BG21" s="477"/>
      <c r="BH21" s="477"/>
      <c r="BI21" s="477"/>
      <c r="BJ21" s="477"/>
      <c r="BK21" s="477"/>
      <c r="BL21" s="477"/>
      <c r="BM21" s="477"/>
      <c r="BN21" s="477"/>
      <c r="BO21" s="477"/>
      <c r="BP21" s="477"/>
      <c r="BQ21" s="525">
        <v>15</v>
      </c>
      <c r="BR21" s="539"/>
      <c r="BS21" s="540"/>
      <c r="BT21" s="541"/>
      <c r="BU21" s="541"/>
      <c r="BV21" s="541"/>
      <c r="BW21" s="541"/>
      <c r="BX21" s="541"/>
      <c r="BY21" s="541"/>
      <c r="BZ21" s="541"/>
      <c r="CA21" s="541"/>
      <c r="CB21" s="541"/>
      <c r="CC21" s="541"/>
      <c r="CD21" s="541"/>
      <c r="CE21" s="541"/>
      <c r="CF21" s="541"/>
      <c r="CG21" s="542"/>
      <c r="CH21" s="543"/>
      <c r="CI21" s="544"/>
      <c r="CJ21" s="544"/>
      <c r="CK21" s="544"/>
      <c r="CL21" s="545"/>
      <c r="CM21" s="543"/>
      <c r="CN21" s="544"/>
      <c r="CO21" s="544"/>
      <c r="CP21" s="544"/>
      <c r="CQ21" s="545"/>
      <c r="CR21" s="543"/>
      <c r="CS21" s="544"/>
      <c r="CT21" s="544"/>
      <c r="CU21" s="544"/>
      <c r="CV21" s="545"/>
      <c r="CW21" s="543"/>
      <c r="CX21" s="544"/>
      <c r="CY21" s="544"/>
      <c r="CZ21" s="544"/>
      <c r="DA21" s="545"/>
      <c r="DB21" s="543"/>
      <c r="DC21" s="544"/>
      <c r="DD21" s="544"/>
      <c r="DE21" s="544"/>
      <c r="DF21" s="545"/>
      <c r="DG21" s="543"/>
      <c r="DH21" s="544"/>
      <c r="DI21" s="544"/>
      <c r="DJ21" s="544"/>
      <c r="DK21" s="545"/>
      <c r="DL21" s="543"/>
      <c r="DM21" s="544"/>
      <c r="DN21" s="544"/>
      <c r="DO21" s="544"/>
      <c r="DP21" s="545"/>
      <c r="DQ21" s="543"/>
      <c r="DR21" s="544"/>
      <c r="DS21" s="544"/>
      <c r="DT21" s="544"/>
      <c r="DU21" s="545"/>
      <c r="DV21" s="540"/>
      <c r="DW21" s="541"/>
      <c r="DX21" s="541"/>
      <c r="DY21" s="541"/>
      <c r="DZ21" s="546"/>
      <c r="EA21" s="479"/>
    </row>
    <row r="22" spans="1:131" s="480" customFormat="1" ht="26.25" customHeight="1">
      <c r="A22" s="525">
        <v>16</v>
      </c>
      <c r="B22" s="526"/>
      <c r="C22" s="527"/>
      <c r="D22" s="527"/>
      <c r="E22" s="527"/>
      <c r="F22" s="527"/>
      <c r="G22" s="527"/>
      <c r="H22" s="527"/>
      <c r="I22" s="527"/>
      <c r="J22" s="527"/>
      <c r="K22" s="527"/>
      <c r="L22" s="527"/>
      <c r="M22" s="527"/>
      <c r="N22" s="527"/>
      <c r="O22" s="527"/>
      <c r="P22" s="528"/>
      <c r="Q22" s="547"/>
      <c r="R22" s="548"/>
      <c r="S22" s="548"/>
      <c r="T22" s="548"/>
      <c r="U22" s="548"/>
      <c r="V22" s="548"/>
      <c r="W22" s="548"/>
      <c r="X22" s="548"/>
      <c r="Y22" s="548"/>
      <c r="Z22" s="548"/>
      <c r="AA22" s="548"/>
      <c r="AB22" s="548"/>
      <c r="AC22" s="548"/>
      <c r="AD22" s="548"/>
      <c r="AE22" s="549"/>
      <c r="AF22" s="532"/>
      <c r="AG22" s="533"/>
      <c r="AH22" s="533"/>
      <c r="AI22" s="533"/>
      <c r="AJ22" s="534"/>
      <c r="AK22" s="550"/>
      <c r="AL22" s="551"/>
      <c r="AM22" s="551"/>
      <c r="AN22" s="551"/>
      <c r="AO22" s="551"/>
      <c r="AP22" s="551"/>
      <c r="AQ22" s="551"/>
      <c r="AR22" s="551"/>
      <c r="AS22" s="551"/>
      <c r="AT22" s="551"/>
      <c r="AU22" s="552"/>
      <c r="AV22" s="552"/>
      <c r="AW22" s="552"/>
      <c r="AX22" s="552"/>
      <c r="AY22" s="553"/>
      <c r="AZ22" s="554" t="s">
        <v>323</v>
      </c>
      <c r="BA22" s="554"/>
      <c r="BB22" s="554"/>
      <c r="BC22" s="554"/>
      <c r="BD22" s="555"/>
      <c r="BE22" s="477"/>
      <c r="BF22" s="477"/>
      <c r="BG22" s="477"/>
      <c r="BH22" s="477"/>
      <c r="BI22" s="477"/>
      <c r="BJ22" s="477"/>
      <c r="BK22" s="477"/>
      <c r="BL22" s="477"/>
      <c r="BM22" s="477"/>
      <c r="BN22" s="477"/>
      <c r="BO22" s="477"/>
      <c r="BP22" s="477"/>
      <c r="BQ22" s="525">
        <v>16</v>
      </c>
      <c r="BR22" s="539"/>
      <c r="BS22" s="540"/>
      <c r="BT22" s="541"/>
      <c r="BU22" s="541"/>
      <c r="BV22" s="541"/>
      <c r="BW22" s="541"/>
      <c r="BX22" s="541"/>
      <c r="BY22" s="541"/>
      <c r="BZ22" s="541"/>
      <c r="CA22" s="541"/>
      <c r="CB22" s="541"/>
      <c r="CC22" s="541"/>
      <c r="CD22" s="541"/>
      <c r="CE22" s="541"/>
      <c r="CF22" s="541"/>
      <c r="CG22" s="542"/>
      <c r="CH22" s="543"/>
      <c r="CI22" s="544"/>
      <c r="CJ22" s="544"/>
      <c r="CK22" s="544"/>
      <c r="CL22" s="545"/>
      <c r="CM22" s="543"/>
      <c r="CN22" s="544"/>
      <c r="CO22" s="544"/>
      <c r="CP22" s="544"/>
      <c r="CQ22" s="545"/>
      <c r="CR22" s="543"/>
      <c r="CS22" s="544"/>
      <c r="CT22" s="544"/>
      <c r="CU22" s="544"/>
      <c r="CV22" s="545"/>
      <c r="CW22" s="543"/>
      <c r="CX22" s="544"/>
      <c r="CY22" s="544"/>
      <c r="CZ22" s="544"/>
      <c r="DA22" s="545"/>
      <c r="DB22" s="543"/>
      <c r="DC22" s="544"/>
      <c r="DD22" s="544"/>
      <c r="DE22" s="544"/>
      <c r="DF22" s="545"/>
      <c r="DG22" s="543"/>
      <c r="DH22" s="544"/>
      <c r="DI22" s="544"/>
      <c r="DJ22" s="544"/>
      <c r="DK22" s="545"/>
      <c r="DL22" s="543"/>
      <c r="DM22" s="544"/>
      <c r="DN22" s="544"/>
      <c r="DO22" s="544"/>
      <c r="DP22" s="545"/>
      <c r="DQ22" s="543"/>
      <c r="DR22" s="544"/>
      <c r="DS22" s="544"/>
      <c r="DT22" s="544"/>
      <c r="DU22" s="545"/>
      <c r="DV22" s="540"/>
      <c r="DW22" s="541"/>
      <c r="DX22" s="541"/>
      <c r="DY22" s="541"/>
      <c r="DZ22" s="546"/>
      <c r="EA22" s="479"/>
    </row>
    <row r="23" spans="1:131" s="480" customFormat="1" ht="26.25" customHeight="1" thickBot="1">
      <c r="A23" s="556" t="s">
        <v>324</v>
      </c>
      <c r="B23" s="557" t="s">
        <v>325</v>
      </c>
      <c r="C23" s="558"/>
      <c r="D23" s="558"/>
      <c r="E23" s="558"/>
      <c r="F23" s="558"/>
      <c r="G23" s="558"/>
      <c r="H23" s="558"/>
      <c r="I23" s="558"/>
      <c r="J23" s="558"/>
      <c r="K23" s="558"/>
      <c r="L23" s="558"/>
      <c r="M23" s="558"/>
      <c r="N23" s="558"/>
      <c r="O23" s="558"/>
      <c r="P23" s="559"/>
      <c r="Q23" s="560">
        <f>Q7+Q8</f>
        <v>28737</v>
      </c>
      <c r="R23" s="561"/>
      <c r="S23" s="561"/>
      <c r="T23" s="561"/>
      <c r="U23" s="561"/>
      <c r="V23" s="561">
        <f>V7+V8</f>
        <v>28437</v>
      </c>
      <c r="W23" s="561"/>
      <c r="X23" s="561"/>
      <c r="Y23" s="561"/>
      <c r="Z23" s="561"/>
      <c r="AA23" s="561">
        <f>AA7+AA8</f>
        <v>299</v>
      </c>
      <c r="AB23" s="561"/>
      <c r="AC23" s="561"/>
      <c r="AD23" s="561"/>
      <c r="AE23" s="562"/>
      <c r="AF23" s="563">
        <v>179</v>
      </c>
      <c r="AG23" s="561"/>
      <c r="AH23" s="561"/>
      <c r="AI23" s="561"/>
      <c r="AJ23" s="564"/>
      <c r="AK23" s="565"/>
      <c r="AL23" s="566"/>
      <c r="AM23" s="566"/>
      <c r="AN23" s="566"/>
      <c r="AO23" s="566"/>
      <c r="AP23" s="561">
        <f>AP7+AP8</f>
        <v>18003</v>
      </c>
      <c r="AQ23" s="561"/>
      <c r="AR23" s="561"/>
      <c r="AS23" s="561"/>
      <c r="AT23" s="561"/>
      <c r="AU23" s="567"/>
      <c r="AV23" s="567"/>
      <c r="AW23" s="567"/>
      <c r="AX23" s="567"/>
      <c r="AY23" s="568"/>
      <c r="AZ23" s="569" t="s">
        <v>63</v>
      </c>
      <c r="BA23" s="570"/>
      <c r="BB23" s="570"/>
      <c r="BC23" s="570"/>
      <c r="BD23" s="571"/>
      <c r="BE23" s="477"/>
      <c r="BF23" s="477"/>
      <c r="BG23" s="477"/>
      <c r="BH23" s="477"/>
      <c r="BI23" s="477"/>
      <c r="BJ23" s="477"/>
      <c r="BK23" s="477"/>
      <c r="BL23" s="477"/>
      <c r="BM23" s="477"/>
      <c r="BN23" s="477"/>
      <c r="BO23" s="477"/>
      <c r="BP23" s="477"/>
      <c r="BQ23" s="525">
        <v>17</v>
      </c>
      <c r="BR23" s="539"/>
      <c r="BS23" s="540"/>
      <c r="BT23" s="541"/>
      <c r="BU23" s="541"/>
      <c r="BV23" s="541"/>
      <c r="BW23" s="541"/>
      <c r="BX23" s="541"/>
      <c r="BY23" s="541"/>
      <c r="BZ23" s="541"/>
      <c r="CA23" s="541"/>
      <c r="CB23" s="541"/>
      <c r="CC23" s="541"/>
      <c r="CD23" s="541"/>
      <c r="CE23" s="541"/>
      <c r="CF23" s="541"/>
      <c r="CG23" s="542"/>
      <c r="CH23" s="543"/>
      <c r="CI23" s="544"/>
      <c r="CJ23" s="544"/>
      <c r="CK23" s="544"/>
      <c r="CL23" s="545"/>
      <c r="CM23" s="543"/>
      <c r="CN23" s="544"/>
      <c r="CO23" s="544"/>
      <c r="CP23" s="544"/>
      <c r="CQ23" s="545"/>
      <c r="CR23" s="543"/>
      <c r="CS23" s="544"/>
      <c r="CT23" s="544"/>
      <c r="CU23" s="544"/>
      <c r="CV23" s="545"/>
      <c r="CW23" s="543"/>
      <c r="CX23" s="544"/>
      <c r="CY23" s="544"/>
      <c r="CZ23" s="544"/>
      <c r="DA23" s="545"/>
      <c r="DB23" s="543"/>
      <c r="DC23" s="544"/>
      <c r="DD23" s="544"/>
      <c r="DE23" s="544"/>
      <c r="DF23" s="545"/>
      <c r="DG23" s="543"/>
      <c r="DH23" s="544"/>
      <c r="DI23" s="544"/>
      <c r="DJ23" s="544"/>
      <c r="DK23" s="545"/>
      <c r="DL23" s="543"/>
      <c r="DM23" s="544"/>
      <c r="DN23" s="544"/>
      <c r="DO23" s="544"/>
      <c r="DP23" s="545"/>
      <c r="DQ23" s="543"/>
      <c r="DR23" s="544"/>
      <c r="DS23" s="544"/>
      <c r="DT23" s="544"/>
      <c r="DU23" s="545"/>
      <c r="DV23" s="540"/>
      <c r="DW23" s="541"/>
      <c r="DX23" s="541"/>
      <c r="DY23" s="541"/>
      <c r="DZ23" s="546"/>
      <c r="EA23" s="479"/>
    </row>
    <row r="24" spans="1:131" s="480" customFormat="1" ht="26.25" customHeight="1">
      <c r="A24" s="572" t="s">
        <v>326</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476"/>
      <c r="BA24" s="476"/>
      <c r="BB24" s="476"/>
      <c r="BC24" s="476"/>
      <c r="BD24" s="476"/>
      <c r="BE24" s="477"/>
      <c r="BF24" s="477"/>
      <c r="BG24" s="477"/>
      <c r="BH24" s="477"/>
      <c r="BI24" s="477"/>
      <c r="BJ24" s="477"/>
      <c r="BK24" s="477"/>
      <c r="BL24" s="477"/>
      <c r="BM24" s="477"/>
      <c r="BN24" s="477"/>
      <c r="BO24" s="477"/>
      <c r="BP24" s="477"/>
      <c r="BQ24" s="525">
        <v>18</v>
      </c>
      <c r="BR24" s="539"/>
      <c r="BS24" s="540"/>
      <c r="BT24" s="541"/>
      <c r="BU24" s="541"/>
      <c r="BV24" s="541"/>
      <c r="BW24" s="541"/>
      <c r="BX24" s="541"/>
      <c r="BY24" s="541"/>
      <c r="BZ24" s="541"/>
      <c r="CA24" s="541"/>
      <c r="CB24" s="541"/>
      <c r="CC24" s="541"/>
      <c r="CD24" s="541"/>
      <c r="CE24" s="541"/>
      <c r="CF24" s="541"/>
      <c r="CG24" s="542"/>
      <c r="CH24" s="543"/>
      <c r="CI24" s="544"/>
      <c r="CJ24" s="544"/>
      <c r="CK24" s="544"/>
      <c r="CL24" s="545"/>
      <c r="CM24" s="543"/>
      <c r="CN24" s="544"/>
      <c r="CO24" s="544"/>
      <c r="CP24" s="544"/>
      <c r="CQ24" s="545"/>
      <c r="CR24" s="543"/>
      <c r="CS24" s="544"/>
      <c r="CT24" s="544"/>
      <c r="CU24" s="544"/>
      <c r="CV24" s="545"/>
      <c r="CW24" s="543"/>
      <c r="CX24" s="544"/>
      <c r="CY24" s="544"/>
      <c r="CZ24" s="544"/>
      <c r="DA24" s="545"/>
      <c r="DB24" s="543"/>
      <c r="DC24" s="544"/>
      <c r="DD24" s="544"/>
      <c r="DE24" s="544"/>
      <c r="DF24" s="545"/>
      <c r="DG24" s="543"/>
      <c r="DH24" s="544"/>
      <c r="DI24" s="544"/>
      <c r="DJ24" s="544"/>
      <c r="DK24" s="545"/>
      <c r="DL24" s="543"/>
      <c r="DM24" s="544"/>
      <c r="DN24" s="544"/>
      <c r="DO24" s="544"/>
      <c r="DP24" s="545"/>
      <c r="DQ24" s="543"/>
      <c r="DR24" s="544"/>
      <c r="DS24" s="544"/>
      <c r="DT24" s="544"/>
      <c r="DU24" s="545"/>
      <c r="DV24" s="540"/>
      <c r="DW24" s="541"/>
      <c r="DX24" s="541"/>
      <c r="DY24" s="541"/>
      <c r="DZ24" s="546"/>
      <c r="EA24" s="479"/>
    </row>
    <row r="25" spans="1:131" ht="26.25" customHeight="1" thickBot="1">
      <c r="A25" s="475" t="s">
        <v>327</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6"/>
      <c r="BK25" s="476"/>
      <c r="BL25" s="476"/>
      <c r="BM25" s="476"/>
      <c r="BN25" s="476"/>
      <c r="BO25" s="573"/>
      <c r="BP25" s="573"/>
      <c r="BQ25" s="525">
        <v>19</v>
      </c>
      <c r="BR25" s="539"/>
      <c r="BS25" s="540"/>
      <c r="BT25" s="541"/>
      <c r="BU25" s="541"/>
      <c r="BV25" s="541"/>
      <c r="BW25" s="541"/>
      <c r="BX25" s="541"/>
      <c r="BY25" s="541"/>
      <c r="BZ25" s="541"/>
      <c r="CA25" s="541"/>
      <c r="CB25" s="541"/>
      <c r="CC25" s="541"/>
      <c r="CD25" s="541"/>
      <c r="CE25" s="541"/>
      <c r="CF25" s="541"/>
      <c r="CG25" s="542"/>
      <c r="CH25" s="543"/>
      <c r="CI25" s="544"/>
      <c r="CJ25" s="544"/>
      <c r="CK25" s="544"/>
      <c r="CL25" s="545"/>
      <c r="CM25" s="543"/>
      <c r="CN25" s="544"/>
      <c r="CO25" s="544"/>
      <c r="CP25" s="544"/>
      <c r="CQ25" s="545"/>
      <c r="CR25" s="543"/>
      <c r="CS25" s="544"/>
      <c r="CT25" s="544"/>
      <c r="CU25" s="544"/>
      <c r="CV25" s="545"/>
      <c r="CW25" s="543"/>
      <c r="CX25" s="544"/>
      <c r="CY25" s="544"/>
      <c r="CZ25" s="544"/>
      <c r="DA25" s="545"/>
      <c r="DB25" s="543"/>
      <c r="DC25" s="544"/>
      <c r="DD25" s="544"/>
      <c r="DE25" s="544"/>
      <c r="DF25" s="545"/>
      <c r="DG25" s="543"/>
      <c r="DH25" s="544"/>
      <c r="DI25" s="544"/>
      <c r="DJ25" s="544"/>
      <c r="DK25" s="545"/>
      <c r="DL25" s="543"/>
      <c r="DM25" s="544"/>
      <c r="DN25" s="544"/>
      <c r="DO25" s="544"/>
      <c r="DP25" s="545"/>
      <c r="DQ25" s="543"/>
      <c r="DR25" s="544"/>
      <c r="DS25" s="544"/>
      <c r="DT25" s="544"/>
      <c r="DU25" s="545"/>
      <c r="DV25" s="540"/>
      <c r="DW25" s="541"/>
      <c r="DX25" s="541"/>
      <c r="DY25" s="541"/>
      <c r="DZ25" s="546"/>
      <c r="EA25" s="469"/>
    </row>
    <row r="26" spans="1:131" ht="26.25" customHeight="1">
      <c r="A26" s="481" t="s">
        <v>302</v>
      </c>
      <c r="B26" s="482"/>
      <c r="C26" s="482"/>
      <c r="D26" s="482"/>
      <c r="E26" s="482"/>
      <c r="F26" s="482"/>
      <c r="G26" s="482"/>
      <c r="H26" s="482"/>
      <c r="I26" s="482"/>
      <c r="J26" s="482"/>
      <c r="K26" s="482"/>
      <c r="L26" s="482"/>
      <c r="M26" s="482"/>
      <c r="N26" s="482"/>
      <c r="O26" s="482"/>
      <c r="P26" s="483"/>
      <c r="Q26" s="484" t="s">
        <v>328</v>
      </c>
      <c r="R26" s="485"/>
      <c r="S26" s="485"/>
      <c r="T26" s="485"/>
      <c r="U26" s="486"/>
      <c r="V26" s="484" t="s">
        <v>329</v>
      </c>
      <c r="W26" s="485"/>
      <c r="X26" s="485"/>
      <c r="Y26" s="485"/>
      <c r="Z26" s="486"/>
      <c r="AA26" s="484" t="s">
        <v>330</v>
      </c>
      <c r="AB26" s="485"/>
      <c r="AC26" s="485"/>
      <c r="AD26" s="485"/>
      <c r="AE26" s="485"/>
      <c r="AF26" s="574" t="s">
        <v>331</v>
      </c>
      <c r="AG26" s="575"/>
      <c r="AH26" s="575"/>
      <c r="AI26" s="575"/>
      <c r="AJ26" s="576"/>
      <c r="AK26" s="485" t="s">
        <v>332</v>
      </c>
      <c r="AL26" s="485"/>
      <c r="AM26" s="485"/>
      <c r="AN26" s="485"/>
      <c r="AO26" s="486"/>
      <c r="AP26" s="484" t="s">
        <v>333</v>
      </c>
      <c r="AQ26" s="485"/>
      <c r="AR26" s="485"/>
      <c r="AS26" s="485"/>
      <c r="AT26" s="486"/>
      <c r="AU26" s="484" t="s">
        <v>334</v>
      </c>
      <c r="AV26" s="485"/>
      <c r="AW26" s="485"/>
      <c r="AX26" s="485"/>
      <c r="AY26" s="486"/>
      <c r="AZ26" s="484" t="s">
        <v>335</v>
      </c>
      <c r="BA26" s="485"/>
      <c r="BB26" s="485"/>
      <c r="BC26" s="485"/>
      <c r="BD26" s="486"/>
      <c r="BE26" s="484" t="s">
        <v>309</v>
      </c>
      <c r="BF26" s="485"/>
      <c r="BG26" s="485"/>
      <c r="BH26" s="485"/>
      <c r="BI26" s="488"/>
      <c r="BJ26" s="476"/>
      <c r="BK26" s="476"/>
      <c r="BL26" s="476"/>
      <c r="BM26" s="476"/>
      <c r="BN26" s="476"/>
      <c r="BO26" s="573"/>
      <c r="BP26" s="573"/>
      <c r="BQ26" s="525">
        <v>20</v>
      </c>
      <c r="BR26" s="539"/>
      <c r="BS26" s="540"/>
      <c r="BT26" s="541"/>
      <c r="BU26" s="541"/>
      <c r="BV26" s="541"/>
      <c r="BW26" s="541"/>
      <c r="BX26" s="541"/>
      <c r="BY26" s="541"/>
      <c r="BZ26" s="541"/>
      <c r="CA26" s="541"/>
      <c r="CB26" s="541"/>
      <c r="CC26" s="541"/>
      <c r="CD26" s="541"/>
      <c r="CE26" s="541"/>
      <c r="CF26" s="541"/>
      <c r="CG26" s="542"/>
      <c r="CH26" s="543"/>
      <c r="CI26" s="544"/>
      <c r="CJ26" s="544"/>
      <c r="CK26" s="544"/>
      <c r="CL26" s="545"/>
      <c r="CM26" s="543"/>
      <c r="CN26" s="544"/>
      <c r="CO26" s="544"/>
      <c r="CP26" s="544"/>
      <c r="CQ26" s="545"/>
      <c r="CR26" s="543"/>
      <c r="CS26" s="544"/>
      <c r="CT26" s="544"/>
      <c r="CU26" s="544"/>
      <c r="CV26" s="545"/>
      <c r="CW26" s="543"/>
      <c r="CX26" s="544"/>
      <c r="CY26" s="544"/>
      <c r="CZ26" s="544"/>
      <c r="DA26" s="545"/>
      <c r="DB26" s="543"/>
      <c r="DC26" s="544"/>
      <c r="DD26" s="544"/>
      <c r="DE26" s="544"/>
      <c r="DF26" s="545"/>
      <c r="DG26" s="543"/>
      <c r="DH26" s="544"/>
      <c r="DI26" s="544"/>
      <c r="DJ26" s="544"/>
      <c r="DK26" s="545"/>
      <c r="DL26" s="543"/>
      <c r="DM26" s="544"/>
      <c r="DN26" s="544"/>
      <c r="DO26" s="544"/>
      <c r="DP26" s="545"/>
      <c r="DQ26" s="543"/>
      <c r="DR26" s="544"/>
      <c r="DS26" s="544"/>
      <c r="DT26" s="544"/>
      <c r="DU26" s="545"/>
      <c r="DV26" s="540"/>
      <c r="DW26" s="541"/>
      <c r="DX26" s="541"/>
      <c r="DY26" s="541"/>
      <c r="DZ26" s="546"/>
      <c r="EA26" s="469"/>
    </row>
    <row r="27" spans="1:131" ht="26.25" customHeight="1" thickBot="1">
      <c r="A27" s="492"/>
      <c r="B27" s="493"/>
      <c r="C27" s="493"/>
      <c r="D27" s="493"/>
      <c r="E27" s="493"/>
      <c r="F27" s="493"/>
      <c r="G27" s="493"/>
      <c r="H27" s="493"/>
      <c r="I27" s="493"/>
      <c r="J27" s="493"/>
      <c r="K27" s="493"/>
      <c r="L27" s="493"/>
      <c r="M27" s="493"/>
      <c r="N27" s="493"/>
      <c r="O27" s="493"/>
      <c r="P27" s="494"/>
      <c r="Q27" s="495"/>
      <c r="R27" s="496"/>
      <c r="S27" s="496"/>
      <c r="T27" s="496"/>
      <c r="U27" s="497"/>
      <c r="V27" s="495"/>
      <c r="W27" s="496"/>
      <c r="X27" s="496"/>
      <c r="Y27" s="496"/>
      <c r="Z27" s="497"/>
      <c r="AA27" s="495"/>
      <c r="AB27" s="496"/>
      <c r="AC27" s="496"/>
      <c r="AD27" s="496"/>
      <c r="AE27" s="496"/>
      <c r="AF27" s="577"/>
      <c r="AG27" s="578"/>
      <c r="AH27" s="578"/>
      <c r="AI27" s="578"/>
      <c r="AJ27" s="579"/>
      <c r="AK27" s="496"/>
      <c r="AL27" s="496"/>
      <c r="AM27" s="496"/>
      <c r="AN27" s="496"/>
      <c r="AO27" s="497"/>
      <c r="AP27" s="495"/>
      <c r="AQ27" s="496"/>
      <c r="AR27" s="496"/>
      <c r="AS27" s="496"/>
      <c r="AT27" s="497"/>
      <c r="AU27" s="495"/>
      <c r="AV27" s="496"/>
      <c r="AW27" s="496"/>
      <c r="AX27" s="496"/>
      <c r="AY27" s="497"/>
      <c r="AZ27" s="495"/>
      <c r="BA27" s="496"/>
      <c r="BB27" s="496"/>
      <c r="BC27" s="496"/>
      <c r="BD27" s="497"/>
      <c r="BE27" s="495"/>
      <c r="BF27" s="496"/>
      <c r="BG27" s="496"/>
      <c r="BH27" s="496"/>
      <c r="BI27" s="499"/>
      <c r="BJ27" s="476"/>
      <c r="BK27" s="476"/>
      <c r="BL27" s="476"/>
      <c r="BM27" s="476"/>
      <c r="BN27" s="476"/>
      <c r="BO27" s="573"/>
      <c r="BP27" s="573"/>
      <c r="BQ27" s="525">
        <v>21</v>
      </c>
      <c r="BR27" s="539"/>
      <c r="BS27" s="540"/>
      <c r="BT27" s="541"/>
      <c r="BU27" s="541"/>
      <c r="BV27" s="541"/>
      <c r="BW27" s="541"/>
      <c r="BX27" s="541"/>
      <c r="BY27" s="541"/>
      <c r="BZ27" s="541"/>
      <c r="CA27" s="541"/>
      <c r="CB27" s="541"/>
      <c r="CC27" s="541"/>
      <c r="CD27" s="541"/>
      <c r="CE27" s="541"/>
      <c r="CF27" s="541"/>
      <c r="CG27" s="542"/>
      <c r="CH27" s="543"/>
      <c r="CI27" s="544"/>
      <c r="CJ27" s="544"/>
      <c r="CK27" s="544"/>
      <c r="CL27" s="545"/>
      <c r="CM27" s="543"/>
      <c r="CN27" s="544"/>
      <c r="CO27" s="544"/>
      <c r="CP27" s="544"/>
      <c r="CQ27" s="545"/>
      <c r="CR27" s="543"/>
      <c r="CS27" s="544"/>
      <c r="CT27" s="544"/>
      <c r="CU27" s="544"/>
      <c r="CV27" s="545"/>
      <c r="CW27" s="543"/>
      <c r="CX27" s="544"/>
      <c r="CY27" s="544"/>
      <c r="CZ27" s="544"/>
      <c r="DA27" s="545"/>
      <c r="DB27" s="543"/>
      <c r="DC27" s="544"/>
      <c r="DD27" s="544"/>
      <c r="DE27" s="544"/>
      <c r="DF27" s="545"/>
      <c r="DG27" s="543"/>
      <c r="DH27" s="544"/>
      <c r="DI27" s="544"/>
      <c r="DJ27" s="544"/>
      <c r="DK27" s="545"/>
      <c r="DL27" s="543"/>
      <c r="DM27" s="544"/>
      <c r="DN27" s="544"/>
      <c r="DO27" s="544"/>
      <c r="DP27" s="545"/>
      <c r="DQ27" s="543"/>
      <c r="DR27" s="544"/>
      <c r="DS27" s="544"/>
      <c r="DT27" s="544"/>
      <c r="DU27" s="545"/>
      <c r="DV27" s="540"/>
      <c r="DW27" s="541"/>
      <c r="DX27" s="541"/>
      <c r="DY27" s="541"/>
      <c r="DZ27" s="546"/>
      <c r="EA27" s="469"/>
    </row>
    <row r="28" spans="1:131" ht="26.25" customHeight="1" thickTop="1">
      <c r="A28" s="580">
        <v>1</v>
      </c>
      <c r="B28" s="504" t="s">
        <v>336</v>
      </c>
      <c r="C28" s="505"/>
      <c r="D28" s="505"/>
      <c r="E28" s="505"/>
      <c r="F28" s="505"/>
      <c r="G28" s="505"/>
      <c r="H28" s="505"/>
      <c r="I28" s="505"/>
      <c r="J28" s="505"/>
      <c r="K28" s="505"/>
      <c r="L28" s="505"/>
      <c r="M28" s="505"/>
      <c r="N28" s="505"/>
      <c r="O28" s="505"/>
      <c r="P28" s="506"/>
      <c r="Q28" s="581">
        <v>7201</v>
      </c>
      <c r="R28" s="582"/>
      <c r="S28" s="582"/>
      <c r="T28" s="582"/>
      <c r="U28" s="582"/>
      <c r="V28" s="582">
        <v>7097</v>
      </c>
      <c r="W28" s="582"/>
      <c r="X28" s="582"/>
      <c r="Y28" s="582"/>
      <c r="Z28" s="582"/>
      <c r="AA28" s="582">
        <v>103</v>
      </c>
      <c r="AB28" s="582"/>
      <c r="AC28" s="582"/>
      <c r="AD28" s="582"/>
      <c r="AE28" s="583"/>
      <c r="AF28" s="584">
        <v>103</v>
      </c>
      <c r="AG28" s="582"/>
      <c r="AH28" s="582"/>
      <c r="AI28" s="582"/>
      <c r="AJ28" s="585"/>
      <c r="AK28" s="586">
        <v>608</v>
      </c>
      <c r="AL28" s="587"/>
      <c r="AM28" s="587"/>
      <c r="AN28" s="587"/>
      <c r="AO28" s="587"/>
      <c r="AP28" s="587" t="s">
        <v>321</v>
      </c>
      <c r="AQ28" s="587"/>
      <c r="AR28" s="587"/>
      <c r="AS28" s="587"/>
      <c r="AT28" s="587"/>
      <c r="AU28" s="587" t="s">
        <v>321</v>
      </c>
      <c r="AV28" s="587"/>
      <c r="AW28" s="587"/>
      <c r="AX28" s="587"/>
      <c r="AY28" s="587"/>
      <c r="AZ28" s="588" t="s">
        <v>321</v>
      </c>
      <c r="BA28" s="588"/>
      <c r="BB28" s="588"/>
      <c r="BC28" s="588"/>
      <c r="BD28" s="588"/>
      <c r="BE28" s="589"/>
      <c r="BF28" s="589"/>
      <c r="BG28" s="589"/>
      <c r="BH28" s="589"/>
      <c r="BI28" s="590"/>
      <c r="BJ28" s="476"/>
      <c r="BK28" s="476"/>
      <c r="BL28" s="476"/>
      <c r="BM28" s="476"/>
      <c r="BN28" s="476"/>
      <c r="BO28" s="573"/>
      <c r="BP28" s="573"/>
      <c r="BQ28" s="525">
        <v>22</v>
      </c>
      <c r="BR28" s="539"/>
      <c r="BS28" s="540"/>
      <c r="BT28" s="541"/>
      <c r="BU28" s="541"/>
      <c r="BV28" s="541"/>
      <c r="BW28" s="541"/>
      <c r="BX28" s="541"/>
      <c r="BY28" s="541"/>
      <c r="BZ28" s="541"/>
      <c r="CA28" s="541"/>
      <c r="CB28" s="541"/>
      <c r="CC28" s="541"/>
      <c r="CD28" s="541"/>
      <c r="CE28" s="541"/>
      <c r="CF28" s="541"/>
      <c r="CG28" s="542"/>
      <c r="CH28" s="543"/>
      <c r="CI28" s="544"/>
      <c r="CJ28" s="544"/>
      <c r="CK28" s="544"/>
      <c r="CL28" s="545"/>
      <c r="CM28" s="543"/>
      <c r="CN28" s="544"/>
      <c r="CO28" s="544"/>
      <c r="CP28" s="544"/>
      <c r="CQ28" s="545"/>
      <c r="CR28" s="543"/>
      <c r="CS28" s="544"/>
      <c r="CT28" s="544"/>
      <c r="CU28" s="544"/>
      <c r="CV28" s="545"/>
      <c r="CW28" s="543"/>
      <c r="CX28" s="544"/>
      <c r="CY28" s="544"/>
      <c r="CZ28" s="544"/>
      <c r="DA28" s="545"/>
      <c r="DB28" s="543"/>
      <c r="DC28" s="544"/>
      <c r="DD28" s="544"/>
      <c r="DE28" s="544"/>
      <c r="DF28" s="545"/>
      <c r="DG28" s="543"/>
      <c r="DH28" s="544"/>
      <c r="DI28" s="544"/>
      <c r="DJ28" s="544"/>
      <c r="DK28" s="545"/>
      <c r="DL28" s="543"/>
      <c r="DM28" s="544"/>
      <c r="DN28" s="544"/>
      <c r="DO28" s="544"/>
      <c r="DP28" s="545"/>
      <c r="DQ28" s="543"/>
      <c r="DR28" s="544"/>
      <c r="DS28" s="544"/>
      <c r="DT28" s="544"/>
      <c r="DU28" s="545"/>
      <c r="DV28" s="540"/>
      <c r="DW28" s="541"/>
      <c r="DX28" s="541"/>
      <c r="DY28" s="541"/>
      <c r="DZ28" s="546"/>
      <c r="EA28" s="469"/>
    </row>
    <row r="29" spans="1:131" ht="26.25" customHeight="1">
      <c r="A29" s="580">
        <v>2</v>
      </c>
      <c r="B29" s="526" t="s">
        <v>337</v>
      </c>
      <c r="C29" s="527"/>
      <c r="D29" s="527"/>
      <c r="E29" s="527"/>
      <c r="F29" s="527"/>
      <c r="G29" s="527"/>
      <c r="H29" s="527"/>
      <c r="I29" s="527"/>
      <c r="J29" s="527"/>
      <c r="K29" s="527"/>
      <c r="L29" s="527"/>
      <c r="M29" s="527"/>
      <c r="N29" s="527"/>
      <c r="O29" s="527"/>
      <c r="P29" s="528"/>
      <c r="Q29" s="529">
        <v>5617</v>
      </c>
      <c r="R29" s="530"/>
      <c r="S29" s="530"/>
      <c r="T29" s="530"/>
      <c r="U29" s="530"/>
      <c r="V29" s="530">
        <v>5455</v>
      </c>
      <c r="W29" s="530"/>
      <c r="X29" s="530"/>
      <c r="Y29" s="530"/>
      <c r="Z29" s="530"/>
      <c r="AA29" s="530">
        <v>162</v>
      </c>
      <c r="AB29" s="530"/>
      <c r="AC29" s="530"/>
      <c r="AD29" s="530"/>
      <c r="AE29" s="531"/>
      <c r="AF29" s="532">
        <v>162</v>
      </c>
      <c r="AG29" s="533"/>
      <c r="AH29" s="533"/>
      <c r="AI29" s="533"/>
      <c r="AJ29" s="534"/>
      <c r="AK29" s="591">
        <v>860</v>
      </c>
      <c r="AL29" s="592"/>
      <c r="AM29" s="592"/>
      <c r="AN29" s="592"/>
      <c r="AO29" s="592"/>
      <c r="AP29" s="592" t="s">
        <v>321</v>
      </c>
      <c r="AQ29" s="592"/>
      <c r="AR29" s="592"/>
      <c r="AS29" s="592"/>
      <c r="AT29" s="592"/>
      <c r="AU29" s="592" t="s">
        <v>321</v>
      </c>
      <c r="AV29" s="592"/>
      <c r="AW29" s="592"/>
      <c r="AX29" s="592"/>
      <c r="AY29" s="592"/>
      <c r="AZ29" s="593" t="s">
        <v>321</v>
      </c>
      <c r="BA29" s="593"/>
      <c r="BB29" s="593"/>
      <c r="BC29" s="593"/>
      <c r="BD29" s="593"/>
      <c r="BE29" s="594"/>
      <c r="BF29" s="594"/>
      <c r="BG29" s="594"/>
      <c r="BH29" s="594"/>
      <c r="BI29" s="595"/>
      <c r="BJ29" s="476"/>
      <c r="BK29" s="476"/>
      <c r="BL29" s="476"/>
      <c r="BM29" s="476"/>
      <c r="BN29" s="476"/>
      <c r="BO29" s="573"/>
      <c r="BP29" s="573"/>
      <c r="BQ29" s="525">
        <v>23</v>
      </c>
      <c r="BR29" s="539"/>
      <c r="BS29" s="540"/>
      <c r="BT29" s="541"/>
      <c r="BU29" s="541"/>
      <c r="BV29" s="541"/>
      <c r="BW29" s="541"/>
      <c r="BX29" s="541"/>
      <c r="BY29" s="541"/>
      <c r="BZ29" s="541"/>
      <c r="CA29" s="541"/>
      <c r="CB29" s="541"/>
      <c r="CC29" s="541"/>
      <c r="CD29" s="541"/>
      <c r="CE29" s="541"/>
      <c r="CF29" s="541"/>
      <c r="CG29" s="542"/>
      <c r="CH29" s="543"/>
      <c r="CI29" s="544"/>
      <c r="CJ29" s="544"/>
      <c r="CK29" s="544"/>
      <c r="CL29" s="545"/>
      <c r="CM29" s="543"/>
      <c r="CN29" s="544"/>
      <c r="CO29" s="544"/>
      <c r="CP29" s="544"/>
      <c r="CQ29" s="545"/>
      <c r="CR29" s="543"/>
      <c r="CS29" s="544"/>
      <c r="CT29" s="544"/>
      <c r="CU29" s="544"/>
      <c r="CV29" s="545"/>
      <c r="CW29" s="543"/>
      <c r="CX29" s="544"/>
      <c r="CY29" s="544"/>
      <c r="CZ29" s="544"/>
      <c r="DA29" s="545"/>
      <c r="DB29" s="543"/>
      <c r="DC29" s="544"/>
      <c r="DD29" s="544"/>
      <c r="DE29" s="544"/>
      <c r="DF29" s="545"/>
      <c r="DG29" s="543"/>
      <c r="DH29" s="544"/>
      <c r="DI29" s="544"/>
      <c r="DJ29" s="544"/>
      <c r="DK29" s="545"/>
      <c r="DL29" s="543"/>
      <c r="DM29" s="544"/>
      <c r="DN29" s="544"/>
      <c r="DO29" s="544"/>
      <c r="DP29" s="545"/>
      <c r="DQ29" s="543"/>
      <c r="DR29" s="544"/>
      <c r="DS29" s="544"/>
      <c r="DT29" s="544"/>
      <c r="DU29" s="545"/>
      <c r="DV29" s="540"/>
      <c r="DW29" s="541"/>
      <c r="DX29" s="541"/>
      <c r="DY29" s="541"/>
      <c r="DZ29" s="546"/>
      <c r="EA29" s="469"/>
    </row>
    <row r="30" spans="1:131" ht="26.25" customHeight="1">
      <c r="A30" s="580">
        <v>3</v>
      </c>
      <c r="B30" s="526" t="s">
        <v>338</v>
      </c>
      <c r="C30" s="527"/>
      <c r="D30" s="527"/>
      <c r="E30" s="527"/>
      <c r="F30" s="527"/>
      <c r="G30" s="527"/>
      <c r="H30" s="527"/>
      <c r="I30" s="527"/>
      <c r="J30" s="527"/>
      <c r="K30" s="527"/>
      <c r="L30" s="527"/>
      <c r="M30" s="527"/>
      <c r="N30" s="527"/>
      <c r="O30" s="527"/>
      <c r="P30" s="528"/>
      <c r="Q30" s="529">
        <v>874</v>
      </c>
      <c r="R30" s="530"/>
      <c r="S30" s="530"/>
      <c r="T30" s="530"/>
      <c r="U30" s="530"/>
      <c r="V30" s="530">
        <v>862</v>
      </c>
      <c r="W30" s="530"/>
      <c r="X30" s="530"/>
      <c r="Y30" s="530"/>
      <c r="Z30" s="530"/>
      <c r="AA30" s="530">
        <v>12</v>
      </c>
      <c r="AB30" s="530"/>
      <c r="AC30" s="530"/>
      <c r="AD30" s="530"/>
      <c r="AE30" s="531"/>
      <c r="AF30" s="532">
        <v>12</v>
      </c>
      <c r="AG30" s="533"/>
      <c r="AH30" s="533"/>
      <c r="AI30" s="533"/>
      <c r="AJ30" s="534"/>
      <c r="AK30" s="591">
        <v>270</v>
      </c>
      <c r="AL30" s="592"/>
      <c r="AM30" s="592"/>
      <c r="AN30" s="592"/>
      <c r="AO30" s="592"/>
      <c r="AP30" s="592" t="s">
        <v>321</v>
      </c>
      <c r="AQ30" s="592"/>
      <c r="AR30" s="592"/>
      <c r="AS30" s="592"/>
      <c r="AT30" s="592"/>
      <c r="AU30" s="592" t="s">
        <v>321</v>
      </c>
      <c r="AV30" s="592"/>
      <c r="AW30" s="592"/>
      <c r="AX30" s="592"/>
      <c r="AY30" s="592"/>
      <c r="AZ30" s="593" t="s">
        <v>321</v>
      </c>
      <c r="BA30" s="593"/>
      <c r="BB30" s="593"/>
      <c r="BC30" s="593"/>
      <c r="BD30" s="593"/>
      <c r="BE30" s="594"/>
      <c r="BF30" s="594"/>
      <c r="BG30" s="594"/>
      <c r="BH30" s="594"/>
      <c r="BI30" s="595"/>
      <c r="BJ30" s="476"/>
      <c r="BK30" s="476"/>
      <c r="BL30" s="476"/>
      <c r="BM30" s="476"/>
      <c r="BN30" s="476"/>
      <c r="BO30" s="573"/>
      <c r="BP30" s="573"/>
      <c r="BQ30" s="525">
        <v>24</v>
      </c>
      <c r="BR30" s="539"/>
      <c r="BS30" s="540"/>
      <c r="BT30" s="541"/>
      <c r="BU30" s="541"/>
      <c r="BV30" s="541"/>
      <c r="BW30" s="541"/>
      <c r="BX30" s="541"/>
      <c r="BY30" s="541"/>
      <c r="BZ30" s="541"/>
      <c r="CA30" s="541"/>
      <c r="CB30" s="541"/>
      <c r="CC30" s="541"/>
      <c r="CD30" s="541"/>
      <c r="CE30" s="541"/>
      <c r="CF30" s="541"/>
      <c r="CG30" s="542"/>
      <c r="CH30" s="543"/>
      <c r="CI30" s="544"/>
      <c r="CJ30" s="544"/>
      <c r="CK30" s="544"/>
      <c r="CL30" s="545"/>
      <c r="CM30" s="543"/>
      <c r="CN30" s="544"/>
      <c r="CO30" s="544"/>
      <c r="CP30" s="544"/>
      <c r="CQ30" s="545"/>
      <c r="CR30" s="543"/>
      <c r="CS30" s="544"/>
      <c r="CT30" s="544"/>
      <c r="CU30" s="544"/>
      <c r="CV30" s="545"/>
      <c r="CW30" s="543"/>
      <c r="CX30" s="544"/>
      <c r="CY30" s="544"/>
      <c r="CZ30" s="544"/>
      <c r="DA30" s="545"/>
      <c r="DB30" s="543"/>
      <c r="DC30" s="544"/>
      <c r="DD30" s="544"/>
      <c r="DE30" s="544"/>
      <c r="DF30" s="545"/>
      <c r="DG30" s="543"/>
      <c r="DH30" s="544"/>
      <c r="DI30" s="544"/>
      <c r="DJ30" s="544"/>
      <c r="DK30" s="545"/>
      <c r="DL30" s="543"/>
      <c r="DM30" s="544"/>
      <c r="DN30" s="544"/>
      <c r="DO30" s="544"/>
      <c r="DP30" s="545"/>
      <c r="DQ30" s="543"/>
      <c r="DR30" s="544"/>
      <c r="DS30" s="544"/>
      <c r="DT30" s="544"/>
      <c r="DU30" s="545"/>
      <c r="DV30" s="540"/>
      <c r="DW30" s="541"/>
      <c r="DX30" s="541"/>
      <c r="DY30" s="541"/>
      <c r="DZ30" s="546"/>
      <c r="EA30" s="469"/>
    </row>
    <row r="31" spans="1:131" ht="26.25" customHeight="1">
      <c r="A31" s="580">
        <v>4</v>
      </c>
      <c r="B31" s="526" t="s">
        <v>339</v>
      </c>
      <c r="C31" s="527"/>
      <c r="D31" s="527"/>
      <c r="E31" s="527"/>
      <c r="F31" s="527"/>
      <c r="G31" s="527"/>
      <c r="H31" s="527"/>
      <c r="I31" s="527"/>
      <c r="J31" s="527"/>
      <c r="K31" s="527"/>
      <c r="L31" s="527"/>
      <c r="M31" s="527"/>
      <c r="N31" s="527"/>
      <c r="O31" s="527"/>
      <c r="P31" s="528"/>
      <c r="Q31" s="529">
        <v>22</v>
      </c>
      <c r="R31" s="530"/>
      <c r="S31" s="530"/>
      <c r="T31" s="530"/>
      <c r="U31" s="530"/>
      <c r="V31" s="530">
        <v>22</v>
      </c>
      <c r="W31" s="530"/>
      <c r="X31" s="530"/>
      <c r="Y31" s="530"/>
      <c r="Z31" s="530"/>
      <c r="AA31" s="530">
        <v>0</v>
      </c>
      <c r="AB31" s="530"/>
      <c r="AC31" s="530"/>
      <c r="AD31" s="530"/>
      <c r="AE31" s="531"/>
      <c r="AF31" s="532" t="s">
        <v>63</v>
      </c>
      <c r="AG31" s="533"/>
      <c r="AH31" s="533"/>
      <c r="AI31" s="533"/>
      <c r="AJ31" s="534"/>
      <c r="AK31" s="591">
        <v>3</v>
      </c>
      <c r="AL31" s="592"/>
      <c r="AM31" s="592"/>
      <c r="AN31" s="592"/>
      <c r="AO31" s="592"/>
      <c r="AP31" s="592" t="s">
        <v>321</v>
      </c>
      <c r="AQ31" s="592"/>
      <c r="AR31" s="592"/>
      <c r="AS31" s="592"/>
      <c r="AT31" s="592"/>
      <c r="AU31" s="592" t="s">
        <v>321</v>
      </c>
      <c r="AV31" s="592"/>
      <c r="AW31" s="592"/>
      <c r="AX31" s="592"/>
      <c r="AY31" s="592"/>
      <c r="AZ31" s="593" t="s">
        <v>321</v>
      </c>
      <c r="BA31" s="593"/>
      <c r="BB31" s="593"/>
      <c r="BC31" s="593"/>
      <c r="BD31" s="593"/>
      <c r="BE31" s="594"/>
      <c r="BF31" s="594"/>
      <c r="BG31" s="594"/>
      <c r="BH31" s="594"/>
      <c r="BI31" s="595"/>
      <c r="BJ31" s="476"/>
      <c r="BK31" s="476"/>
      <c r="BL31" s="476"/>
      <c r="BM31" s="476"/>
      <c r="BN31" s="476"/>
      <c r="BO31" s="573"/>
      <c r="BP31" s="573"/>
      <c r="BQ31" s="525">
        <v>25</v>
      </c>
      <c r="BR31" s="539"/>
      <c r="BS31" s="540"/>
      <c r="BT31" s="541"/>
      <c r="BU31" s="541"/>
      <c r="BV31" s="541"/>
      <c r="BW31" s="541"/>
      <c r="BX31" s="541"/>
      <c r="BY31" s="541"/>
      <c r="BZ31" s="541"/>
      <c r="CA31" s="541"/>
      <c r="CB31" s="541"/>
      <c r="CC31" s="541"/>
      <c r="CD31" s="541"/>
      <c r="CE31" s="541"/>
      <c r="CF31" s="541"/>
      <c r="CG31" s="542"/>
      <c r="CH31" s="543"/>
      <c r="CI31" s="544"/>
      <c r="CJ31" s="544"/>
      <c r="CK31" s="544"/>
      <c r="CL31" s="545"/>
      <c r="CM31" s="543"/>
      <c r="CN31" s="544"/>
      <c r="CO31" s="544"/>
      <c r="CP31" s="544"/>
      <c r="CQ31" s="545"/>
      <c r="CR31" s="543"/>
      <c r="CS31" s="544"/>
      <c r="CT31" s="544"/>
      <c r="CU31" s="544"/>
      <c r="CV31" s="545"/>
      <c r="CW31" s="543"/>
      <c r="CX31" s="544"/>
      <c r="CY31" s="544"/>
      <c r="CZ31" s="544"/>
      <c r="DA31" s="545"/>
      <c r="DB31" s="543"/>
      <c r="DC31" s="544"/>
      <c r="DD31" s="544"/>
      <c r="DE31" s="544"/>
      <c r="DF31" s="545"/>
      <c r="DG31" s="543"/>
      <c r="DH31" s="544"/>
      <c r="DI31" s="544"/>
      <c r="DJ31" s="544"/>
      <c r="DK31" s="545"/>
      <c r="DL31" s="543"/>
      <c r="DM31" s="544"/>
      <c r="DN31" s="544"/>
      <c r="DO31" s="544"/>
      <c r="DP31" s="545"/>
      <c r="DQ31" s="543"/>
      <c r="DR31" s="544"/>
      <c r="DS31" s="544"/>
      <c r="DT31" s="544"/>
      <c r="DU31" s="545"/>
      <c r="DV31" s="540"/>
      <c r="DW31" s="541"/>
      <c r="DX31" s="541"/>
      <c r="DY31" s="541"/>
      <c r="DZ31" s="546"/>
      <c r="EA31" s="469"/>
    </row>
    <row r="32" spans="1:131" ht="26.25" customHeight="1">
      <c r="A32" s="580">
        <v>5</v>
      </c>
      <c r="B32" s="526" t="s">
        <v>340</v>
      </c>
      <c r="C32" s="527"/>
      <c r="D32" s="527"/>
      <c r="E32" s="527"/>
      <c r="F32" s="527"/>
      <c r="G32" s="527"/>
      <c r="H32" s="527"/>
      <c r="I32" s="527"/>
      <c r="J32" s="527"/>
      <c r="K32" s="527"/>
      <c r="L32" s="527"/>
      <c r="M32" s="527"/>
      <c r="N32" s="527"/>
      <c r="O32" s="527"/>
      <c r="P32" s="528"/>
      <c r="Q32" s="529">
        <v>7447</v>
      </c>
      <c r="R32" s="530"/>
      <c r="S32" s="530"/>
      <c r="T32" s="530"/>
      <c r="U32" s="530"/>
      <c r="V32" s="530">
        <v>7126</v>
      </c>
      <c r="W32" s="530"/>
      <c r="X32" s="530"/>
      <c r="Y32" s="530"/>
      <c r="Z32" s="530"/>
      <c r="AA32" s="530">
        <v>321</v>
      </c>
      <c r="AB32" s="530"/>
      <c r="AC32" s="530"/>
      <c r="AD32" s="530"/>
      <c r="AE32" s="531"/>
      <c r="AF32" s="532">
        <v>2523</v>
      </c>
      <c r="AG32" s="533"/>
      <c r="AH32" s="533"/>
      <c r="AI32" s="533"/>
      <c r="AJ32" s="534"/>
      <c r="AK32" s="591">
        <v>524</v>
      </c>
      <c r="AL32" s="592"/>
      <c r="AM32" s="592"/>
      <c r="AN32" s="592"/>
      <c r="AO32" s="592"/>
      <c r="AP32" s="592">
        <v>7671</v>
      </c>
      <c r="AQ32" s="592"/>
      <c r="AR32" s="592"/>
      <c r="AS32" s="592"/>
      <c r="AT32" s="592"/>
      <c r="AU32" s="592">
        <v>7671</v>
      </c>
      <c r="AV32" s="592"/>
      <c r="AW32" s="592"/>
      <c r="AX32" s="592"/>
      <c r="AY32" s="592"/>
      <c r="AZ32" s="593" t="s">
        <v>321</v>
      </c>
      <c r="BA32" s="593"/>
      <c r="BB32" s="593"/>
      <c r="BC32" s="593"/>
      <c r="BD32" s="593"/>
      <c r="BE32" s="594" t="s">
        <v>341</v>
      </c>
      <c r="BF32" s="594"/>
      <c r="BG32" s="594"/>
      <c r="BH32" s="594"/>
      <c r="BI32" s="595"/>
      <c r="BJ32" s="476"/>
      <c r="BK32" s="476"/>
      <c r="BL32" s="476"/>
      <c r="BM32" s="476"/>
      <c r="BN32" s="476"/>
      <c r="BO32" s="573"/>
      <c r="BP32" s="573"/>
      <c r="BQ32" s="525">
        <v>26</v>
      </c>
      <c r="BR32" s="539"/>
      <c r="BS32" s="540"/>
      <c r="BT32" s="541"/>
      <c r="BU32" s="541"/>
      <c r="BV32" s="541"/>
      <c r="BW32" s="541"/>
      <c r="BX32" s="541"/>
      <c r="BY32" s="541"/>
      <c r="BZ32" s="541"/>
      <c r="CA32" s="541"/>
      <c r="CB32" s="541"/>
      <c r="CC32" s="541"/>
      <c r="CD32" s="541"/>
      <c r="CE32" s="541"/>
      <c r="CF32" s="541"/>
      <c r="CG32" s="542"/>
      <c r="CH32" s="543"/>
      <c r="CI32" s="544"/>
      <c r="CJ32" s="544"/>
      <c r="CK32" s="544"/>
      <c r="CL32" s="545"/>
      <c r="CM32" s="543"/>
      <c r="CN32" s="544"/>
      <c r="CO32" s="544"/>
      <c r="CP32" s="544"/>
      <c r="CQ32" s="545"/>
      <c r="CR32" s="543"/>
      <c r="CS32" s="544"/>
      <c r="CT32" s="544"/>
      <c r="CU32" s="544"/>
      <c r="CV32" s="545"/>
      <c r="CW32" s="543"/>
      <c r="CX32" s="544"/>
      <c r="CY32" s="544"/>
      <c r="CZ32" s="544"/>
      <c r="DA32" s="545"/>
      <c r="DB32" s="543"/>
      <c r="DC32" s="544"/>
      <c r="DD32" s="544"/>
      <c r="DE32" s="544"/>
      <c r="DF32" s="545"/>
      <c r="DG32" s="543"/>
      <c r="DH32" s="544"/>
      <c r="DI32" s="544"/>
      <c r="DJ32" s="544"/>
      <c r="DK32" s="545"/>
      <c r="DL32" s="543"/>
      <c r="DM32" s="544"/>
      <c r="DN32" s="544"/>
      <c r="DO32" s="544"/>
      <c r="DP32" s="545"/>
      <c r="DQ32" s="543"/>
      <c r="DR32" s="544"/>
      <c r="DS32" s="544"/>
      <c r="DT32" s="544"/>
      <c r="DU32" s="545"/>
      <c r="DV32" s="540"/>
      <c r="DW32" s="541"/>
      <c r="DX32" s="541"/>
      <c r="DY32" s="541"/>
      <c r="DZ32" s="546"/>
      <c r="EA32" s="469"/>
    </row>
    <row r="33" spans="1:131" ht="26.25" customHeight="1">
      <c r="A33" s="580">
        <v>6</v>
      </c>
      <c r="B33" s="526" t="s">
        <v>342</v>
      </c>
      <c r="C33" s="527"/>
      <c r="D33" s="527"/>
      <c r="E33" s="527"/>
      <c r="F33" s="527"/>
      <c r="G33" s="527"/>
      <c r="H33" s="527"/>
      <c r="I33" s="527"/>
      <c r="J33" s="527"/>
      <c r="K33" s="527"/>
      <c r="L33" s="527"/>
      <c r="M33" s="527"/>
      <c r="N33" s="527"/>
      <c r="O33" s="527"/>
      <c r="P33" s="528"/>
      <c r="Q33" s="529">
        <v>1019</v>
      </c>
      <c r="R33" s="530"/>
      <c r="S33" s="530"/>
      <c r="T33" s="530"/>
      <c r="U33" s="530"/>
      <c r="V33" s="530">
        <v>1021</v>
      </c>
      <c r="W33" s="530"/>
      <c r="X33" s="530"/>
      <c r="Y33" s="530"/>
      <c r="Z33" s="530"/>
      <c r="AA33" s="530">
        <v>-2</v>
      </c>
      <c r="AB33" s="530"/>
      <c r="AC33" s="530"/>
      <c r="AD33" s="530"/>
      <c r="AE33" s="531"/>
      <c r="AF33" s="532">
        <v>762</v>
      </c>
      <c r="AG33" s="533"/>
      <c r="AH33" s="533"/>
      <c r="AI33" s="533"/>
      <c r="AJ33" s="534"/>
      <c r="AK33" s="591">
        <v>202</v>
      </c>
      <c r="AL33" s="592"/>
      <c r="AM33" s="592"/>
      <c r="AN33" s="592"/>
      <c r="AO33" s="592"/>
      <c r="AP33" s="592">
        <v>4423</v>
      </c>
      <c r="AQ33" s="592"/>
      <c r="AR33" s="592"/>
      <c r="AS33" s="592"/>
      <c r="AT33" s="592"/>
      <c r="AU33" s="592">
        <v>2238</v>
      </c>
      <c r="AV33" s="592"/>
      <c r="AW33" s="592"/>
      <c r="AX33" s="592"/>
      <c r="AY33" s="592"/>
      <c r="AZ33" s="593" t="s">
        <v>321</v>
      </c>
      <c r="BA33" s="593"/>
      <c r="BB33" s="593"/>
      <c r="BC33" s="593"/>
      <c r="BD33" s="593"/>
      <c r="BE33" s="594" t="s">
        <v>341</v>
      </c>
      <c r="BF33" s="594"/>
      <c r="BG33" s="594"/>
      <c r="BH33" s="594"/>
      <c r="BI33" s="595"/>
      <c r="BJ33" s="476"/>
      <c r="BK33" s="476"/>
      <c r="BL33" s="476"/>
      <c r="BM33" s="476"/>
      <c r="BN33" s="476"/>
      <c r="BO33" s="573"/>
      <c r="BP33" s="573"/>
      <c r="BQ33" s="525">
        <v>27</v>
      </c>
      <c r="BR33" s="539"/>
      <c r="BS33" s="540"/>
      <c r="BT33" s="541"/>
      <c r="BU33" s="541"/>
      <c r="BV33" s="541"/>
      <c r="BW33" s="541"/>
      <c r="BX33" s="541"/>
      <c r="BY33" s="541"/>
      <c r="BZ33" s="541"/>
      <c r="CA33" s="541"/>
      <c r="CB33" s="541"/>
      <c r="CC33" s="541"/>
      <c r="CD33" s="541"/>
      <c r="CE33" s="541"/>
      <c r="CF33" s="541"/>
      <c r="CG33" s="542"/>
      <c r="CH33" s="543"/>
      <c r="CI33" s="544"/>
      <c r="CJ33" s="544"/>
      <c r="CK33" s="544"/>
      <c r="CL33" s="545"/>
      <c r="CM33" s="543"/>
      <c r="CN33" s="544"/>
      <c r="CO33" s="544"/>
      <c r="CP33" s="544"/>
      <c r="CQ33" s="545"/>
      <c r="CR33" s="543"/>
      <c r="CS33" s="544"/>
      <c r="CT33" s="544"/>
      <c r="CU33" s="544"/>
      <c r="CV33" s="545"/>
      <c r="CW33" s="543"/>
      <c r="CX33" s="544"/>
      <c r="CY33" s="544"/>
      <c r="CZ33" s="544"/>
      <c r="DA33" s="545"/>
      <c r="DB33" s="543"/>
      <c r="DC33" s="544"/>
      <c r="DD33" s="544"/>
      <c r="DE33" s="544"/>
      <c r="DF33" s="545"/>
      <c r="DG33" s="543"/>
      <c r="DH33" s="544"/>
      <c r="DI33" s="544"/>
      <c r="DJ33" s="544"/>
      <c r="DK33" s="545"/>
      <c r="DL33" s="543"/>
      <c r="DM33" s="544"/>
      <c r="DN33" s="544"/>
      <c r="DO33" s="544"/>
      <c r="DP33" s="545"/>
      <c r="DQ33" s="543"/>
      <c r="DR33" s="544"/>
      <c r="DS33" s="544"/>
      <c r="DT33" s="544"/>
      <c r="DU33" s="545"/>
      <c r="DV33" s="540"/>
      <c r="DW33" s="541"/>
      <c r="DX33" s="541"/>
      <c r="DY33" s="541"/>
      <c r="DZ33" s="546"/>
      <c r="EA33" s="469"/>
    </row>
    <row r="34" spans="1:131" ht="26.25" customHeight="1">
      <c r="A34" s="580">
        <v>7</v>
      </c>
      <c r="B34" s="526" t="s">
        <v>343</v>
      </c>
      <c r="C34" s="527"/>
      <c r="D34" s="527"/>
      <c r="E34" s="527"/>
      <c r="F34" s="527"/>
      <c r="G34" s="527"/>
      <c r="H34" s="527"/>
      <c r="I34" s="527"/>
      <c r="J34" s="527"/>
      <c r="K34" s="527"/>
      <c r="L34" s="527"/>
      <c r="M34" s="527"/>
      <c r="N34" s="527"/>
      <c r="O34" s="527"/>
      <c r="P34" s="528"/>
      <c r="Q34" s="529">
        <v>1308</v>
      </c>
      <c r="R34" s="530"/>
      <c r="S34" s="530"/>
      <c r="T34" s="530"/>
      <c r="U34" s="530"/>
      <c r="V34" s="530">
        <v>1237</v>
      </c>
      <c r="W34" s="530"/>
      <c r="X34" s="530"/>
      <c r="Y34" s="530"/>
      <c r="Z34" s="530"/>
      <c r="AA34" s="530">
        <v>71</v>
      </c>
      <c r="AB34" s="530"/>
      <c r="AC34" s="530"/>
      <c r="AD34" s="530"/>
      <c r="AE34" s="531"/>
      <c r="AF34" s="532">
        <v>260</v>
      </c>
      <c r="AG34" s="533"/>
      <c r="AH34" s="533"/>
      <c r="AI34" s="533"/>
      <c r="AJ34" s="534"/>
      <c r="AK34" s="591">
        <v>353</v>
      </c>
      <c r="AL34" s="592"/>
      <c r="AM34" s="592"/>
      <c r="AN34" s="592"/>
      <c r="AO34" s="592"/>
      <c r="AP34" s="592">
        <v>6268</v>
      </c>
      <c r="AQ34" s="592"/>
      <c r="AR34" s="592"/>
      <c r="AS34" s="592"/>
      <c r="AT34" s="592"/>
      <c r="AU34" s="592">
        <v>2683</v>
      </c>
      <c r="AV34" s="592"/>
      <c r="AW34" s="592"/>
      <c r="AX34" s="592"/>
      <c r="AY34" s="592"/>
      <c r="AZ34" s="593" t="s">
        <v>321</v>
      </c>
      <c r="BA34" s="593"/>
      <c r="BB34" s="593"/>
      <c r="BC34" s="593"/>
      <c r="BD34" s="593"/>
      <c r="BE34" s="594" t="s">
        <v>341</v>
      </c>
      <c r="BF34" s="594"/>
      <c r="BG34" s="594"/>
      <c r="BH34" s="594"/>
      <c r="BI34" s="595"/>
      <c r="BJ34" s="476"/>
      <c r="BK34" s="476"/>
      <c r="BL34" s="476"/>
      <c r="BM34" s="476"/>
      <c r="BN34" s="476"/>
      <c r="BO34" s="573"/>
      <c r="BP34" s="573"/>
      <c r="BQ34" s="525">
        <v>28</v>
      </c>
      <c r="BR34" s="539"/>
      <c r="BS34" s="540"/>
      <c r="BT34" s="541"/>
      <c r="BU34" s="541"/>
      <c r="BV34" s="541"/>
      <c r="BW34" s="541"/>
      <c r="BX34" s="541"/>
      <c r="BY34" s="541"/>
      <c r="BZ34" s="541"/>
      <c r="CA34" s="541"/>
      <c r="CB34" s="541"/>
      <c r="CC34" s="541"/>
      <c r="CD34" s="541"/>
      <c r="CE34" s="541"/>
      <c r="CF34" s="541"/>
      <c r="CG34" s="542"/>
      <c r="CH34" s="543"/>
      <c r="CI34" s="544"/>
      <c r="CJ34" s="544"/>
      <c r="CK34" s="544"/>
      <c r="CL34" s="545"/>
      <c r="CM34" s="543"/>
      <c r="CN34" s="544"/>
      <c r="CO34" s="544"/>
      <c r="CP34" s="544"/>
      <c r="CQ34" s="545"/>
      <c r="CR34" s="543"/>
      <c r="CS34" s="544"/>
      <c r="CT34" s="544"/>
      <c r="CU34" s="544"/>
      <c r="CV34" s="545"/>
      <c r="CW34" s="543"/>
      <c r="CX34" s="544"/>
      <c r="CY34" s="544"/>
      <c r="CZ34" s="544"/>
      <c r="DA34" s="545"/>
      <c r="DB34" s="543"/>
      <c r="DC34" s="544"/>
      <c r="DD34" s="544"/>
      <c r="DE34" s="544"/>
      <c r="DF34" s="545"/>
      <c r="DG34" s="543"/>
      <c r="DH34" s="544"/>
      <c r="DI34" s="544"/>
      <c r="DJ34" s="544"/>
      <c r="DK34" s="545"/>
      <c r="DL34" s="543"/>
      <c r="DM34" s="544"/>
      <c r="DN34" s="544"/>
      <c r="DO34" s="544"/>
      <c r="DP34" s="545"/>
      <c r="DQ34" s="543"/>
      <c r="DR34" s="544"/>
      <c r="DS34" s="544"/>
      <c r="DT34" s="544"/>
      <c r="DU34" s="545"/>
      <c r="DV34" s="540"/>
      <c r="DW34" s="541"/>
      <c r="DX34" s="541"/>
      <c r="DY34" s="541"/>
      <c r="DZ34" s="546"/>
      <c r="EA34" s="469"/>
    </row>
    <row r="35" spans="1:131" ht="26.25" customHeight="1">
      <c r="A35" s="580">
        <v>8</v>
      </c>
      <c r="B35" s="526"/>
      <c r="C35" s="527"/>
      <c r="D35" s="527"/>
      <c r="E35" s="527"/>
      <c r="F35" s="527"/>
      <c r="G35" s="527"/>
      <c r="H35" s="527"/>
      <c r="I35" s="527"/>
      <c r="J35" s="527"/>
      <c r="K35" s="527"/>
      <c r="L35" s="527"/>
      <c r="M35" s="527"/>
      <c r="N35" s="527"/>
      <c r="O35" s="527"/>
      <c r="P35" s="528"/>
      <c r="Q35" s="529"/>
      <c r="R35" s="530"/>
      <c r="S35" s="530"/>
      <c r="T35" s="530"/>
      <c r="U35" s="530"/>
      <c r="V35" s="530"/>
      <c r="W35" s="530"/>
      <c r="X35" s="530"/>
      <c r="Y35" s="530"/>
      <c r="Z35" s="530"/>
      <c r="AA35" s="530"/>
      <c r="AB35" s="530"/>
      <c r="AC35" s="530"/>
      <c r="AD35" s="530"/>
      <c r="AE35" s="531"/>
      <c r="AF35" s="532"/>
      <c r="AG35" s="533"/>
      <c r="AH35" s="533"/>
      <c r="AI35" s="533"/>
      <c r="AJ35" s="534"/>
      <c r="AK35" s="591"/>
      <c r="AL35" s="592"/>
      <c r="AM35" s="592"/>
      <c r="AN35" s="592"/>
      <c r="AO35" s="592"/>
      <c r="AP35" s="592"/>
      <c r="AQ35" s="592"/>
      <c r="AR35" s="592"/>
      <c r="AS35" s="592"/>
      <c r="AT35" s="592"/>
      <c r="AU35" s="592"/>
      <c r="AV35" s="592"/>
      <c r="AW35" s="592"/>
      <c r="AX35" s="592"/>
      <c r="AY35" s="592"/>
      <c r="AZ35" s="593"/>
      <c r="BA35" s="593"/>
      <c r="BB35" s="593"/>
      <c r="BC35" s="593"/>
      <c r="BD35" s="593"/>
      <c r="BE35" s="594"/>
      <c r="BF35" s="594"/>
      <c r="BG35" s="594"/>
      <c r="BH35" s="594"/>
      <c r="BI35" s="595"/>
      <c r="BJ35" s="476"/>
      <c r="BK35" s="476"/>
      <c r="BL35" s="476"/>
      <c r="BM35" s="476"/>
      <c r="BN35" s="476"/>
      <c r="BO35" s="573"/>
      <c r="BP35" s="573"/>
      <c r="BQ35" s="525">
        <v>29</v>
      </c>
      <c r="BR35" s="539"/>
      <c r="BS35" s="540"/>
      <c r="BT35" s="541"/>
      <c r="BU35" s="541"/>
      <c r="BV35" s="541"/>
      <c r="BW35" s="541"/>
      <c r="BX35" s="541"/>
      <c r="BY35" s="541"/>
      <c r="BZ35" s="541"/>
      <c r="CA35" s="541"/>
      <c r="CB35" s="541"/>
      <c r="CC35" s="541"/>
      <c r="CD35" s="541"/>
      <c r="CE35" s="541"/>
      <c r="CF35" s="541"/>
      <c r="CG35" s="542"/>
      <c r="CH35" s="543"/>
      <c r="CI35" s="544"/>
      <c r="CJ35" s="544"/>
      <c r="CK35" s="544"/>
      <c r="CL35" s="545"/>
      <c r="CM35" s="543"/>
      <c r="CN35" s="544"/>
      <c r="CO35" s="544"/>
      <c r="CP35" s="544"/>
      <c r="CQ35" s="545"/>
      <c r="CR35" s="543"/>
      <c r="CS35" s="544"/>
      <c r="CT35" s="544"/>
      <c r="CU35" s="544"/>
      <c r="CV35" s="545"/>
      <c r="CW35" s="543"/>
      <c r="CX35" s="544"/>
      <c r="CY35" s="544"/>
      <c r="CZ35" s="544"/>
      <c r="DA35" s="545"/>
      <c r="DB35" s="543"/>
      <c r="DC35" s="544"/>
      <c r="DD35" s="544"/>
      <c r="DE35" s="544"/>
      <c r="DF35" s="545"/>
      <c r="DG35" s="543"/>
      <c r="DH35" s="544"/>
      <c r="DI35" s="544"/>
      <c r="DJ35" s="544"/>
      <c r="DK35" s="545"/>
      <c r="DL35" s="543"/>
      <c r="DM35" s="544"/>
      <c r="DN35" s="544"/>
      <c r="DO35" s="544"/>
      <c r="DP35" s="545"/>
      <c r="DQ35" s="543"/>
      <c r="DR35" s="544"/>
      <c r="DS35" s="544"/>
      <c r="DT35" s="544"/>
      <c r="DU35" s="545"/>
      <c r="DV35" s="540"/>
      <c r="DW35" s="541"/>
      <c r="DX35" s="541"/>
      <c r="DY35" s="541"/>
      <c r="DZ35" s="546"/>
      <c r="EA35" s="469"/>
    </row>
    <row r="36" spans="1:131" ht="26.25" customHeight="1">
      <c r="A36" s="580">
        <v>9</v>
      </c>
      <c r="B36" s="526"/>
      <c r="C36" s="527"/>
      <c r="D36" s="527"/>
      <c r="E36" s="527"/>
      <c r="F36" s="527"/>
      <c r="G36" s="527"/>
      <c r="H36" s="527"/>
      <c r="I36" s="527"/>
      <c r="J36" s="527"/>
      <c r="K36" s="527"/>
      <c r="L36" s="527"/>
      <c r="M36" s="527"/>
      <c r="N36" s="527"/>
      <c r="O36" s="527"/>
      <c r="P36" s="528"/>
      <c r="Q36" s="529"/>
      <c r="R36" s="530"/>
      <c r="S36" s="530"/>
      <c r="T36" s="530"/>
      <c r="U36" s="530"/>
      <c r="V36" s="530"/>
      <c r="W36" s="530"/>
      <c r="X36" s="530"/>
      <c r="Y36" s="530"/>
      <c r="Z36" s="530"/>
      <c r="AA36" s="530"/>
      <c r="AB36" s="530"/>
      <c r="AC36" s="530"/>
      <c r="AD36" s="530"/>
      <c r="AE36" s="531"/>
      <c r="AF36" s="532"/>
      <c r="AG36" s="533"/>
      <c r="AH36" s="533"/>
      <c r="AI36" s="533"/>
      <c r="AJ36" s="534"/>
      <c r="AK36" s="591"/>
      <c r="AL36" s="592"/>
      <c r="AM36" s="592"/>
      <c r="AN36" s="592"/>
      <c r="AO36" s="592"/>
      <c r="AP36" s="592"/>
      <c r="AQ36" s="592"/>
      <c r="AR36" s="592"/>
      <c r="AS36" s="592"/>
      <c r="AT36" s="592"/>
      <c r="AU36" s="592"/>
      <c r="AV36" s="592"/>
      <c r="AW36" s="592"/>
      <c r="AX36" s="592"/>
      <c r="AY36" s="592"/>
      <c r="AZ36" s="593"/>
      <c r="BA36" s="593"/>
      <c r="BB36" s="593"/>
      <c r="BC36" s="593"/>
      <c r="BD36" s="593"/>
      <c r="BE36" s="594"/>
      <c r="BF36" s="594"/>
      <c r="BG36" s="594"/>
      <c r="BH36" s="594"/>
      <c r="BI36" s="595"/>
      <c r="BJ36" s="476"/>
      <c r="BK36" s="476"/>
      <c r="BL36" s="476"/>
      <c r="BM36" s="476"/>
      <c r="BN36" s="476"/>
      <c r="BO36" s="573"/>
      <c r="BP36" s="573"/>
      <c r="BQ36" s="525">
        <v>30</v>
      </c>
      <c r="BR36" s="539"/>
      <c r="BS36" s="540"/>
      <c r="BT36" s="541"/>
      <c r="BU36" s="541"/>
      <c r="BV36" s="541"/>
      <c r="BW36" s="541"/>
      <c r="BX36" s="541"/>
      <c r="BY36" s="541"/>
      <c r="BZ36" s="541"/>
      <c r="CA36" s="541"/>
      <c r="CB36" s="541"/>
      <c r="CC36" s="541"/>
      <c r="CD36" s="541"/>
      <c r="CE36" s="541"/>
      <c r="CF36" s="541"/>
      <c r="CG36" s="542"/>
      <c r="CH36" s="543"/>
      <c r="CI36" s="544"/>
      <c r="CJ36" s="544"/>
      <c r="CK36" s="544"/>
      <c r="CL36" s="545"/>
      <c r="CM36" s="543"/>
      <c r="CN36" s="544"/>
      <c r="CO36" s="544"/>
      <c r="CP36" s="544"/>
      <c r="CQ36" s="545"/>
      <c r="CR36" s="543"/>
      <c r="CS36" s="544"/>
      <c r="CT36" s="544"/>
      <c r="CU36" s="544"/>
      <c r="CV36" s="545"/>
      <c r="CW36" s="543"/>
      <c r="CX36" s="544"/>
      <c r="CY36" s="544"/>
      <c r="CZ36" s="544"/>
      <c r="DA36" s="545"/>
      <c r="DB36" s="543"/>
      <c r="DC36" s="544"/>
      <c r="DD36" s="544"/>
      <c r="DE36" s="544"/>
      <c r="DF36" s="545"/>
      <c r="DG36" s="543"/>
      <c r="DH36" s="544"/>
      <c r="DI36" s="544"/>
      <c r="DJ36" s="544"/>
      <c r="DK36" s="545"/>
      <c r="DL36" s="543"/>
      <c r="DM36" s="544"/>
      <c r="DN36" s="544"/>
      <c r="DO36" s="544"/>
      <c r="DP36" s="545"/>
      <c r="DQ36" s="543"/>
      <c r="DR36" s="544"/>
      <c r="DS36" s="544"/>
      <c r="DT36" s="544"/>
      <c r="DU36" s="545"/>
      <c r="DV36" s="540"/>
      <c r="DW36" s="541"/>
      <c r="DX36" s="541"/>
      <c r="DY36" s="541"/>
      <c r="DZ36" s="546"/>
      <c r="EA36" s="469"/>
    </row>
    <row r="37" spans="1:131" ht="26.25" customHeight="1">
      <c r="A37" s="580">
        <v>10</v>
      </c>
      <c r="B37" s="526"/>
      <c r="C37" s="527"/>
      <c r="D37" s="527"/>
      <c r="E37" s="527"/>
      <c r="F37" s="527"/>
      <c r="G37" s="527"/>
      <c r="H37" s="527"/>
      <c r="I37" s="527"/>
      <c r="J37" s="527"/>
      <c r="K37" s="527"/>
      <c r="L37" s="527"/>
      <c r="M37" s="527"/>
      <c r="N37" s="527"/>
      <c r="O37" s="527"/>
      <c r="P37" s="528"/>
      <c r="Q37" s="529"/>
      <c r="R37" s="530"/>
      <c r="S37" s="530"/>
      <c r="T37" s="530"/>
      <c r="U37" s="530"/>
      <c r="V37" s="530"/>
      <c r="W37" s="530"/>
      <c r="X37" s="530"/>
      <c r="Y37" s="530"/>
      <c r="Z37" s="530"/>
      <c r="AA37" s="530"/>
      <c r="AB37" s="530"/>
      <c r="AC37" s="530"/>
      <c r="AD37" s="530"/>
      <c r="AE37" s="531"/>
      <c r="AF37" s="532"/>
      <c r="AG37" s="533"/>
      <c r="AH37" s="533"/>
      <c r="AI37" s="533"/>
      <c r="AJ37" s="534"/>
      <c r="AK37" s="591"/>
      <c r="AL37" s="592"/>
      <c r="AM37" s="592"/>
      <c r="AN37" s="592"/>
      <c r="AO37" s="592"/>
      <c r="AP37" s="592"/>
      <c r="AQ37" s="592"/>
      <c r="AR37" s="592"/>
      <c r="AS37" s="592"/>
      <c r="AT37" s="592"/>
      <c r="AU37" s="592"/>
      <c r="AV37" s="592"/>
      <c r="AW37" s="592"/>
      <c r="AX37" s="592"/>
      <c r="AY37" s="592"/>
      <c r="AZ37" s="593"/>
      <c r="BA37" s="593"/>
      <c r="BB37" s="593"/>
      <c r="BC37" s="593"/>
      <c r="BD37" s="593"/>
      <c r="BE37" s="594"/>
      <c r="BF37" s="594"/>
      <c r="BG37" s="594"/>
      <c r="BH37" s="594"/>
      <c r="BI37" s="595"/>
      <c r="BJ37" s="476"/>
      <c r="BK37" s="476"/>
      <c r="BL37" s="476"/>
      <c r="BM37" s="476"/>
      <c r="BN37" s="476"/>
      <c r="BO37" s="573"/>
      <c r="BP37" s="573"/>
      <c r="BQ37" s="525">
        <v>31</v>
      </c>
      <c r="BR37" s="539"/>
      <c r="BS37" s="540"/>
      <c r="BT37" s="541"/>
      <c r="BU37" s="541"/>
      <c r="BV37" s="541"/>
      <c r="BW37" s="541"/>
      <c r="BX37" s="541"/>
      <c r="BY37" s="541"/>
      <c r="BZ37" s="541"/>
      <c r="CA37" s="541"/>
      <c r="CB37" s="541"/>
      <c r="CC37" s="541"/>
      <c r="CD37" s="541"/>
      <c r="CE37" s="541"/>
      <c r="CF37" s="541"/>
      <c r="CG37" s="542"/>
      <c r="CH37" s="543"/>
      <c r="CI37" s="544"/>
      <c r="CJ37" s="544"/>
      <c r="CK37" s="544"/>
      <c r="CL37" s="545"/>
      <c r="CM37" s="543"/>
      <c r="CN37" s="544"/>
      <c r="CO37" s="544"/>
      <c r="CP37" s="544"/>
      <c r="CQ37" s="545"/>
      <c r="CR37" s="543"/>
      <c r="CS37" s="544"/>
      <c r="CT37" s="544"/>
      <c r="CU37" s="544"/>
      <c r="CV37" s="545"/>
      <c r="CW37" s="543"/>
      <c r="CX37" s="544"/>
      <c r="CY37" s="544"/>
      <c r="CZ37" s="544"/>
      <c r="DA37" s="545"/>
      <c r="DB37" s="543"/>
      <c r="DC37" s="544"/>
      <c r="DD37" s="544"/>
      <c r="DE37" s="544"/>
      <c r="DF37" s="545"/>
      <c r="DG37" s="543"/>
      <c r="DH37" s="544"/>
      <c r="DI37" s="544"/>
      <c r="DJ37" s="544"/>
      <c r="DK37" s="545"/>
      <c r="DL37" s="543"/>
      <c r="DM37" s="544"/>
      <c r="DN37" s="544"/>
      <c r="DO37" s="544"/>
      <c r="DP37" s="545"/>
      <c r="DQ37" s="543"/>
      <c r="DR37" s="544"/>
      <c r="DS37" s="544"/>
      <c r="DT37" s="544"/>
      <c r="DU37" s="545"/>
      <c r="DV37" s="540"/>
      <c r="DW37" s="541"/>
      <c r="DX37" s="541"/>
      <c r="DY37" s="541"/>
      <c r="DZ37" s="546"/>
      <c r="EA37" s="469"/>
    </row>
    <row r="38" spans="1:131" ht="26.25" customHeight="1">
      <c r="A38" s="580">
        <v>11</v>
      </c>
      <c r="B38" s="526"/>
      <c r="C38" s="527"/>
      <c r="D38" s="527"/>
      <c r="E38" s="527"/>
      <c r="F38" s="527"/>
      <c r="G38" s="527"/>
      <c r="H38" s="527"/>
      <c r="I38" s="527"/>
      <c r="J38" s="527"/>
      <c r="K38" s="527"/>
      <c r="L38" s="527"/>
      <c r="M38" s="527"/>
      <c r="N38" s="527"/>
      <c r="O38" s="527"/>
      <c r="P38" s="528"/>
      <c r="Q38" s="529"/>
      <c r="R38" s="530"/>
      <c r="S38" s="530"/>
      <c r="T38" s="530"/>
      <c r="U38" s="530"/>
      <c r="V38" s="530"/>
      <c r="W38" s="530"/>
      <c r="X38" s="530"/>
      <c r="Y38" s="530"/>
      <c r="Z38" s="530"/>
      <c r="AA38" s="530"/>
      <c r="AB38" s="530"/>
      <c r="AC38" s="530"/>
      <c r="AD38" s="530"/>
      <c r="AE38" s="531"/>
      <c r="AF38" s="532"/>
      <c r="AG38" s="533"/>
      <c r="AH38" s="533"/>
      <c r="AI38" s="533"/>
      <c r="AJ38" s="534"/>
      <c r="AK38" s="591"/>
      <c r="AL38" s="592"/>
      <c r="AM38" s="592"/>
      <c r="AN38" s="592"/>
      <c r="AO38" s="592"/>
      <c r="AP38" s="592"/>
      <c r="AQ38" s="592"/>
      <c r="AR38" s="592"/>
      <c r="AS38" s="592"/>
      <c r="AT38" s="592"/>
      <c r="AU38" s="592"/>
      <c r="AV38" s="592"/>
      <c r="AW38" s="592"/>
      <c r="AX38" s="592"/>
      <c r="AY38" s="592"/>
      <c r="AZ38" s="593"/>
      <c r="BA38" s="593"/>
      <c r="BB38" s="593"/>
      <c r="BC38" s="593"/>
      <c r="BD38" s="593"/>
      <c r="BE38" s="594"/>
      <c r="BF38" s="594"/>
      <c r="BG38" s="594"/>
      <c r="BH38" s="594"/>
      <c r="BI38" s="595"/>
      <c r="BJ38" s="476"/>
      <c r="BK38" s="476"/>
      <c r="BL38" s="476"/>
      <c r="BM38" s="476"/>
      <c r="BN38" s="476"/>
      <c r="BO38" s="573"/>
      <c r="BP38" s="573"/>
      <c r="BQ38" s="525">
        <v>32</v>
      </c>
      <c r="BR38" s="539"/>
      <c r="BS38" s="540"/>
      <c r="BT38" s="541"/>
      <c r="BU38" s="541"/>
      <c r="BV38" s="541"/>
      <c r="BW38" s="541"/>
      <c r="BX38" s="541"/>
      <c r="BY38" s="541"/>
      <c r="BZ38" s="541"/>
      <c r="CA38" s="541"/>
      <c r="CB38" s="541"/>
      <c r="CC38" s="541"/>
      <c r="CD38" s="541"/>
      <c r="CE38" s="541"/>
      <c r="CF38" s="541"/>
      <c r="CG38" s="542"/>
      <c r="CH38" s="543"/>
      <c r="CI38" s="544"/>
      <c r="CJ38" s="544"/>
      <c r="CK38" s="544"/>
      <c r="CL38" s="545"/>
      <c r="CM38" s="543"/>
      <c r="CN38" s="544"/>
      <c r="CO38" s="544"/>
      <c r="CP38" s="544"/>
      <c r="CQ38" s="545"/>
      <c r="CR38" s="543"/>
      <c r="CS38" s="544"/>
      <c r="CT38" s="544"/>
      <c r="CU38" s="544"/>
      <c r="CV38" s="545"/>
      <c r="CW38" s="543"/>
      <c r="CX38" s="544"/>
      <c r="CY38" s="544"/>
      <c r="CZ38" s="544"/>
      <c r="DA38" s="545"/>
      <c r="DB38" s="543"/>
      <c r="DC38" s="544"/>
      <c r="DD38" s="544"/>
      <c r="DE38" s="544"/>
      <c r="DF38" s="545"/>
      <c r="DG38" s="543"/>
      <c r="DH38" s="544"/>
      <c r="DI38" s="544"/>
      <c r="DJ38" s="544"/>
      <c r="DK38" s="545"/>
      <c r="DL38" s="543"/>
      <c r="DM38" s="544"/>
      <c r="DN38" s="544"/>
      <c r="DO38" s="544"/>
      <c r="DP38" s="545"/>
      <c r="DQ38" s="543"/>
      <c r="DR38" s="544"/>
      <c r="DS38" s="544"/>
      <c r="DT38" s="544"/>
      <c r="DU38" s="545"/>
      <c r="DV38" s="540"/>
      <c r="DW38" s="541"/>
      <c r="DX38" s="541"/>
      <c r="DY38" s="541"/>
      <c r="DZ38" s="546"/>
      <c r="EA38" s="469"/>
    </row>
    <row r="39" spans="1:131" ht="26.25" customHeight="1">
      <c r="A39" s="580">
        <v>12</v>
      </c>
      <c r="B39" s="526"/>
      <c r="C39" s="527"/>
      <c r="D39" s="527"/>
      <c r="E39" s="527"/>
      <c r="F39" s="527"/>
      <c r="G39" s="527"/>
      <c r="H39" s="527"/>
      <c r="I39" s="527"/>
      <c r="J39" s="527"/>
      <c r="K39" s="527"/>
      <c r="L39" s="527"/>
      <c r="M39" s="527"/>
      <c r="N39" s="527"/>
      <c r="O39" s="527"/>
      <c r="P39" s="528"/>
      <c r="Q39" s="529"/>
      <c r="R39" s="530"/>
      <c r="S39" s="530"/>
      <c r="T39" s="530"/>
      <c r="U39" s="530"/>
      <c r="V39" s="530"/>
      <c r="W39" s="530"/>
      <c r="X39" s="530"/>
      <c r="Y39" s="530"/>
      <c r="Z39" s="530"/>
      <c r="AA39" s="530"/>
      <c r="AB39" s="530"/>
      <c r="AC39" s="530"/>
      <c r="AD39" s="530"/>
      <c r="AE39" s="531"/>
      <c r="AF39" s="532"/>
      <c r="AG39" s="533"/>
      <c r="AH39" s="533"/>
      <c r="AI39" s="533"/>
      <c r="AJ39" s="534"/>
      <c r="AK39" s="591"/>
      <c r="AL39" s="592"/>
      <c r="AM39" s="592"/>
      <c r="AN39" s="592"/>
      <c r="AO39" s="592"/>
      <c r="AP39" s="592"/>
      <c r="AQ39" s="592"/>
      <c r="AR39" s="592"/>
      <c r="AS39" s="592"/>
      <c r="AT39" s="592"/>
      <c r="AU39" s="592"/>
      <c r="AV39" s="592"/>
      <c r="AW39" s="592"/>
      <c r="AX39" s="592"/>
      <c r="AY39" s="592"/>
      <c r="AZ39" s="593"/>
      <c r="BA39" s="593"/>
      <c r="BB39" s="593"/>
      <c r="BC39" s="593"/>
      <c r="BD39" s="593"/>
      <c r="BE39" s="594"/>
      <c r="BF39" s="594"/>
      <c r="BG39" s="594"/>
      <c r="BH39" s="594"/>
      <c r="BI39" s="595"/>
      <c r="BJ39" s="476"/>
      <c r="BK39" s="476"/>
      <c r="BL39" s="476"/>
      <c r="BM39" s="476"/>
      <c r="BN39" s="476"/>
      <c r="BO39" s="573"/>
      <c r="BP39" s="573"/>
      <c r="BQ39" s="525">
        <v>33</v>
      </c>
      <c r="BR39" s="539"/>
      <c r="BS39" s="540"/>
      <c r="BT39" s="541"/>
      <c r="BU39" s="541"/>
      <c r="BV39" s="541"/>
      <c r="BW39" s="541"/>
      <c r="BX39" s="541"/>
      <c r="BY39" s="541"/>
      <c r="BZ39" s="541"/>
      <c r="CA39" s="541"/>
      <c r="CB39" s="541"/>
      <c r="CC39" s="541"/>
      <c r="CD39" s="541"/>
      <c r="CE39" s="541"/>
      <c r="CF39" s="541"/>
      <c r="CG39" s="542"/>
      <c r="CH39" s="543"/>
      <c r="CI39" s="544"/>
      <c r="CJ39" s="544"/>
      <c r="CK39" s="544"/>
      <c r="CL39" s="545"/>
      <c r="CM39" s="543"/>
      <c r="CN39" s="544"/>
      <c r="CO39" s="544"/>
      <c r="CP39" s="544"/>
      <c r="CQ39" s="545"/>
      <c r="CR39" s="543"/>
      <c r="CS39" s="544"/>
      <c r="CT39" s="544"/>
      <c r="CU39" s="544"/>
      <c r="CV39" s="545"/>
      <c r="CW39" s="543"/>
      <c r="CX39" s="544"/>
      <c r="CY39" s="544"/>
      <c r="CZ39" s="544"/>
      <c r="DA39" s="545"/>
      <c r="DB39" s="543"/>
      <c r="DC39" s="544"/>
      <c r="DD39" s="544"/>
      <c r="DE39" s="544"/>
      <c r="DF39" s="545"/>
      <c r="DG39" s="543"/>
      <c r="DH39" s="544"/>
      <c r="DI39" s="544"/>
      <c r="DJ39" s="544"/>
      <c r="DK39" s="545"/>
      <c r="DL39" s="543"/>
      <c r="DM39" s="544"/>
      <c r="DN39" s="544"/>
      <c r="DO39" s="544"/>
      <c r="DP39" s="545"/>
      <c r="DQ39" s="543"/>
      <c r="DR39" s="544"/>
      <c r="DS39" s="544"/>
      <c r="DT39" s="544"/>
      <c r="DU39" s="545"/>
      <c r="DV39" s="540"/>
      <c r="DW39" s="541"/>
      <c r="DX39" s="541"/>
      <c r="DY39" s="541"/>
      <c r="DZ39" s="546"/>
      <c r="EA39" s="469"/>
    </row>
    <row r="40" spans="1:131" ht="26.25" customHeight="1">
      <c r="A40" s="525">
        <v>13</v>
      </c>
      <c r="B40" s="526"/>
      <c r="C40" s="527"/>
      <c r="D40" s="527"/>
      <c r="E40" s="527"/>
      <c r="F40" s="527"/>
      <c r="G40" s="527"/>
      <c r="H40" s="527"/>
      <c r="I40" s="527"/>
      <c r="J40" s="527"/>
      <c r="K40" s="527"/>
      <c r="L40" s="527"/>
      <c r="M40" s="527"/>
      <c r="N40" s="527"/>
      <c r="O40" s="527"/>
      <c r="P40" s="528"/>
      <c r="Q40" s="529"/>
      <c r="R40" s="530"/>
      <c r="S40" s="530"/>
      <c r="T40" s="530"/>
      <c r="U40" s="530"/>
      <c r="V40" s="530"/>
      <c r="W40" s="530"/>
      <c r="X40" s="530"/>
      <c r="Y40" s="530"/>
      <c r="Z40" s="530"/>
      <c r="AA40" s="530"/>
      <c r="AB40" s="530"/>
      <c r="AC40" s="530"/>
      <c r="AD40" s="530"/>
      <c r="AE40" s="531"/>
      <c r="AF40" s="532"/>
      <c r="AG40" s="533"/>
      <c r="AH40" s="533"/>
      <c r="AI40" s="533"/>
      <c r="AJ40" s="534"/>
      <c r="AK40" s="591"/>
      <c r="AL40" s="592"/>
      <c r="AM40" s="592"/>
      <c r="AN40" s="592"/>
      <c r="AO40" s="592"/>
      <c r="AP40" s="592"/>
      <c r="AQ40" s="592"/>
      <c r="AR40" s="592"/>
      <c r="AS40" s="592"/>
      <c r="AT40" s="592"/>
      <c r="AU40" s="592"/>
      <c r="AV40" s="592"/>
      <c r="AW40" s="592"/>
      <c r="AX40" s="592"/>
      <c r="AY40" s="592"/>
      <c r="AZ40" s="593"/>
      <c r="BA40" s="593"/>
      <c r="BB40" s="593"/>
      <c r="BC40" s="593"/>
      <c r="BD40" s="593"/>
      <c r="BE40" s="594"/>
      <c r="BF40" s="594"/>
      <c r="BG40" s="594"/>
      <c r="BH40" s="594"/>
      <c r="BI40" s="595"/>
      <c r="BJ40" s="476"/>
      <c r="BK40" s="476"/>
      <c r="BL40" s="476"/>
      <c r="BM40" s="476"/>
      <c r="BN40" s="476"/>
      <c r="BO40" s="573"/>
      <c r="BP40" s="573"/>
      <c r="BQ40" s="525">
        <v>34</v>
      </c>
      <c r="BR40" s="539"/>
      <c r="BS40" s="540"/>
      <c r="BT40" s="541"/>
      <c r="BU40" s="541"/>
      <c r="BV40" s="541"/>
      <c r="BW40" s="541"/>
      <c r="BX40" s="541"/>
      <c r="BY40" s="541"/>
      <c r="BZ40" s="541"/>
      <c r="CA40" s="541"/>
      <c r="CB40" s="541"/>
      <c r="CC40" s="541"/>
      <c r="CD40" s="541"/>
      <c r="CE40" s="541"/>
      <c r="CF40" s="541"/>
      <c r="CG40" s="542"/>
      <c r="CH40" s="543"/>
      <c r="CI40" s="544"/>
      <c r="CJ40" s="544"/>
      <c r="CK40" s="544"/>
      <c r="CL40" s="545"/>
      <c r="CM40" s="543"/>
      <c r="CN40" s="544"/>
      <c r="CO40" s="544"/>
      <c r="CP40" s="544"/>
      <c r="CQ40" s="545"/>
      <c r="CR40" s="543"/>
      <c r="CS40" s="544"/>
      <c r="CT40" s="544"/>
      <c r="CU40" s="544"/>
      <c r="CV40" s="545"/>
      <c r="CW40" s="543"/>
      <c r="CX40" s="544"/>
      <c r="CY40" s="544"/>
      <c r="CZ40" s="544"/>
      <c r="DA40" s="545"/>
      <c r="DB40" s="543"/>
      <c r="DC40" s="544"/>
      <c r="DD40" s="544"/>
      <c r="DE40" s="544"/>
      <c r="DF40" s="545"/>
      <c r="DG40" s="543"/>
      <c r="DH40" s="544"/>
      <c r="DI40" s="544"/>
      <c r="DJ40" s="544"/>
      <c r="DK40" s="545"/>
      <c r="DL40" s="543"/>
      <c r="DM40" s="544"/>
      <c r="DN40" s="544"/>
      <c r="DO40" s="544"/>
      <c r="DP40" s="545"/>
      <c r="DQ40" s="543"/>
      <c r="DR40" s="544"/>
      <c r="DS40" s="544"/>
      <c r="DT40" s="544"/>
      <c r="DU40" s="545"/>
      <c r="DV40" s="540"/>
      <c r="DW40" s="541"/>
      <c r="DX40" s="541"/>
      <c r="DY40" s="541"/>
      <c r="DZ40" s="546"/>
      <c r="EA40" s="469"/>
    </row>
    <row r="41" spans="1:131" ht="26.25" customHeight="1">
      <c r="A41" s="525">
        <v>14</v>
      </c>
      <c r="B41" s="526"/>
      <c r="C41" s="527"/>
      <c r="D41" s="527"/>
      <c r="E41" s="527"/>
      <c r="F41" s="527"/>
      <c r="G41" s="527"/>
      <c r="H41" s="527"/>
      <c r="I41" s="527"/>
      <c r="J41" s="527"/>
      <c r="K41" s="527"/>
      <c r="L41" s="527"/>
      <c r="M41" s="527"/>
      <c r="N41" s="527"/>
      <c r="O41" s="527"/>
      <c r="P41" s="528"/>
      <c r="Q41" s="529"/>
      <c r="R41" s="530"/>
      <c r="S41" s="530"/>
      <c r="T41" s="530"/>
      <c r="U41" s="530"/>
      <c r="V41" s="530"/>
      <c r="W41" s="530"/>
      <c r="X41" s="530"/>
      <c r="Y41" s="530"/>
      <c r="Z41" s="530"/>
      <c r="AA41" s="530"/>
      <c r="AB41" s="530"/>
      <c r="AC41" s="530"/>
      <c r="AD41" s="530"/>
      <c r="AE41" s="531"/>
      <c r="AF41" s="532"/>
      <c r="AG41" s="533"/>
      <c r="AH41" s="533"/>
      <c r="AI41" s="533"/>
      <c r="AJ41" s="534"/>
      <c r="AK41" s="591"/>
      <c r="AL41" s="592"/>
      <c r="AM41" s="592"/>
      <c r="AN41" s="592"/>
      <c r="AO41" s="592"/>
      <c r="AP41" s="592"/>
      <c r="AQ41" s="592"/>
      <c r="AR41" s="592"/>
      <c r="AS41" s="592"/>
      <c r="AT41" s="592"/>
      <c r="AU41" s="592"/>
      <c r="AV41" s="592"/>
      <c r="AW41" s="592"/>
      <c r="AX41" s="592"/>
      <c r="AY41" s="592"/>
      <c r="AZ41" s="593"/>
      <c r="BA41" s="593"/>
      <c r="BB41" s="593"/>
      <c r="BC41" s="593"/>
      <c r="BD41" s="593"/>
      <c r="BE41" s="594"/>
      <c r="BF41" s="594"/>
      <c r="BG41" s="594"/>
      <c r="BH41" s="594"/>
      <c r="BI41" s="595"/>
      <c r="BJ41" s="476"/>
      <c r="BK41" s="476"/>
      <c r="BL41" s="476"/>
      <c r="BM41" s="476"/>
      <c r="BN41" s="476"/>
      <c r="BO41" s="573"/>
      <c r="BP41" s="573"/>
      <c r="BQ41" s="525">
        <v>35</v>
      </c>
      <c r="BR41" s="539"/>
      <c r="BS41" s="540"/>
      <c r="BT41" s="541"/>
      <c r="BU41" s="541"/>
      <c r="BV41" s="541"/>
      <c r="BW41" s="541"/>
      <c r="BX41" s="541"/>
      <c r="BY41" s="541"/>
      <c r="BZ41" s="541"/>
      <c r="CA41" s="541"/>
      <c r="CB41" s="541"/>
      <c r="CC41" s="541"/>
      <c r="CD41" s="541"/>
      <c r="CE41" s="541"/>
      <c r="CF41" s="541"/>
      <c r="CG41" s="542"/>
      <c r="CH41" s="543"/>
      <c r="CI41" s="544"/>
      <c r="CJ41" s="544"/>
      <c r="CK41" s="544"/>
      <c r="CL41" s="545"/>
      <c r="CM41" s="543"/>
      <c r="CN41" s="544"/>
      <c r="CO41" s="544"/>
      <c r="CP41" s="544"/>
      <c r="CQ41" s="545"/>
      <c r="CR41" s="543"/>
      <c r="CS41" s="544"/>
      <c r="CT41" s="544"/>
      <c r="CU41" s="544"/>
      <c r="CV41" s="545"/>
      <c r="CW41" s="543"/>
      <c r="CX41" s="544"/>
      <c r="CY41" s="544"/>
      <c r="CZ41" s="544"/>
      <c r="DA41" s="545"/>
      <c r="DB41" s="543"/>
      <c r="DC41" s="544"/>
      <c r="DD41" s="544"/>
      <c r="DE41" s="544"/>
      <c r="DF41" s="545"/>
      <c r="DG41" s="543"/>
      <c r="DH41" s="544"/>
      <c r="DI41" s="544"/>
      <c r="DJ41" s="544"/>
      <c r="DK41" s="545"/>
      <c r="DL41" s="543"/>
      <c r="DM41" s="544"/>
      <c r="DN41" s="544"/>
      <c r="DO41" s="544"/>
      <c r="DP41" s="545"/>
      <c r="DQ41" s="543"/>
      <c r="DR41" s="544"/>
      <c r="DS41" s="544"/>
      <c r="DT41" s="544"/>
      <c r="DU41" s="545"/>
      <c r="DV41" s="540"/>
      <c r="DW41" s="541"/>
      <c r="DX41" s="541"/>
      <c r="DY41" s="541"/>
      <c r="DZ41" s="546"/>
      <c r="EA41" s="469"/>
    </row>
    <row r="42" spans="1:131" ht="26.25" customHeight="1">
      <c r="A42" s="525">
        <v>15</v>
      </c>
      <c r="B42" s="526"/>
      <c r="C42" s="527"/>
      <c r="D42" s="527"/>
      <c r="E42" s="527"/>
      <c r="F42" s="527"/>
      <c r="G42" s="527"/>
      <c r="H42" s="527"/>
      <c r="I42" s="527"/>
      <c r="J42" s="527"/>
      <c r="K42" s="527"/>
      <c r="L42" s="527"/>
      <c r="M42" s="527"/>
      <c r="N42" s="527"/>
      <c r="O42" s="527"/>
      <c r="P42" s="528"/>
      <c r="Q42" s="529"/>
      <c r="R42" s="530"/>
      <c r="S42" s="530"/>
      <c r="T42" s="530"/>
      <c r="U42" s="530"/>
      <c r="V42" s="530"/>
      <c r="W42" s="530"/>
      <c r="X42" s="530"/>
      <c r="Y42" s="530"/>
      <c r="Z42" s="530"/>
      <c r="AA42" s="530"/>
      <c r="AB42" s="530"/>
      <c r="AC42" s="530"/>
      <c r="AD42" s="530"/>
      <c r="AE42" s="531"/>
      <c r="AF42" s="532"/>
      <c r="AG42" s="533"/>
      <c r="AH42" s="533"/>
      <c r="AI42" s="533"/>
      <c r="AJ42" s="534"/>
      <c r="AK42" s="591"/>
      <c r="AL42" s="592"/>
      <c r="AM42" s="592"/>
      <c r="AN42" s="592"/>
      <c r="AO42" s="592"/>
      <c r="AP42" s="592"/>
      <c r="AQ42" s="592"/>
      <c r="AR42" s="592"/>
      <c r="AS42" s="592"/>
      <c r="AT42" s="592"/>
      <c r="AU42" s="592"/>
      <c r="AV42" s="592"/>
      <c r="AW42" s="592"/>
      <c r="AX42" s="592"/>
      <c r="AY42" s="592"/>
      <c r="AZ42" s="593"/>
      <c r="BA42" s="593"/>
      <c r="BB42" s="593"/>
      <c r="BC42" s="593"/>
      <c r="BD42" s="593"/>
      <c r="BE42" s="594"/>
      <c r="BF42" s="594"/>
      <c r="BG42" s="594"/>
      <c r="BH42" s="594"/>
      <c r="BI42" s="595"/>
      <c r="BJ42" s="476"/>
      <c r="BK42" s="476"/>
      <c r="BL42" s="476"/>
      <c r="BM42" s="476"/>
      <c r="BN42" s="476"/>
      <c r="BO42" s="573"/>
      <c r="BP42" s="573"/>
      <c r="BQ42" s="525">
        <v>36</v>
      </c>
      <c r="BR42" s="539"/>
      <c r="BS42" s="540"/>
      <c r="BT42" s="541"/>
      <c r="BU42" s="541"/>
      <c r="BV42" s="541"/>
      <c r="BW42" s="541"/>
      <c r="BX42" s="541"/>
      <c r="BY42" s="541"/>
      <c r="BZ42" s="541"/>
      <c r="CA42" s="541"/>
      <c r="CB42" s="541"/>
      <c r="CC42" s="541"/>
      <c r="CD42" s="541"/>
      <c r="CE42" s="541"/>
      <c r="CF42" s="541"/>
      <c r="CG42" s="542"/>
      <c r="CH42" s="543"/>
      <c r="CI42" s="544"/>
      <c r="CJ42" s="544"/>
      <c r="CK42" s="544"/>
      <c r="CL42" s="545"/>
      <c r="CM42" s="543"/>
      <c r="CN42" s="544"/>
      <c r="CO42" s="544"/>
      <c r="CP42" s="544"/>
      <c r="CQ42" s="545"/>
      <c r="CR42" s="543"/>
      <c r="CS42" s="544"/>
      <c r="CT42" s="544"/>
      <c r="CU42" s="544"/>
      <c r="CV42" s="545"/>
      <c r="CW42" s="543"/>
      <c r="CX42" s="544"/>
      <c r="CY42" s="544"/>
      <c r="CZ42" s="544"/>
      <c r="DA42" s="545"/>
      <c r="DB42" s="543"/>
      <c r="DC42" s="544"/>
      <c r="DD42" s="544"/>
      <c r="DE42" s="544"/>
      <c r="DF42" s="545"/>
      <c r="DG42" s="543"/>
      <c r="DH42" s="544"/>
      <c r="DI42" s="544"/>
      <c r="DJ42" s="544"/>
      <c r="DK42" s="545"/>
      <c r="DL42" s="543"/>
      <c r="DM42" s="544"/>
      <c r="DN42" s="544"/>
      <c r="DO42" s="544"/>
      <c r="DP42" s="545"/>
      <c r="DQ42" s="543"/>
      <c r="DR42" s="544"/>
      <c r="DS42" s="544"/>
      <c r="DT42" s="544"/>
      <c r="DU42" s="545"/>
      <c r="DV42" s="540"/>
      <c r="DW42" s="541"/>
      <c r="DX42" s="541"/>
      <c r="DY42" s="541"/>
      <c r="DZ42" s="546"/>
      <c r="EA42" s="469"/>
    </row>
    <row r="43" spans="1:131" ht="26.25" customHeight="1">
      <c r="A43" s="525">
        <v>16</v>
      </c>
      <c r="B43" s="526"/>
      <c r="C43" s="527"/>
      <c r="D43" s="527"/>
      <c r="E43" s="527"/>
      <c r="F43" s="527"/>
      <c r="G43" s="527"/>
      <c r="H43" s="527"/>
      <c r="I43" s="527"/>
      <c r="J43" s="527"/>
      <c r="K43" s="527"/>
      <c r="L43" s="527"/>
      <c r="M43" s="527"/>
      <c r="N43" s="527"/>
      <c r="O43" s="527"/>
      <c r="P43" s="528"/>
      <c r="Q43" s="529"/>
      <c r="R43" s="530"/>
      <c r="S43" s="530"/>
      <c r="T43" s="530"/>
      <c r="U43" s="530"/>
      <c r="V43" s="530"/>
      <c r="W43" s="530"/>
      <c r="X43" s="530"/>
      <c r="Y43" s="530"/>
      <c r="Z43" s="530"/>
      <c r="AA43" s="530"/>
      <c r="AB43" s="530"/>
      <c r="AC43" s="530"/>
      <c r="AD43" s="530"/>
      <c r="AE43" s="531"/>
      <c r="AF43" s="532"/>
      <c r="AG43" s="533"/>
      <c r="AH43" s="533"/>
      <c r="AI43" s="533"/>
      <c r="AJ43" s="534"/>
      <c r="AK43" s="591"/>
      <c r="AL43" s="592"/>
      <c r="AM43" s="592"/>
      <c r="AN43" s="592"/>
      <c r="AO43" s="592"/>
      <c r="AP43" s="592"/>
      <c r="AQ43" s="592"/>
      <c r="AR43" s="592"/>
      <c r="AS43" s="592"/>
      <c r="AT43" s="592"/>
      <c r="AU43" s="592"/>
      <c r="AV43" s="592"/>
      <c r="AW43" s="592"/>
      <c r="AX43" s="592"/>
      <c r="AY43" s="592"/>
      <c r="AZ43" s="593"/>
      <c r="BA43" s="593"/>
      <c r="BB43" s="593"/>
      <c r="BC43" s="593"/>
      <c r="BD43" s="593"/>
      <c r="BE43" s="594"/>
      <c r="BF43" s="594"/>
      <c r="BG43" s="594"/>
      <c r="BH43" s="594"/>
      <c r="BI43" s="595"/>
      <c r="BJ43" s="476"/>
      <c r="BK43" s="476"/>
      <c r="BL43" s="476"/>
      <c r="BM43" s="476"/>
      <c r="BN43" s="476"/>
      <c r="BO43" s="573"/>
      <c r="BP43" s="573"/>
      <c r="BQ43" s="525">
        <v>37</v>
      </c>
      <c r="BR43" s="539"/>
      <c r="BS43" s="540"/>
      <c r="BT43" s="541"/>
      <c r="BU43" s="541"/>
      <c r="BV43" s="541"/>
      <c r="BW43" s="541"/>
      <c r="BX43" s="541"/>
      <c r="BY43" s="541"/>
      <c r="BZ43" s="541"/>
      <c r="CA43" s="541"/>
      <c r="CB43" s="541"/>
      <c r="CC43" s="541"/>
      <c r="CD43" s="541"/>
      <c r="CE43" s="541"/>
      <c r="CF43" s="541"/>
      <c r="CG43" s="542"/>
      <c r="CH43" s="543"/>
      <c r="CI43" s="544"/>
      <c r="CJ43" s="544"/>
      <c r="CK43" s="544"/>
      <c r="CL43" s="545"/>
      <c r="CM43" s="543"/>
      <c r="CN43" s="544"/>
      <c r="CO43" s="544"/>
      <c r="CP43" s="544"/>
      <c r="CQ43" s="545"/>
      <c r="CR43" s="543"/>
      <c r="CS43" s="544"/>
      <c r="CT43" s="544"/>
      <c r="CU43" s="544"/>
      <c r="CV43" s="545"/>
      <c r="CW43" s="543"/>
      <c r="CX43" s="544"/>
      <c r="CY43" s="544"/>
      <c r="CZ43" s="544"/>
      <c r="DA43" s="545"/>
      <c r="DB43" s="543"/>
      <c r="DC43" s="544"/>
      <c r="DD43" s="544"/>
      <c r="DE43" s="544"/>
      <c r="DF43" s="545"/>
      <c r="DG43" s="543"/>
      <c r="DH43" s="544"/>
      <c r="DI43" s="544"/>
      <c r="DJ43" s="544"/>
      <c r="DK43" s="545"/>
      <c r="DL43" s="543"/>
      <c r="DM43" s="544"/>
      <c r="DN43" s="544"/>
      <c r="DO43" s="544"/>
      <c r="DP43" s="545"/>
      <c r="DQ43" s="543"/>
      <c r="DR43" s="544"/>
      <c r="DS43" s="544"/>
      <c r="DT43" s="544"/>
      <c r="DU43" s="545"/>
      <c r="DV43" s="540"/>
      <c r="DW43" s="541"/>
      <c r="DX43" s="541"/>
      <c r="DY43" s="541"/>
      <c r="DZ43" s="546"/>
      <c r="EA43" s="469"/>
    </row>
    <row r="44" spans="1:131" ht="26.25" customHeight="1">
      <c r="A44" s="525">
        <v>17</v>
      </c>
      <c r="B44" s="526"/>
      <c r="C44" s="527"/>
      <c r="D44" s="527"/>
      <c r="E44" s="527"/>
      <c r="F44" s="527"/>
      <c r="G44" s="527"/>
      <c r="H44" s="527"/>
      <c r="I44" s="527"/>
      <c r="J44" s="527"/>
      <c r="K44" s="527"/>
      <c r="L44" s="527"/>
      <c r="M44" s="527"/>
      <c r="N44" s="527"/>
      <c r="O44" s="527"/>
      <c r="P44" s="528"/>
      <c r="Q44" s="529"/>
      <c r="R44" s="530"/>
      <c r="S44" s="530"/>
      <c r="T44" s="530"/>
      <c r="U44" s="530"/>
      <c r="V44" s="530"/>
      <c r="W44" s="530"/>
      <c r="X44" s="530"/>
      <c r="Y44" s="530"/>
      <c r="Z44" s="530"/>
      <c r="AA44" s="530"/>
      <c r="AB44" s="530"/>
      <c r="AC44" s="530"/>
      <c r="AD44" s="530"/>
      <c r="AE44" s="531"/>
      <c r="AF44" s="532"/>
      <c r="AG44" s="533"/>
      <c r="AH44" s="533"/>
      <c r="AI44" s="533"/>
      <c r="AJ44" s="534"/>
      <c r="AK44" s="591"/>
      <c r="AL44" s="592"/>
      <c r="AM44" s="592"/>
      <c r="AN44" s="592"/>
      <c r="AO44" s="592"/>
      <c r="AP44" s="592"/>
      <c r="AQ44" s="592"/>
      <c r="AR44" s="592"/>
      <c r="AS44" s="592"/>
      <c r="AT44" s="592"/>
      <c r="AU44" s="592"/>
      <c r="AV44" s="592"/>
      <c r="AW44" s="592"/>
      <c r="AX44" s="592"/>
      <c r="AY44" s="592"/>
      <c r="AZ44" s="593"/>
      <c r="BA44" s="593"/>
      <c r="BB44" s="593"/>
      <c r="BC44" s="593"/>
      <c r="BD44" s="593"/>
      <c r="BE44" s="594"/>
      <c r="BF44" s="594"/>
      <c r="BG44" s="594"/>
      <c r="BH44" s="594"/>
      <c r="BI44" s="595"/>
      <c r="BJ44" s="476"/>
      <c r="BK44" s="476"/>
      <c r="BL44" s="476"/>
      <c r="BM44" s="476"/>
      <c r="BN44" s="476"/>
      <c r="BO44" s="573"/>
      <c r="BP44" s="573"/>
      <c r="BQ44" s="525">
        <v>38</v>
      </c>
      <c r="BR44" s="539"/>
      <c r="BS44" s="540"/>
      <c r="BT44" s="541"/>
      <c r="BU44" s="541"/>
      <c r="BV44" s="541"/>
      <c r="BW44" s="541"/>
      <c r="BX44" s="541"/>
      <c r="BY44" s="541"/>
      <c r="BZ44" s="541"/>
      <c r="CA44" s="541"/>
      <c r="CB44" s="541"/>
      <c r="CC44" s="541"/>
      <c r="CD44" s="541"/>
      <c r="CE44" s="541"/>
      <c r="CF44" s="541"/>
      <c r="CG44" s="542"/>
      <c r="CH44" s="543"/>
      <c r="CI44" s="544"/>
      <c r="CJ44" s="544"/>
      <c r="CK44" s="544"/>
      <c r="CL44" s="545"/>
      <c r="CM44" s="543"/>
      <c r="CN44" s="544"/>
      <c r="CO44" s="544"/>
      <c r="CP44" s="544"/>
      <c r="CQ44" s="545"/>
      <c r="CR44" s="543"/>
      <c r="CS44" s="544"/>
      <c r="CT44" s="544"/>
      <c r="CU44" s="544"/>
      <c r="CV44" s="545"/>
      <c r="CW44" s="543"/>
      <c r="CX44" s="544"/>
      <c r="CY44" s="544"/>
      <c r="CZ44" s="544"/>
      <c r="DA44" s="545"/>
      <c r="DB44" s="543"/>
      <c r="DC44" s="544"/>
      <c r="DD44" s="544"/>
      <c r="DE44" s="544"/>
      <c r="DF44" s="545"/>
      <c r="DG44" s="543"/>
      <c r="DH44" s="544"/>
      <c r="DI44" s="544"/>
      <c r="DJ44" s="544"/>
      <c r="DK44" s="545"/>
      <c r="DL44" s="543"/>
      <c r="DM44" s="544"/>
      <c r="DN44" s="544"/>
      <c r="DO44" s="544"/>
      <c r="DP44" s="545"/>
      <c r="DQ44" s="543"/>
      <c r="DR44" s="544"/>
      <c r="DS44" s="544"/>
      <c r="DT44" s="544"/>
      <c r="DU44" s="545"/>
      <c r="DV44" s="540"/>
      <c r="DW44" s="541"/>
      <c r="DX44" s="541"/>
      <c r="DY44" s="541"/>
      <c r="DZ44" s="546"/>
      <c r="EA44" s="469"/>
    </row>
    <row r="45" spans="1:131" ht="26.25" customHeight="1">
      <c r="A45" s="525">
        <v>18</v>
      </c>
      <c r="B45" s="526"/>
      <c r="C45" s="527"/>
      <c r="D45" s="527"/>
      <c r="E45" s="527"/>
      <c r="F45" s="527"/>
      <c r="G45" s="527"/>
      <c r="H45" s="527"/>
      <c r="I45" s="527"/>
      <c r="J45" s="527"/>
      <c r="K45" s="527"/>
      <c r="L45" s="527"/>
      <c r="M45" s="527"/>
      <c r="N45" s="527"/>
      <c r="O45" s="527"/>
      <c r="P45" s="528"/>
      <c r="Q45" s="529"/>
      <c r="R45" s="530"/>
      <c r="S45" s="530"/>
      <c r="T45" s="530"/>
      <c r="U45" s="530"/>
      <c r="V45" s="530"/>
      <c r="W45" s="530"/>
      <c r="X45" s="530"/>
      <c r="Y45" s="530"/>
      <c r="Z45" s="530"/>
      <c r="AA45" s="530"/>
      <c r="AB45" s="530"/>
      <c r="AC45" s="530"/>
      <c r="AD45" s="530"/>
      <c r="AE45" s="531"/>
      <c r="AF45" s="532"/>
      <c r="AG45" s="533"/>
      <c r="AH45" s="533"/>
      <c r="AI45" s="533"/>
      <c r="AJ45" s="534"/>
      <c r="AK45" s="591"/>
      <c r="AL45" s="592"/>
      <c r="AM45" s="592"/>
      <c r="AN45" s="592"/>
      <c r="AO45" s="592"/>
      <c r="AP45" s="592"/>
      <c r="AQ45" s="592"/>
      <c r="AR45" s="592"/>
      <c r="AS45" s="592"/>
      <c r="AT45" s="592"/>
      <c r="AU45" s="592"/>
      <c r="AV45" s="592"/>
      <c r="AW45" s="592"/>
      <c r="AX45" s="592"/>
      <c r="AY45" s="592"/>
      <c r="AZ45" s="593"/>
      <c r="BA45" s="593"/>
      <c r="BB45" s="593"/>
      <c r="BC45" s="593"/>
      <c r="BD45" s="593"/>
      <c r="BE45" s="594"/>
      <c r="BF45" s="594"/>
      <c r="BG45" s="594"/>
      <c r="BH45" s="594"/>
      <c r="BI45" s="595"/>
      <c r="BJ45" s="476"/>
      <c r="BK45" s="476"/>
      <c r="BL45" s="476"/>
      <c r="BM45" s="476"/>
      <c r="BN45" s="476"/>
      <c r="BO45" s="573"/>
      <c r="BP45" s="573"/>
      <c r="BQ45" s="525">
        <v>39</v>
      </c>
      <c r="BR45" s="539"/>
      <c r="BS45" s="540"/>
      <c r="BT45" s="541"/>
      <c r="BU45" s="541"/>
      <c r="BV45" s="541"/>
      <c r="BW45" s="541"/>
      <c r="BX45" s="541"/>
      <c r="BY45" s="541"/>
      <c r="BZ45" s="541"/>
      <c r="CA45" s="541"/>
      <c r="CB45" s="541"/>
      <c r="CC45" s="541"/>
      <c r="CD45" s="541"/>
      <c r="CE45" s="541"/>
      <c r="CF45" s="541"/>
      <c r="CG45" s="542"/>
      <c r="CH45" s="543"/>
      <c r="CI45" s="544"/>
      <c r="CJ45" s="544"/>
      <c r="CK45" s="544"/>
      <c r="CL45" s="545"/>
      <c r="CM45" s="543"/>
      <c r="CN45" s="544"/>
      <c r="CO45" s="544"/>
      <c r="CP45" s="544"/>
      <c r="CQ45" s="545"/>
      <c r="CR45" s="543"/>
      <c r="CS45" s="544"/>
      <c r="CT45" s="544"/>
      <c r="CU45" s="544"/>
      <c r="CV45" s="545"/>
      <c r="CW45" s="543"/>
      <c r="CX45" s="544"/>
      <c r="CY45" s="544"/>
      <c r="CZ45" s="544"/>
      <c r="DA45" s="545"/>
      <c r="DB45" s="543"/>
      <c r="DC45" s="544"/>
      <c r="DD45" s="544"/>
      <c r="DE45" s="544"/>
      <c r="DF45" s="545"/>
      <c r="DG45" s="543"/>
      <c r="DH45" s="544"/>
      <c r="DI45" s="544"/>
      <c r="DJ45" s="544"/>
      <c r="DK45" s="545"/>
      <c r="DL45" s="543"/>
      <c r="DM45" s="544"/>
      <c r="DN45" s="544"/>
      <c r="DO45" s="544"/>
      <c r="DP45" s="545"/>
      <c r="DQ45" s="543"/>
      <c r="DR45" s="544"/>
      <c r="DS45" s="544"/>
      <c r="DT45" s="544"/>
      <c r="DU45" s="545"/>
      <c r="DV45" s="540"/>
      <c r="DW45" s="541"/>
      <c r="DX45" s="541"/>
      <c r="DY45" s="541"/>
      <c r="DZ45" s="546"/>
      <c r="EA45" s="469"/>
    </row>
    <row r="46" spans="1:131" ht="26.25" customHeight="1">
      <c r="A46" s="525">
        <v>19</v>
      </c>
      <c r="B46" s="526"/>
      <c r="C46" s="527"/>
      <c r="D46" s="527"/>
      <c r="E46" s="527"/>
      <c r="F46" s="527"/>
      <c r="G46" s="527"/>
      <c r="H46" s="527"/>
      <c r="I46" s="527"/>
      <c r="J46" s="527"/>
      <c r="K46" s="527"/>
      <c r="L46" s="527"/>
      <c r="M46" s="527"/>
      <c r="N46" s="527"/>
      <c r="O46" s="527"/>
      <c r="P46" s="528"/>
      <c r="Q46" s="529"/>
      <c r="R46" s="530"/>
      <c r="S46" s="530"/>
      <c r="T46" s="530"/>
      <c r="U46" s="530"/>
      <c r="V46" s="530"/>
      <c r="W46" s="530"/>
      <c r="X46" s="530"/>
      <c r="Y46" s="530"/>
      <c r="Z46" s="530"/>
      <c r="AA46" s="530"/>
      <c r="AB46" s="530"/>
      <c r="AC46" s="530"/>
      <c r="AD46" s="530"/>
      <c r="AE46" s="531"/>
      <c r="AF46" s="532"/>
      <c r="AG46" s="533"/>
      <c r="AH46" s="533"/>
      <c r="AI46" s="533"/>
      <c r="AJ46" s="534"/>
      <c r="AK46" s="591"/>
      <c r="AL46" s="592"/>
      <c r="AM46" s="592"/>
      <c r="AN46" s="592"/>
      <c r="AO46" s="592"/>
      <c r="AP46" s="592"/>
      <c r="AQ46" s="592"/>
      <c r="AR46" s="592"/>
      <c r="AS46" s="592"/>
      <c r="AT46" s="592"/>
      <c r="AU46" s="592"/>
      <c r="AV46" s="592"/>
      <c r="AW46" s="592"/>
      <c r="AX46" s="592"/>
      <c r="AY46" s="592"/>
      <c r="AZ46" s="593"/>
      <c r="BA46" s="593"/>
      <c r="BB46" s="593"/>
      <c r="BC46" s="593"/>
      <c r="BD46" s="593"/>
      <c r="BE46" s="594"/>
      <c r="BF46" s="594"/>
      <c r="BG46" s="594"/>
      <c r="BH46" s="594"/>
      <c r="BI46" s="595"/>
      <c r="BJ46" s="476"/>
      <c r="BK46" s="476"/>
      <c r="BL46" s="476"/>
      <c r="BM46" s="476"/>
      <c r="BN46" s="476"/>
      <c r="BO46" s="573"/>
      <c r="BP46" s="573"/>
      <c r="BQ46" s="525">
        <v>40</v>
      </c>
      <c r="BR46" s="539"/>
      <c r="BS46" s="540"/>
      <c r="BT46" s="541"/>
      <c r="BU46" s="541"/>
      <c r="BV46" s="541"/>
      <c r="BW46" s="541"/>
      <c r="BX46" s="541"/>
      <c r="BY46" s="541"/>
      <c r="BZ46" s="541"/>
      <c r="CA46" s="541"/>
      <c r="CB46" s="541"/>
      <c r="CC46" s="541"/>
      <c r="CD46" s="541"/>
      <c r="CE46" s="541"/>
      <c r="CF46" s="541"/>
      <c r="CG46" s="542"/>
      <c r="CH46" s="543"/>
      <c r="CI46" s="544"/>
      <c r="CJ46" s="544"/>
      <c r="CK46" s="544"/>
      <c r="CL46" s="545"/>
      <c r="CM46" s="543"/>
      <c r="CN46" s="544"/>
      <c r="CO46" s="544"/>
      <c r="CP46" s="544"/>
      <c r="CQ46" s="545"/>
      <c r="CR46" s="543"/>
      <c r="CS46" s="544"/>
      <c r="CT46" s="544"/>
      <c r="CU46" s="544"/>
      <c r="CV46" s="545"/>
      <c r="CW46" s="543"/>
      <c r="CX46" s="544"/>
      <c r="CY46" s="544"/>
      <c r="CZ46" s="544"/>
      <c r="DA46" s="545"/>
      <c r="DB46" s="543"/>
      <c r="DC46" s="544"/>
      <c r="DD46" s="544"/>
      <c r="DE46" s="544"/>
      <c r="DF46" s="545"/>
      <c r="DG46" s="543"/>
      <c r="DH46" s="544"/>
      <c r="DI46" s="544"/>
      <c r="DJ46" s="544"/>
      <c r="DK46" s="545"/>
      <c r="DL46" s="543"/>
      <c r="DM46" s="544"/>
      <c r="DN46" s="544"/>
      <c r="DO46" s="544"/>
      <c r="DP46" s="545"/>
      <c r="DQ46" s="543"/>
      <c r="DR46" s="544"/>
      <c r="DS46" s="544"/>
      <c r="DT46" s="544"/>
      <c r="DU46" s="545"/>
      <c r="DV46" s="540"/>
      <c r="DW46" s="541"/>
      <c r="DX46" s="541"/>
      <c r="DY46" s="541"/>
      <c r="DZ46" s="546"/>
      <c r="EA46" s="469"/>
    </row>
    <row r="47" spans="1:131" ht="26.25" customHeight="1">
      <c r="A47" s="525">
        <v>20</v>
      </c>
      <c r="B47" s="526"/>
      <c r="C47" s="527"/>
      <c r="D47" s="527"/>
      <c r="E47" s="527"/>
      <c r="F47" s="527"/>
      <c r="G47" s="527"/>
      <c r="H47" s="527"/>
      <c r="I47" s="527"/>
      <c r="J47" s="527"/>
      <c r="K47" s="527"/>
      <c r="L47" s="527"/>
      <c r="M47" s="527"/>
      <c r="N47" s="527"/>
      <c r="O47" s="527"/>
      <c r="P47" s="528"/>
      <c r="Q47" s="529"/>
      <c r="R47" s="530"/>
      <c r="S47" s="530"/>
      <c r="T47" s="530"/>
      <c r="U47" s="530"/>
      <c r="V47" s="530"/>
      <c r="W47" s="530"/>
      <c r="X47" s="530"/>
      <c r="Y47" s="530"/>
      <c r="Z47" s="530"/>
      <c r="AA47" s="530"/>
      <c r="AB47" s="530"/>
      <c r="AC47" s="530"/>
      <c r="AD47" s="530"/>
      <c r="AE47" s="531"/>
      <c r="AF47" s="532"/>
      <c r="AG47" s="533"/>
      <c r="AH47" s="533"/>
      <c r="AI47" s="533"/>
      <c r="AJ47" s="534"/>
      <c r="AK47" s="591"/>
      <c r="AL47" s="592"/>
      <c r="AM47" s="592"/>
      <c r="AN47" s="592"/>
      <c r="AO47" s="592"/>
      <c r="AP47" s="592"/>
      <c r="AQ47" s="592"/>
      <c r="AR47" s="592"/>
      <c r="AS47" s="592"/>
      <c r="AT47" s="592"/>
      <c r="AU47" s="592"/>
      <c r="AV47" s="592"/>
      <c r="AW47" s="592"/>
      <c r="AX47" s="592"/>
      <c r="AY47" s="592"/>
      <c r="AZ47" s="593"/>
      <c r="BA47" s="593"/>
      <c r="BB47" s="593"/>
      <c r="BC47" s="593"/>
      <c r="BD47" s="593"/>
      <c r="BE47" s="594"/>
      <c r="BF47" s="594"/>
      <c r="BG47" s="594"/>
      <c r="BH47" s="594"/>
      <c r="BI47" s="595"/>
      <c r="BJ47" s="476"/>
      <c r="BK47" s="476"/>
      <c r="BL47" s="476"/>
      <c r="BM47" s="476"/>
      <c r="BN47" s="476"/>
      <c r="BO47" s="573"/>
      <c r="BP47" s="573"/>
      <c r="BQ47" s="525">
        <v>41</v>
      </c>
      <c r="BR47" s="539"/>
      <c r="BS47" s="540"/>
      <c r="BT47" s="541"/>
      <c r="BU47" s="541"/>
      <c r="BV47" s="541"/>
      <c r="BW47" s="541"/>
      <c r="BX47" s="541"/>
      <c r="BY47" s="541"/>
      <c r="BZ47" s="541"/>
      <c r="CA47" s="541"/>
      <c r="CB47" s="541"/>
      <c r="CC47" s="541"/>
      <c r="CD47" s="541"/>
      <c r="CE47" s="541"/>
      <c r="CF47" s="541"/>
      <c r="CG47" s="542"/>
      <c r="CH47" s="543"/>
      <c r="CI47" s="544"/>
      <c r="CJ47" s="544"/>
      <c r="CK47" s="544"/>
      <c r="CL47" s="545"/>
      <c r="CM47" s="543"/>
      <c r="CN47" s="544"/>
      <c r="CO47" s="544"/>
      <c r="CP47" s="544"/>
      <c r="CQ47" s="545"/>
      <c r="CR47" s="543"/>
      <c r="CS47" s="544"/>
      <c r="CT47" s="544"/>
      <c r="CU47" s="544"/>
      <c r="CV47" s="545"/>
      <c r="CW47" s="543"/>
      <c r="CX47" s="544"/>
      <c r="CY47" s="544"/>
      <c r="CZ47" s="544"/>
      <c r="DA47" s="545"/>
      <c r="DB47" s="543"/>
      <c r="DC47" s="544"/>
      <c r="DD47" s="544"/>
      <c r="DE47" s="544"/>
      <c r="DF47" s="545"/>
      <c r="DG47" s="543"/>
      <c r="DH47" s="544"/>
      <c r="DI47" s="544"/>
      <c r="DJ47" s="544"/>
      <c r="DK47" s="545"/>
      <c r="DL47" s="543"/>
      <c r="DM47" s="544"/>
      <c r="DN47" s="544"/>
      <c r="DO47" s="544"/>
      <c r="DP47" s="545"/>
      <c r="DQ47" s="543"/>
      <c r="DR47" s="544"/>
      <c r="DS47" s="544"/>
      <c r="DT47" s="544"/>
      <c r="DU47" s="545"/>
      <c r="DV47" s="540"/>
      <c r="DW47" s="541"/>
      <c r="DX47" s="541"/>
      <c r="DY47" s="541"/>
      <c r="DZ47" s="546"/>
      <c r="EA47" s="469"/>
    </row>
    <row r="48" spans="1:131" ht="26.25" customHeight="1">
      <c r="A48" s="525">
        <v>21</v>
      </c>
      <c r="B48" s="526"/>
      <c r="C48" s="527"/>
      <c r="D48" s="527"/>
      <c r="E48" s="527"/>
      <c r="F48" s="527"/>
      <c r="G48" s="527"/>
      <c r="H48" s="527"/>
      <c r="I48" s="527"/>
      <c r="J48" s="527"/>
      <c r="K48" s="527"/>
      <c r="L48" s="527"/>
      <c r="M48" s="527"/>
      <c r="N48" s="527"/>
      <c r="O48" s="527"/>
      <c r="P48" s="528"/>
      <c r="Q48" s="529"/>
      <c r="R48" s="530"/>
      <c r="S48" s="530"/>
      <c r="T48" s="530"/>
      <c r="U48" s="530"/>
      <c r="V48" s="530"/>
      <c r="W48" s="530"/>
      <c r="X48" s="530"/>
      <c r="Y48" s="530"/>
      <c r="Z48" s="530"/>
      <c r="AA48" s="530"/>
      <c r="AB48" s="530"/>
      <c r="AC48" s="530"/>
      <c r="AD48" s="530"/>
      <c r="AE48" s="531"/>
      <c r="AF48" s="532"/>
      <c r="AG48" s="533"/>
      <c r="AH48" s="533"/>
      <c r="AI48" s="533"/>
      <c r="AJ48" s="534"/>
      <c r="AK48" s="591"/>
      <c r="AL48" s="592"/>
      <c r="AM48" s="592"/>
      <c r="AN48" s="592"/>
      <c r="AO48" s="592"/>
      <c r="AP48" s="592"/>
      <c r="AQ48" s="592"/>
      <c r="AR48" s="592"/>
      <c r="AS48" s="592"/>
      <c r="AT48" s="592"/>
      <c r="AU48" s="592"/>
      <c r="AV48" s="592"/>
      <c r="AW48" s="592"/>
      <c r="AX48" s="592"/>
      <c r="AY48" s="592"/>
      <c r="AZ48" s="593"/>
      <c r="BA48" s="593"/>
      <c r="BB48" s="593"/>
      <c r="BC48" s="593"/>
      <c r="BD48" s="593"/>
      <c r="BE48" s="594"/>
      <c r="BF48" s="594"/>
      <c r="BG48" s="594"/>
      <c r="BH48" s="594"/>
      <c r="BI48" s="595"/>
      <c r="BJ48" s="476"/>
      <c r="BK48" s="476"/>
      <c r="BL48" s="476"/>
      <c r="BM48" s="476"/>
      <c r="BN48" s="476"/>
      <c r="BO48" s="573"/>
      <c r="BP48" s="573"/>
      <c r="BQ48" s="525">
        <v>42</v>
      </c>
      <c r="BR48" s="539"/>
      <c r="BS48" s="540"/>
      <c r="BT48" s="541"/>
      <c r="BU48" s="541"/>
      <c r="BV48" s="541"/>
      <c r="BW48" s="541"/>
      <c r="BX48" s="541"/>
      <c r="BY48" s="541"/>
      <c r="BZ48" s="541"/>
      <c r="CA48" s="541"/>
      <c r="CB48" s="541"/>
      <c r="CC48" s="541"/>
      <c r="CD48" s="541"/>
      <c r="CE48" s="541"/>
      <c r="CF48" s="541"/>
      <c r="CG48" s="542"/>
      <c r="CH48" s="543"/>
      <c r="CI48" s="544"/>
      <c r="CJ48" s="544"/>
      <c r="CK48" s="544"/>
      <c r="CL48" s="545"/>
      <c r="CM48" s="543"/>
      <c r="CN48" s="544"/>
      <c r="CO48" s="544"/>
      <c r="CP48" s="544"/>
      <c r="CQ48" s="545"/>
      <c r="CR48" s="543"/>
      <c r="CS48" s="544"/>
      <c r="CT48" s="544"/>
      <c r="CU48" s="544"/>
      <c r="CV48" s="545"/>
      <c r="CW48" s="543"/>
      <c r="CX48" s="544"/>
      <c r="CY48" s="544"/>
      <c r="CZ48" s="544"/>
      <c r="DA48" s="545"/>
      <c r="DB48" s="543"/>
      <c r="DC48" s="544"/>
      <c r="DD48" s="544"/>
      <c r="DE48" s="544"/>
      <c r="DF48" s="545"/>
      <c r="DG48" s="543"/>
      <c r="DH48" s="544"/>
      <c r="DI48" s="544"/>
      <c r="DJ48" s="544"/>
      <c r="DK48" s="545"/>
      <c r="DL48" s="543"/>
      <c r="DM48" s="544"/>
      <c r="DN48" s="544"/>
      <c r="DO48" s="544"/>
      <c r="DP48" s="545"/>
      <c r="DQ48" s="543"/>
      <c r="DR48" s="544"/>
      <c r="DS48" s="544"/>
      <c r="DT48" s="544"/>
      <c r="DU48" s="545"/>
      <c r="DV48" s="540"/>
      <c r="DW48" s="541"/>
      <c r="DX48" s="541"/>
      <c r="DY48" s="541"/>
      <c r="DZ48" s="546"/>
      <c r="EA48" s="469"/>
    </row>
    <row r="49" spans="1:131" ht="26.25" customHeight="1">
      <c r="A49" s="525">
        <v>22</v>
      </c>
      <c r="B49" s="526"/>
      <c r="C49" s="527"/>
      <c r="D49" s="527"/>
      <c r="E49" s="527"/>
      <c r="F49" s="527"/>
      <c r="G49" s="527"/>
      <c r="H49" s="527"/>
      <c r="I49" s="527"/>
      <c r="J49" s="527"/>
      <c r="K49" s="527"/>
      <c r="L49" s="527"/>
      <c r="M49" s="527"/>
      <c r="N49" s="527"/>
      <c r="O49" s="527"/>
      <c r="P49" s="528"/>
      <c r="Q49" s="529"/>
      <c r="R49" s="530"/>
      <c r="S49" s="530"/>
      <c r="T49" s="530"/>
      <c r="U49" s="530"/>
      <c r="V49" s="530"/>
      <c r="W49" s="530"/>
      <c r="X49" s="530"/>
      <c r="Y49" s="530"/>
      <c r="Z49" s="530"/>
      <c r="AA49" s="530"/>
      <c r="AB49" s="530"/>
      <c r="AC49" s="530"/>
      <c r="AD49" s="530"/>
      <c r="AE49" s="531"/>
      <c r="AF49" s="532"/>
      <c r="AG49" s="533"/>
      <c r="AH49" s="533"/>
      <c r="AI49" s="533"/>
      <c r="AJ49" s="534"/>
      <c r="AK49" s="591"/>
      <c r="AL49" s="592"/>
      <c r="AM49" s="592"/>
      <c r="AN49" s="592"/>
      <c r="AO49" s="592"/>
      <c r="AP49" s="592"/>
      <c r="AQ49" s="592"/>
      <c r="AR49" s="592"/>
      <c r="AS49" s="592"/>
      <c r="AT49" s="592"/>
      <c r="AU49" s="592"/>
      <c r="AV49" s="592"/>
      <c r="AW49" s="592"/>
      <c r="AX49" s="592"/>
      <c r="AY49" s="592"/>
      <c r="AZ49" s="593"/>
      <c r="BA49" s="593"/>
      <c r="BB49" s="593"/>
      <c r="BC49" s="593"/>
      <c r="BD49" s="593"/>
      <c r="BE49" s="594"/>
      <c r="BF49" s="594"/>
      <c r="BG49" s="594"/>
      <c r="BH49" s="594"/>
      <c r="BI49" s="595"/>
      <c r="BJ49" s="476"/>
      <c r="BK49" s="476"/>
      <c r="BL49" s="476"/>
      <c r="BM49" s="476"/>
      <c r="BN49" s="476"/>
      <c r="BO49" s="573"/>
      <c r="BP49" s="573"/>
      <c r="BQ49" s="525">
        <v>43</v>
      </c>
      <c r="BR49" s="539"/>
      <c r="BS49" s="540"/>
      <c r="BT49" s="541"/>
      <c r="BU49" s="541"/>
      <c r="BV49" s="541"/>
      <c r="BW49" s="541"/>
      <c r="BX49" s="541"/>
      <c r="BY49" s="541"/>
      <c r="BZ49" s="541"/>
      <c r="CA49" s="541"/>
      <c r="CB49" s="541"/>
      <c r="CC49" s="541"/>
      <c r="CD49" s="541"/>
      <c r="CE49" s="541"/>
      <c r="CF49" s="541"/>
      <c r="CG49" s="542"/>
      <c r="CH49" s="543"/>
      <c r="CI49" s="544"/>
      <c r="CJ49" s="544"/>
      <c r="CK49" s="544"/>
      <c r="CL49" s="545"/>
      <c r="CM49" s="543"/>
      <c r="CN49" s="544"/>
      <c r="CO49" s="544"/>
      <c r="CP49" s="544"/>
      <c r="CQ49" s="545"/>
      <c r="CR49" s="543"/>
      <c r="CS49" s="544"/>
      <c r="CT49" s="544"/>
      <c r="CU49" s="544"/>
      <c r="CV49" s="545"/>
      <c r="CW49" s="543"/>
      <c r="CX49" s="544"/>
      <c r="CY49" s="544"/>
      <c r="CZ49" s="544"/>
      <c r="DA49" s="545"/>
      <c r="DB49" s="543"/>
      <c r="DC49" s="544"/>
      <c r="DD49" s="544"/>
      <c r="DE49" s="544"/>
      <c r="DF49" s="545"/>
      <c r="DG49" s="543"/>
      <c r="DH49" s="544"/>
      <c r="DI49" s="544"/>
      <c r="DJ49" s="544"/>
      <c r="DK49" s="545"/>
      <c r="DL49" s="543"/>
      <c r="DM49" s="544"/>
      <c r="DN49" s="544"/>
      <c r="DO49" s="544"/>
      <c r="DP49" s="545"/>
      <c r="DQ49" s="543"/>
      <c r="DR49" s="544"/>
      <c r="DS49" s="544"/>
      <c r="DT49" s="544"/>
      <c r="DU49" s="545"/>
      <c r="DV49" s="540"/>
      <c r="DW49" s="541"/>
      <c r="DX49" s="541"/>
      <c r="DY49" s="541"/>
      <c r="DZ49" s="546"/>
      <c r="EA49" s="469"/>
    </row>
    <row r="50" spans="1:131" ht="26.25" customHeight="1">
      <c r="A50" s="525">
        <v>23</v>
      </c>
      <c r="B50" s="526"/>
      <c r="C50" s="527"/>
      <c r="D50" s="527"/>
      <c r="E50" s="527"/>
      <c r="F50" s="527"/>
      <c r="G50" s="527"/>
      <c r="H50" s="527"/>
      <c r="I50" s="527"/>
      <c r="J50" s="527"/>
      <c r="K50" s="527"/>
      <c r="L50" s="527"/>
      <c r="M50" s="527"/>
      <c r="N50" s="527"/>
      <c r="O50" s="527"/>
      <c r="P50" s="528"/>
      <c r="Q50" s="596"/>
      <c r="R50" s="597"/>
      <c r="S50" s="597"/>
      <c r="T50" s="597"/>
      <c r="U50" s="597"/>
      <c r="V50" s="597"/>
      <c r="W50" s="597"/>
      <c r="X50" s="597"/>
      <c r="Y50" s="597"/>
      <c r="Z50" s="597"/>
      <c r="AA50" s="597"/>
      <c r="AB50" s="597"/>
      <c r="AC50" s="597"/>
      <c r="AD50" s="597"/>
      <c r="AE50" s="598"/>
      <c r="AF50" s="532"/>
      <c r="AG50" s="533"/>
      <c r="AH50" s="533"/>
      <c r="AI50" s="533"/>
      <c r="AJ50" s="534"/>
      <c r="AK50" s="599"/>
      <c r="AL50" s="597"/>
      <c r="AM50" s="597"/>
      <c r="AN50" s="597"/>
      <c r="AO50" s="597"/>
      <c r="AP50" s="597"/>
      <c r="AQ50" s="597"/>
      <c r="AR50" s="597"/>
      <c r="AS50" s="597"/>
      <c r="AT50" s="597"/>
      <c r="AU50" s="597"/>
      <c r="AV50" s="597"/>
      <c r="AW50" s="597"/>
      <c r="AX50" s="597"/>
      <c r="AY50" s="597"/>
      <c r="AZ50" s="600"/>
      <c r="BA50" s="600"/>
      <c r="BB50" s="600"/>
      <c r="BC50" s="600"/>
      <c r="BD50" s="600"/>
      <c r="BE50" s="594"/>
      <c r="BF50" s="594"/>
      <c r="BG50" s="594"/>
      <c r="BH50" s="594"/>
      <c r="BI50" s="595"/>
      <c r="BJ50" s="476"/>
      <c r="BK50" s="476"/>
      <c r="BL50" s="476"/>
      <c r="BM50" s="476"/>
      <c r="BN50" s="476"/>
      <c r="BO50" s="573"/>
      <c r="BP50" s="573"/>
      <c r="BQ50" s="525">
        <v>44</v>
      </c>
      <c r="BR50" s="539"/>
      <c r="BS50" s="540"/>
      <c r="BT50" s="541"/>
      <c r="BU50" s="541"/>
      <c r="BV50" s="541"/>
      <c r="BW50" s="541"/>
      <c r="BX50" s="541"/>
      <c r="BY50" s="541"/>
      <c r="BZ50" s="541"/>
      <c r="CA50" s="541"/>
      <c r="CB50" s="541"/>
      <c r="CC50" s="541"/>
      <c r="CD50" s="541"/>
      <c r="CE50" s="541"/>
      <c r="CF50" s="541"/>
      <c r="CG50" s="542"/>
      <c r="CH50" s="543"/>
      <c r="CI50" s="544"/>
      <c r="CJ50" s="544"/>
      <c r="CK50" s="544"/>
      <c r="CL50" s="545"/>
      <c r="CM50" s="543"/>
      <c r="CN50" s="544"/>
      <c r="CO50" s="544"/>
      <c r="CP50" s="544"/>
      <c r="CQ50" s="545"/>
      <c r="CR50" s="543"/>
      <c r="CS50" s="544"/>
      <c r="CT50" s="544"/>
      <c r="CU50" s="544"/>
      <c r="CV50" s="545"/>
      <c r="CW50" s="543"/>
      <c r="CX50" s="544"/>
      <c r="CY50" s="544"/>
      <c r="CZ50" s="544"/>
      <c r="DA50" s="545"/>
      <c r="DB50" s="543"/>
      <c r="DC50" s="544"/>
      <c r="DD50" s="544"/>
      <c r="DE50" s="544"/>
      <c r="DF50" s="545"/>
      <c r="DG50" s="543"/>
      <c r="DH50" s="544"/>
      <c r="DI50" s="544"/>
      <c r="DJ50" s="544"/>
      <c r="DK50" s="545"/>
      <c r="DL50" s="543"/>
      <c r="DM50" s="544"/>
      <c r="DN50" s="544"/>
      <c r="DO50" s="544"/>
      <c r="DP50" s="545"/>
      <c r="DQ50" s="543"/>
      <c r="DR50" s="544"/>
      <c r="DS50" s="544"/>
      <c r="DT50" s="544"/>
      <c r="DU50" s="545"/>
      <c r="DV50" s="540"/>
      <c r="DW50" s="541"/>
      <c r="DX50" s="541"/>
      <c r="DY50" s="541"/>
      <c r="DZ50" s="546"/>
      <c r="EA50" s="469"/>
    </row>
    <row r="51" spans="1:131" ht="26.25" customHeight="1">
      <c r="A51" s="525">
        <v>24</v>
      </c>
      <c r="B51" s="526"/>
      <c r="C51" s="527"/>
      <c r="D51" s="527"/>
      <c r="E51" s="527"/>
      <c r="F51" s="527"/>
      <c r="G51" s="527"/>
      <c r="H51" s="527"/>
      <c r="I51" s="527"/>
      <c r="J51" s="527"/>
      <c r="K51" s="527"/>
      <c r="L51" s="527"/>
      <c r="M51" s="527"/>
      <c r="N51" s="527"/>
      <c r="O51" s="527"/>
      <c r="P51" s="528"/>
      <c r="Q51" s="596"/>
      <c r="R51" s="597"/>
      <c r="S51" s="597"/>
      <c r="T51" s="597"/>
      <c r="U51" s="597"/>
      <c r="V51" s="597"/>
      <c r="W51" s="597"/>
      <c r="X51" s="597"/>
      <c r="Y51" s="597"/>
      <c r="Z51" s="597"/>
      <c r="AA51" s="597"/>
      <c r="AB51" s="597"/>
      <c r="AC51" s="597"/>
      <c r="AD51" s="597"/>
      <c r="AE51" s="598"/>
      <c r="AF51" s="532"/>
      <c r="AG51" s="533"/>
      <c r="AH51" s="533"/>
      <c r="AI51" s="533"/>
      <c r="AJ51" s="534"/>
      <c r="AK51" s="599"/>
      <c r="AL51" s="597"/>
      <c r="AM51" s="597"/>
      <c r="AN51" s="597"/>
      <c r="AO51" s="597"/>
      <c r="AP51" s="597"/>
      <c r="AQ51" s="597"/>
      <c r="AR51" s="597"/>
      <c r="AS51" s="597"/>
      <c r="AT51" s="597"/>
      <c r="AU51" s="597"/>
      <c r="AV51" s="597"/>
      <c r="AW51" s="597"/>
      <c r="AX51" s="597"/>
      <c r="AY51" s="597"/>
      <c r="AZ51" s="600"/>
      <c r="BA51" s="600"/>
      <c r="BB51" s="600"/>
      <c r="BC51" s="600"/>
      <c r="BD51" s="600"/>
      <c r="BE51" s="594"/>
      <c r="BF51" s="594"/>
      <c r="BG51" s="594"/>
      <c r="BH51" s="594"/>
      <c r="BI51" s="595"/>
      <c r="BJ51" s="476"/>
      <c r="BK51" s="476"/>
      <c r="BL51" s="476"/>
      <c r="BM51" s="476"/>
      <c r="BN51" s="476"/>
      <c r="BO51" s="573"/>
      <c r="BP51" s="573"/>
      <c r="BQ51" s="525">
        <v>45</v>
      </c>
      <c r="BR51" s="539"/>
      <c r="BS51" s="540"/>
      <c r="BT51" s="541"/>
      <c r="BU51" s="541"/>
      <c r="BV51" s="541"/>
      <c r="BW51" s="541"/>
      <c r="BX51" s="541"/>
      <c r="BY51" s="541"/>
      <c r="BZ51" s="541"/>
      <c r="CA51" s="541"/>
      <c r="CB51" s="541"/>
      <c r="CC51" s="541"/>
      <c r="CD51" s="541"/>
      <c r="CE51" s="541"/>
      <c r="CF51" s="541"/>
      <c r="CG51" s="542"/>
      <c r="CH51" s="543"/>
      <c r="CI51" s="544"/>
      <c r="CJ51" s="544"/>
      <c r="CK51" s="544"/>
      <c r="CL51" s="545"/>
      <c r="CM51" s="543"/>
      <c r="CN51" s="544"/>
      <c r="CO51" s="544"/>
      <c r="CP51" s="544"/>
      <c r="CQ51" s="545"/>
      <c r="CR51" s="543"/>
      <c r="CS51" s="544"/>
      <c r="CT51" s="544"/>
      <c r="CU51" s="544"/>
      <c r="CV51" s="545"/>
      <c r="CW51" s="543"/>
      <c r="CX51" s="544"/>
      <c r="CY51" s="544"/>
      <c r="CZ51" s="544"/>
      <c r="DA51" s="545"/>
      <c r="DB51" s="543"/>
      <c r="DC51" s="544"/>
      <c r="DD51" s="544"/>
      <c r="DE51" s="544"/>
      <c r="DF51" s="545"/>
      <c r="DG51" s="543"/>
      <c r="DH51" s="544"/>
      <c r="DI51" s="544"/>
      <c r="DJ51" s="544"/>
      <c r="DK51" s="545"/>
      <c r="DL51" s="543"/>
      <c r="DM51" s="544"/>
      <c r="DN51" s="544"/>
      <c r="DO51" s="544"/>
      <c r="DP51" s="545"/>
      <c r="DQ51" s="543"/>
      <c r="DR51" s="544"/>
      <c r="DS51" s="544"/>
      <c r="DT51" s="544"/>
      <c r="DU51" s="545"/>
      <c r="DV51" s="540"/>
      <c r="DW51" s="541"/>
      <c r="DX51" s="541"/>
      <c r="DY51" s="541"/>
      <c r="DZ51" s="546"/>
      <c r="EA51" s="469"/>
    </row>
    <row r="52" spans="1:131" ht="26.25" customHeight="1">
      <c r="A52" s="525">
        <v>25</v>
      </c>
      <c r="B52" s="526"/>
      <c r="C52" s="527"/>
      <c r="D52" s="527"/>
      <c r="E52" s="527"/>
      <c r="F52" s="527"/>
      <c r="G52" s="527"/>
      <c r="H52" s="527"/>
      <c r="I52" s="527"/>
      <c r="J52" s="527"/>
      <c r="K52" s="527"/>
      <c r="L52" s="527"/>
      <c r="M52" s="527"/>
      <c r="N52" s="527"/>
      <c r="O52" s="527"/>
      <c r="P52" s="528"/>
      <c r="Q52" s="596"/>
      <c r="R52" s="597"/>
      <c r="S52" s="597"/>
      <c r="T52" s="597"/>
      <c r="U52" s="597"/>
      <c r="V52" s="597"/>
      <c r="W52" s="597"/>
      <c r="X52" s="597"/>
      <c r="Y52" s="597"/>
      <c r="Z52" s="597"/>
      <c r="AA52" s="597"/>
      <c r="AB52" s="597"/>
      <c r="AC52" s="597"/>
      <c r="AD52" s="597"/>
      <c r="AE52" s="598"/>
      <c r="AF52" s="532"/>
      <c r="AG52" s="533"/>
      <c r="AH52" s="533"/>
      <c r="AI52" s="533"/>
      <c r="AJ52" s="534"/>
      <c r="AK52" s="599"/>
      <c r="AL52" s="597"/>
      <c r="AM52" s="597"/>
      <c r="AN52" s="597"/>
      <c r="AO52" s="597"/>
      <c r="AP52" s="597"/>
      <c r="AQ52" s="597"/>
      <c r="AR52" s="597"/>
      <c r="AS52" s="597"/>
      <c r="AT52" s="597"/>
      <c r="AU52" s="597"/>
      <c r="AV52" s="597"/>
      <c r="AW52" s="597"/>
      <c r="AX52" s="597"/>
      <c r="AY52" s="597"/>
      <c r="AZ52" s="600"/>
      <c r="BA52" s="600"/>
      <c r="BB52" s="600"/>
      <c r="BC52" s="600"/>
      <c r="BD52" s="600"/>
      <c r="BE52" s="594"/>
      <c r="BF52" s="594"/>
      <c r="BG52" s="594"/>
      <c r="BH52" s="594"/>
      <c r="BI52" s="595"/>
      <c r="BJ52" s="476"/>
      <c r="BK52" s="476"/>
      <c r="BL52" s="476"/>
      <c r="BM52" s="476"/>
      <c r="BN52" s="476"/>
      <c r="BO52" s="573"/>
      <c r="BP52" s="573"/>
      <c r="BQ52" s="525">
        <v>46</v>
      </c>
      <c r="BR52" s="539"/>
      <c r="BS52" s="540"/>
      <c r="BT52" s="541"/>
      <c r="BU52" s="541"/>
      <c r="BV52" s="541"/>
      <c r="BW52" s="541"/>
      <c r="BX52" s="541"/>
      <c r="BY52" s="541"/>
      <c r="BZ52" s="541"/>
      <c r="CA52" s="541"/>
      <c r="CB52" s="541"/>
      <c r="CC52" s="541"/>
      <c r="CD52" s="541"/>
      <c r="CE52" s="541"/>
      <c r="CF52" s="541"/>
      <c r="CG52" s="542"/>
      <c r="CH52" s="543"/>
      <c r="CI52" s="544"/>
      <c r="CJ52" s="544"/>
      <c r="CK52" s="544"/>
      <c r="CL52" s="545"/>
      <c r="CM52" s="543"/>
      <c r="CN52" s="544"/>
      <c r="CO52" s="544"/>
      <c r="CP52" s="544"/>
      <c r="CQ52" s="545"/>
      <c r="CR52" s="543"/>
      <c r="CS52" s="544"/>
      <c r="CT52" s="544"/>
      <c r="CU52" s="544"/>
      <c r="CV52" s="545"/>
      <c r="CW52" s="543"/>
      <c r="CX52" s="544"/>
      <c r="CY52" s="544"/>
      <c r="CZ52" s="544"/>
      <c r="DA52" s="545"/>
      <c r="DB52" s="543"/>
      <c r="DC52" s="544"/>
      <c r="DD52" s="544"/>
      <c r="DE52" s="544"/>
      <c r="DF52" s="545"/>
      <c r="DG52" s="543"/>
      <c r="DH52" s="544"/>
      <c r="DI52" s="544"/>
      <c r="DJ52" s="544"/>
      <c r="DK52" s="545"/>
      <c r="DL52" s="543"/>
      <c r="DM52" s="544"/>
      <c r="DN52" s="544"/>
      <c r="DO52" s="544"/>
      <c r="DP52" s="545"/>
      <c r="DQ52" s="543"/>
      <c r="DR52" s="544"/>
      <c r="DS52" s="544"/>
      <c r="DT52" s="544"/>
      <c r="DU52" s="545"/>
      <c r="DV52" s="540"/>
      <c r="DW52" s="541"/>
      <c r="DX52" s="541"/>
      <c r="DY52" s="541"/>
      <c r="DZ52" s="546"/>
      <c r="EA52" s="469"/>
    </row>
    <row r="53" spans="1:131" ht="26.25" customHeight="1">
      <c r="A53" s="525">
        <v>26</v>
      </c>
      <c r="B53" s="526"/>
      <c r="C53" s="527"/>
      <c r="D53" s="527"/>
      <c r="E53" s="527"/>
      <c r="F53" s="527"/>
      <c r="G53" s="527"/>
      <c r="H53" s="527"/>
      <c r="I53" s="527"/>
      <c r="J53" s="527"/>
      <c r="K53" s="527"/>
      <c r="L53" s="527"/>
      <c r="M53" s="527"/>
      <c r="N53" s="527"/>
      <c r="O53" s="527"/>
      <c r="P53" s="528"/>
      <c r="Q53" s="596"/>
      <c r="R53" s="597"/>
      <c r="S53" s="597"/>
      <c r="T53" s="597"/>
      <c r="U53" s="597"/>
      <c r="V53" s="597"/>
      <c r="W53" s="597"/>
      <c r="X53" s="597"/>
      <c r="Y53" s="597"/>
      <c r="Z53" s="597"/>
      <c r="AA53" s="597"/>
      <c r="AB53" s="597"/>
      <c r="AC53" s="597"/>
      <c r="AD53" s="597"/>
      <c r="AE53" s="598"/>
      <c r="AF53" s="532"/>
      <c r="AG53" s="533"/>
      <c r="AH53" s="533"/>
      <c r="AI53" s="533"/>
      <c r="AJ53" s="534"/>
      <c r="AK53" s="599"/>
      <c r="AL53" s="597"/>
      <c r="AM53" s="597"/>
      <c r="AN53" s="597"/>
      <c r="AO53" s="597"/>
      <c r="AP53" s="597"/>
      <c r="AQ53" s="597"/>
      <c r="AR53" s="597"/>
      <c r="AS53" s="597"/>
      <c r="AT53" s="597"/>
      <c r="AU53" s="597"/>
      <c r="AV53" s="597"/>
      <c r="AW53" s="597"/>
      <c r="AX53" s="597"/>
      <c r="AY53" s="597"/>
      <c r="AZ53" s="600"/>
      <c r="BA53" s="600"/>
      <c r="BB53" s="600"/>
      <c r="BC53" s="600"/>
      <c r="BD53" s="600"/>
      <c r="BE53" s="594"/>
      <c r="BF53" s="594"/>
      <c r="BG53" s="594"/>
      <c r="BH53" s="594"/>
      <c r="BI53" s="595"/>
      <c r="BJ53" s="476"/>
      <c r="BK53" s="476"/>
      <c r="BL53" s="476"/>
      <c r="BM53" s="476"/>
      <c r="BN53" s="476"/>
      <c r="BO53" s="573"/>
      <c r="BP53" s="573"/>
      <c r="BQ53" s="525">
        <v>47</v>
      </c>
      <c r="BR53" s="539"/>
      <c r="BS53" s="540"/>
      <c r="BT53" s="541"/>
      <c r="BU53" s="541"/>
      <c r="BV53" s="541"/>
      <c r="BW53" s="541"/>
      <c r="BX53" s="541"/>
      <c r="BY53" s="541"/>
      <c r="BZ53" s="541"/>
      <c r="CA53" s="541"/>
      <c r="CB53" s="541"/>
      <c r="CC53" s="541"/>
      <c r="CD53" s="541"/>
      <c r="CE53" s="541"/>
      <c r="CF53" s="541"/>
      <c r="CG53" s="542"/>
      <c r="CH53" s="543"/>
      <c r="CI53" s="544"/>
      <c r="CJ53" s="544"/>
      <c r="CK53" s="544"/>
      <c r="CL53" s="545"/>
      <c r="CM53" s="543"/>
      <c r="CN53" s="544"/>
      <c r="CO53" s="544"/>
      <c r="CP53" s="544"/>
      <c r="CQ53" s="545"/>
      <c r="CR53" s="543"/>
      <c r="CS53" s="544"/>
      <c r="CT53" s="544"/>
      <c r="CU53" s="544"/>
      <c r="CV53" s="545"/>
      <c r="CW53" s="543"/>
      <c r="CX53" s="544"/>
      <c r="CY53" s="544"/>
      <c r="CZ53" s="544"/>
      <c r="DA53" s="545"/>
      <c r="DB53" s="543"/>
      <c r="DC53" s="544"/>
      <c r="DD53" s="544"/>
      <c r="DE53" s="544"/>
      <c r="DF53" s="545"/>
      <c r="DG53" s="543"/>
      <c r="DH53" s="544"/>
      <c r="DI53" s="544"/>
      <c r="DJ53" s="544"/>
      <c r="DK53" s="545"/>
      <c r="DL53" s="543"/>
      <c r="DM53" s="544"/>
      <c r="DN53" s="544"/>
      <c r="DO53" s="544"/>
      <c r="DP53" s="545"/>
      <c r="DQ53" s="543"/>
      <c r="DR53" s="544"/>
      <c r="DS53" s="544"/>
      <c r="DT53" s="544"/>
      <c r="DU53" s="545"/>
      <c r="DV53" s="540"/>
      <c r="DW53" s="541"/>
      <c r="DX53" s="541"/>
      <c r="DY53" s="541"/>
      <c r="DZ53" s="546"/>
      <c r="EA53" s="469"/>
    </row>
    <row r="54" spans="1:131" ht="26.25" customHeight="1">
      <c r="A54" s="525">
        <v>27</v>
      </c>
      <c r="B54" s="526"/>
      <c r="C54" s="527"/>
      <c r="D54" s="527"/>
      <c r="E54" s="527"/>
      <c r="F54" s="527"/>
      <c r="G54" s="527"/>
      <c r="H54" s="527"/>
      <c r="I54" s="527"/>
      <c r="J54" s="527"/>
      <c r="K54" s="527"/>
      <c r="L54" s="527"/>
      <c r="M54" s="527"/>
      <c r="N54" s="527"/>
      <c r="O54" s="527"/>
      <c r="P54" s="528"/>
      <c r="Q54" s="596"/>
      <c r="R54" s="597"/>
      <c r="S54" s="597"/>
      <c r="T54" s="597"/>
      <c r="U54" s="597"/>
      <c r="V54" s="597"/>
      <c r="W54" s="597"/>
      <c r="X54" s="597"/>
      <c r="Y54" s="597"/>
      <c r="Z54" s="597"/>
      <c r="AA54" s="597"/>
      <c r="AB54" s="597"/>
      <c r="AC54" s="597"/>
      <c r="AD54" s="597"/>
      <c r="AE54" s="598"/>
      <c r="AF54" s="532"/>
      <c r="AG54" s="533"/>
      <c r="AH54" s="533"/>
      <c r="AI54" s="533"/>
      <c r="AJ54" s="534"/>
      <c r="AK54" s="599"/>
      <c r="AL54" s="597"/>
      <c r="AM54" s="597"/>
      <c r="AN54" s="597"/>
      <c r="AO54" s="597"/>
      <c r="AP54" s="597"/>
      <c r="AQ54" s="597"/>
      <c r="AR54" s="597"/>
      <c r="AS54" s="597"/>
      <c r="AT54" s="597"/>
      <c r="AU54" s="597"/>
      <c r="AV54" s="597"/>
      <c r="AW54" s="597"/>
      <c r="AX54" s="597"/>
      <c r="AY54" s="597"/>
      <c r="AZ54" s="600"/>
      <c r="BA54" s="600"/>
      <c r="BB54" s="600"/>
      <c r="BC54" s="600"/>
      <c r="BD54" s="600"/>
      <c r="BE54" s="594"/>
      <c r="BF54" s="594"/>
      <c r="BG54" s="594"/>
      <c r="BH54" s="594"/>
      <c r="BI54" s="595"/>
      <c r="BJ54" s="476"/>
      <c r="BK54" s="476"/>
      <c r="BL54" s="476"/>
      <c r="BM54" s="476"/>
      <c r="BN54" s="476"/>
      <c r="BO54" s="573"/>
      <c r="BP54" s="573"/>
      <c r="BQ54" s="525">
        <v>48</v>
      </c>
      <c r="BR54" s="539"/>
      <c r="BS54" s="540"/>
      <c r="BT54" s="541"/>
      <c r="BU54" s="541"/>
      <c r="BV54" s="541"/>
      <c r="BW54" s="541"/>
      <c r="BX54" s="541"/>
      <c r="BY54" s="541"/>
      <c r="BZ54" s="541"/>
      <c r="CA54" s="541"/>
      <c r="CB54" s="541"/>
      <c r="CC54" s="541"/>
      <c r="CD54" s="541"/>
      <c r="CE54" s="541"/>
      <c r="CF54" s="541"/>
      <c r="CG54" s="542"/>
      <c r="CH54" s="543"/>
      <c r="CI54" s="544"/>
      <c r="CJ54" s="544"/>
      <c r="CK54" s="544"/>
      <c r="CL54" s="545"/>
      <c r="CM54" s="543"/>
      <c r="CN54" s="544"/>
      <c r="CO54" s="544"/>
      <c r="CP54" s="544"/>
      <c r="CQ54" s="545"/>
      <c r="CR54" s="543"/>
      <c r="CS54" s="544"/>
      <c r="CT54" s="544"/>
      <c r="CU54" s="544"/>
      <c r="CV54" s="545"/>
      <c r="CW54" s="543"/>
      <c r="CX54" s="544"/>
      <c r="CY54" s="544"/>
      <c r="CZ54" s="544"/>
      <c r="DA54" s="545"/>
      <c r="DB54" s="543"/>
      <c r="DC54" s="544"/>
      <c r="DD54" s="544"/>
      <c r="DE54" s="544"/>
      <c r="DF54" s="545"/>
      <c r="DG54" s="543"/>
      <c r="DH54" s="544"/>
      <c r="DI54" s="544"/>
      <c r="DJ54" s="544"/>
      <c r="DK54" s="545"/>
      <c r="DL54" s="543"/>
      <c r="DM54" s="544"/>
      <c r="DN54" s="544"/>
      <c r="DO54" s="544"/>
      <c r="DP54" s="545"/>
      <c r="DQ54" s="543"/>
      <c r="DR54" s="544"/>
      <c r="DS54" s="544"/>
      <c r="DT54" s="544"/>
      <c r="DU54" s="545"/>
      <c r="DV54" s="540"/>
      <c r="DW54" s="541"/>
      <c r="DX54" s="541"/>
      <c r="DY54" s="541"/>
      <c r="DZ54" s="546"/>
      <c r="EA54" s="469"/>
    </row>
    <row r="55" spans="1:131" ht="26.25" customHeight="1">
      <c r="A55" s="525">
        <v>28</v>
      </c>
      <c r="B55" s="526"/>
      <c r="C55" s="527"/>
      <c r="D55" s="527"/>
      <c r="E55" s="527"/>
      <c r="F55" s="527"/>
      <c r="G55" s="527"/>
      <c r="H55" s="527"/>
      <c r="I55" s="527"/>
      <c r="J55" s="527"/>
      <c r="K55" s="527"/>
      <c r="L55" s="527"/>
      <c r="M55" s="527"/>
      <c r="N55" s="527"/>
      <c r="O55" s="527"/>
      <c r="P55" s="528"/>
      <c r="Q55" s="596"/>
      <c r="R55" s="597"/>
      <c r="S55" s="597"/>
      <c r="T55" s="597"/>
      <c r="U55" s="597"/>
      <c r="V55" s="597"/>
      <c r="W55" s="597"/>
      <c r="X55" s="597"/>
      <c r="Y55" s="597"/>
      <c r="Z55" s="597"/>
      <c r="AA55" s="597"/>
      <c r="AB55" s="597"/>
      <c r="AC55" s="597"/>
      <c r="AD55" s="597"/>
      <c r="AE55" s="598"/>
      <c r="AF55" s="532"/>
      <c r="AG55" s="533"/>
      <c r="AH55" s="533"/>
      <c r="AI55" s="533"/>
      <c r="AJ55" s="534"/>
      <c r="AK55" s="599"/>
      <c r="AL55" s="597"/>
      <c r="AM55" s="597"/>
      <c r="AN55" s="597"/>
      <c r="AO55" s="597"/>
      <c r="AP55" s="597"/>
      <c r="AQ55" s="597"/>
      <c r="AR55" s="597"/>
      <c r="AS55" s="597"/>
      <c r="AT55" s="597"/>
      <c r="AU55" s="597"/>
      <c r="AV55" s="597"/>
      <c r="AW55" s="597"/>
      <c r="AX55" s="597"/>
      <c r="AY55" s="597"/>
      <c r="AZ55" s="600"/>
      <c r="BA55" s="600"/>
      <c r="BB55" s="600"/>
      <c r="BC55" s="600"/>
      <c r="BD55" s="600"/>
      <c r="BE55" s="594"/>
      <c r="BF55" s="594"/>
      <c r="BG55" s="594"/>
      <c r="BH55" s="594"/>
      <c r="BI55" s="595"/>
      <c r="BJ55" s="476"/>
      <c r="BK55" s="476"/>
      <c r="BL55" s="476"/>
      <c r="BM55" s="476"/>
      <c r="BN55" s="476"/>
      <c r="BO55" s="573"/>
      <c r="BP55" s="573"/>
      <c r="BQ55" s="525">
        <v>49</v>
      </c>
      <c r="BR55" s="539"/>
      <c r="BS55" s="540"/>
      <c r="BT55" s="541"/>
      <c r="BU55" s="541"/>
      <c r="BV55" s="541"/>
      <c r="BW55" s="541"/>
      <c r="BX55" s="541"/>
      <c r="BY55" s="541"/>
      <c r="BZ55" s="541"/>
      <c r="CA55" s="541"/>
      <c r="CB55" s="541"/>
      <c r="CC55" s="541"/>
      <c r="CD55" s="541"/>
      <c r="CE55" s="541"/>
      <c r="CF55" s="541"/>
      <c r="CG55" s="542"/>
      <c r="CH55" s="543"/>
      <c r="CI55" s="544"/>
      <c r="CJ55" s="544"/>
      <c r="CK55" s="544"/>
      <c r="CL55" s="545"/>
      <c r="CM55" s="543"/>
      <c r="CN55" s="544"/>
      <c r="CO55" s="544"/>
      <c r="CP55" s="544"/>
      <c r="CQ55" s="545"/>
      <c r="CR55" s="543"/>
      <c r="CS55" s="544"/>
      <c r="CT55" s="544"/>
      <c r="CU55" s="544"/>
      <c r="CV55" s="545"/>
      <c r="CW55" s="543"/>
      <c r="CX55" s="544"/>
      <c r="CY55" s="544"/>
      <c r="CZ55" s="544"/>
      <c r="DA55" s="545"/>
      <c r="DB55" s="543"/>
      <c r="DC55" s="544"/>
      <c r="DD55" s="544"/>
      <c r="DE55" s="544"/>
      <c r="DF55" s="545"/>
      <c r="DG55" s="543"/>
      <c r="DH55" s="544"/>
      <c r="DI55" s="544"/>
      <c r="DJ55" s="544"/>
      <c r="DK55" s="545"/>
      <c r="DL55" s="543"/>
      <c r="DM55" s="544"/>
      <c r="DN55" s="544"/>
      <c r="DO55" s="544"/>
      <c r="DP55" s="545"/>
      <c r="DQ55" s="543"/>
      <c r="DR55" s="544"/>
      <c r="DS55" s="544"/>
      <c r="DT55" s="544"/>
      <c r="DU55" s="545"/>
      <c r="DV55" s="540"/>
      <c r="DW55" s="541"/>
      <c r="DX55" s="541"/>
      <c r="DY55" s="541"/>
      <c r="DZ55" s="546"/>
      <c r="EA55" s="469"/>
    </row>
    <row r="56" spans="1:131" ht="26.25" customHeight="1">
      <c r="A56" s="525">
        <v>29</v>
      </c>
      <c r="B56" s="526"/>
      <c r="C56" s="527"/>
      <c r="D56" s="527"/>
      <c r="E56" s="527"/>
      <c r="F56" s="527"/>
      <c r="G56" s="527"/>
      <c r="H56" s="527"/>
      <c r="I56" s="527"/>
      <c r="J56" s="527"/>
      <c r="K56" s="527"/>
      <c r="L56" s="527"/>
      <c r="M56" s="527"/>
      <c r="N56" s="527"/>
      <c r="O56" s="527"/>
      <c r="P56" s="528"/>
      <c r="Q56" s="596"/>
      <c r="R56" s="597"/>
      <c r="S56" s="597"/>
      <c r="T56" s="597"/>
      <c r="U56" s="597"/>
      <c r="V56" s="597"/>
      <c r="W56" s="597"/>
      <c r="X56" s="597"/>
      <c r="Y56" s="597"/>
      <c r="Z56" s="597"/>
      <c r="AA56" s="597"/>
      <c r="AB56" s="597"/>
      <c r="AC56" s="597"/>
      <c r="AD56" s="597"/>
      <c r="AE56" s="598"/>
      <c r="AF56" s="532"/>
      <c r="AG56" s="533"/>
      <c r="AH56" s="533"/>
      <c r="AI56" s="533"/>
      <c r="AJ56" s="534"/>
      <c r="AK56" s="599"/>
      <c r="AL56" s="597"/>
      <c r="AM56" s="597"/>
      <c r="AN56" s="597"/>
      <c r="AO56" s="597"/>
      <c r="AP56" s="597"/>
      <c r="AQ56" s="597"/>
      <c r="AR56" s="597"/>
      <c r="AS56" s="597"/>
      <c r="AT56" s="597"/>
      <c r="AU56" s="597"/>
      <c r="AV56" s="597"/>
      <c r="AW56" s="597"/>
      <c r="AX56" s="597"/>
      <c r="AY56" s="597"/>
      <c r="AZ56" s="600"/>
      <c r="BA56" s="600"/>
      <c r="BB56" s="600"/>
      <c r="BC56" s="600"/>
      <c r="BD56" s="600"/>
      <c r="BE56" s="594"/>
      <c r="BF56" s="594"/>
      <c r="BG56" s="594"/>
      <c r="BH56" s="594"/>
      <c r="BI56" s="595"/>
      <c r="BJ56" s="476"/>
      <c r="BK56" s="476"/>
      <c r="BL56" s="476"/>
      <c r="BM56" s="476"/>
      <c r="BN56" s="476"/>
      <c r="BO56" s="573"/>
      <c r="BP56" s="573"/>
      <c r="BQ56" s="525">
        <v>50</v>
      </c>
      <c r="BR56" s="539"/>
      <c r="BS56" s="540"/>
      <c r="BT56" s="541"/>
      <c r="BU56" s="541"/>
      <c r="BV56" s="541"/>
      <c r="BW56" s="541"/>
      <c r="BX56" s="541"/>
      <c r="BY56" s="541"/>
      <c r="BZ56" s="541"/>
      <c r="CA56" s="541"/>
      <c r="CB56" s="541"/>
      <c r="CC56" s="541"/>
      <c r="CD56" s="541"/>
      <c r="CE56" s="541"/>
      <c r="CF56" s="541"/>
      <c r="CG56" s="542"/>
      <c r="CH56" s="543"/>
      <c r="CI56" s="544"/>
      <c r="CJ56" s="544"/>
      <c r="CK56" s="544"/>
      <c r="CL56" s="545"/>
      <c r="CM56" s="543"/>
      <c r="CN56" s="544"/>
      <c r="CO56" s="544"/>
      <c r="CP56" s="544"/>
      <c r="CQ56" s="545"/>
      <c r="CR56" s="543"/>
      <c r="CS56" s="544"/>
      <c r="CT56" s="544"/>
      <c r="CU56" s="544"/>
      <c r="CV56" s="545"/>
      <c r="CW56" s="543"/>
      <c r="CX56" s="544"/>
      <c r="CY56" s="544"/>
      <c r="CZ56" s="544"/>
      <c r="DA56" s="545"/>
      <c r="DB56" s="543"/>
      <c r="DC56" s="544"/>
      <c r="DD56" s="544"/>
      <c r="DE56" s="544"/>
      <c r="DF56" s="545"/>
      <c r="DG56" s="543"/>
      <c r="DH56" s="544"/>
      <c r="DI56" s="544"/>
      <c r="DJ56" s="544"/>
      <c r="DK56" s="545"/>
      <c r="DL56" s="543"/>
      <c r="DM56" s="544"/>
      <c r="DN56" s="544"/>
      <c r="DO56" s="544"/>
      <c r="DP56" s="545"/>
      <c r="DQ56" s="543"/>
      <c r="DR56" s="544"/>
      <c r="DS56" s="544"/>
      <c r="DT56" s="544"/>
      <c r="DU56" s="545"/>
      <c r="DV56" s="540"/>
      <c r="DW56" s="541"/>
      <c r="DX56" s="541"/>
      <c r="DY56" s="541"/>
      <c r="DZ56" s="546"/>
      <c r="EA56" s="469"/>
    </row>
    <row r="57" spans="1:131" ht="26.25" customHeight="1">
      <c r="A57" s="525">
        <v>30</v>
      </c>
      <c r="B57" s="526"/>
      <c r="C57" s="527"/>
      <c r="D57" s="527"/>
      <c r="E57" s="527"/>
      <c r="F57" s="527"/>
      <c r="G57" s="527"/>
      <c r="H57" s="527"/>
      <c r="I57" s="527"/>
      <c r="J57" s="527"/>
      <c r="K57" s="527"/>
      <c r="L57" s="527"/>
      <c r="M57" s="527"/>
      <c r="N57" s="527"/>
      <c r="O57" s="527"/>
      <c r="P57" s="528"/>
      <c r="Q57" s="596"/>
      <c r="R57" s="597"/>
      <c r="S57" s="597"/>
      <c r="T57" s="597"/>
      <c r="U57" s="597"/>
      <c r="V57" s="597"/>
      <c r="W57" s="597"/>
      <c r="X57" s="597"/>
      <c r="Y57" s="597"/>
      <c r="Z57" s="597"/>
      <c r="AA57" s="597"/>
      <c r="AB57" s="597"/>
      <c r="AC57" s="597"/>
      <c r="AD57" s="597"/>
      <c r="AE57" s="598"/>
      <c r="AF57" s="532"/>
      <c r="AG57" s="533"/>
      <c r="AH57" s="533"/>
      <c r="AI57" s="533"/>
      <c r="AJ57" s="534"/>
      <c r="AK57" s="599"/>
      <c r="AL57" s="597"/>
      <c r="AM57" s="597"/>
      <c r="AN57" s="597"/>
      <c r="AO57" s="597"/>
      <c r="AP57" s="597"/>
      <c r="AQ57" s="597"/>
      <c r="AR57" s="597"/>
      <c r="AS57" s="597"/>
      <c r="AT57" s="597"/>
      <c r="AU57" s="597"/>
      <c r="AV57" s="597"/>
      <c r="AW57" s="597"/>
      <c r="AX57" s="597"/>
      <c r="AY57" s="597"/>
      <c r="AZ57" s="600"/>
      <c r="BA57" s="600"/>
      <c r="BB57" s="600"/>
      <c r="BC57" s="600"/>
      <c r="BD57" s="600"/>
      <c r="BE57" s="594"/>
      <c r="BF57" s="594"/>
      <c r="BG57" s="594"/>
      <c r="BH57" s="594"/>
      <c r="BI57" s="595"/>
      <c r="BJ57" s="476"/>
      <c r="BK57" s="476"/>
      <c r="BL57" s="476"/>
      <c r="BM57" s="476"/>
      <c r="BN57" s="476"/>
      <c r="BO57" s="573"/>
      <c r="BP57" s="573"/>
      <c r="BQ57" s="525">
        <v>51</v>
      </c>
      <c r="BR57" s="539"/>
      <c r="BS57" s="540"/>
      <c r="BT57" s="541"/>
      <c r="BU57" s="541"/>
      <c r="BV57" s="541"/>
      <c r="BW57" s="541"/>
      <c r="BX57" s="541"/>
      <c r="BY57" s="541"/>
      <c r="BZ57" s="541"/>
      <c r="CA57" s="541"/>
      <c r="CB57" s="541"/>
      <c r="CC57" s="541"/>
      <c r="CD57" s="541"/>
      <c r="CE57" s="541"/>
      <c r="CF57" s="541"/>
      <c r="CG57" s="542"/>
      <c r="CH57" s="543"/>
      <c r="CI57" s="544"/>
      <c r="CJ57" s="544"/>
      <c r="CK57" s="544"/>
      <c r="CL57" s="545"/>
      <c r="CM57" s="543"/>
      <c r="CN57" s="544"/>
      <c r="CO57" s="544"/>
      <c r="CP57" s="544"/>
      <c r="CQ57" s="545"/>
      <c r="CR57" s="543"/>
      <c r="CS57" s="544"/>
      <c r="CT57" s="544"/>
      <c r="CU57" s="544"/>
      <c r="CV57" s="545"/>
      <c r="CW57" s="543"/>
      <c r="CX57" s="544"/>
      <c r="CY57" s="544"/>
      <c r="CZ57" s="544"/>
      <c r="DA57" s="545"/>
      <c r="DB57" s="543"/>
      <c r="DC57" s="544"/>
      <c r="DD57" s="544"/>
      <c r="DE57" s="544"/>
      <c r="DF57" s="545"/>
      <c r="DG57" s="543"/>
      <c r="DH57" s="544"/>
      <c r="DI57" s="544"/>
      <c r="DJ57" s="544"/>
      <c r="DK57" s="545"/>
      <c r="DL57" s="543"/>
      <c r="DM57" s="544"/>
      <c r="DN57" s="544"/>
      <c r="DO57" s="544"/>
      <c r="DP57" s="545"/>
      <c r="DQ57" s="543"/>
      <c r="DR57" s="544"/>
      <c r="DS57" s="544"/>
      <c r="DT57" s="544"/>
      <c r="DU57" s="545"/>
      <c r="DV57" s="540"/>
      <c r="DW57" s="541"/>
      <c r="DX57" s="541"/>
      <c r="DY57" s="541"/>
      <c r="DZ57" s="546"/>
      <c r="EA57" s="469"/>
    </row>
    <row r="58" spans="1:131" ht="26.25" customHeight="1">
      <c r="A58" s="525">
        <v>31</v>
      </c>
      <c r="B58" s="526"/>
      <c r="C58" s="527"/>
      <c r="D58" s="527"/>
      <c r="E58" s="527"/>
      <c r="F58" s="527"/>
      <c r="G58" s="527"/>
      <c r="H58" s="527"/>
      <c r="I58" s="527"/>
      <c r="J58" s="527"/>
      <c r="K58" s="527"/>
      <c r="L58" s="527"/>
      <c r="M58" s="527"/>
      <c r="N58" s="527"/>
      <c r="O58" s="527"/>
      <c r="P58" s="528"/>
      <c r="Q58" s="596"/>
      <c r="R58" s="597"/>
      <c r="S58" s="597"/>
      <c r="T58" s="597"/>
      <c r="U58" s="597"/>
      <c r="V58" s="597"/>
      <c r="W58" s="597"/>
      <c r="X58" s="597"/>
      <c r="Y58" s="597"/>
      <c r="Z58" s="597"/>
      <c r="AA58" s="597"/>
      <c r="AB58" s="597"/>
      <c r="AC58" s="597"/>
      <c r="AD58" s="597"/>
      <c r="AE58" s="598"/>
      <c r="AF58" s="532"/>
      <c r="AG58" s="533"/>
      <c r="AH58" s="533"/>
      <c r="AI58" s="533"/>
      <c r="AJ58" s="534"/>
      <c r="AK58" s="599"/>
      <c r="AL58" s="597"/>
      <c r="AM58" s="597"/>
      <c r="AN58" s="597"/>
      <c r="AO58" s="597"/>
      <c r="AP58" s="597"/>
      <c r="AQ58" s="597"/>
      <c r="AR58" s="597"/>
      <c r="AS58" s="597"/>
      <c r="AT58" s="597"/>
      <c r="AU58" s="597"/>
      <c r="AV58" s="597"/>
      <c r="AW58" s="597"/>
      <c r="AX58" s="597"/>
      <c r="AY58" s="597"/>
      <c r="AZ58" s="600"/>
      <c r="BA58" s="600"/>
      <c r="BB58" s="600"/>
      <c r="BC58" s="600"/>
      <c r="BD58" s="600"/>
      <c r="BE58" s="594"/>
      <c r="BF58" s="594"/>
      <c r="BG58" s="594"/>
      <c r="BH58" s="594"/>
      <c r="BI58" s="595"/>
      <c r="BJ58" s="476"/>
      <c r="BK58" s="476"/>
      <c r="BL58" s="476"/>
      <c r="BM58" s="476"/>
      <c r="BN58" s="476"/>
      <c r="BO58" s="573"/>
      <c r="BP58" s="573"/>
      <c r="BQ58" s="525">
        <v>52</v>
      </c>
      <c r="BR58" s="539"/>
      <c r="BS58" s="540"/>
      <c r="BT58" s="541"/>
      <c r="BU58" s="541"/>
      <c r="BV58" s="541"/>
      <c r="BW58" s="541"/>
      <c r="BX58" s="541"/>
      <c r="BY58" s="541"/>
      <c r="BZ58" s="541"/>
      <c r="CA58" s="541"/>
      <c r="CB58" s="541"/>
      <c r="CC58" s="541"/>
      <c r="CD58" s="541"/>
      <c r="CE58" s="541"/>
      <c r="CF58" s="541"/>
      <c r="CG58" s="542"/>
      <c r="CH58" s="543"/>
      <c r="CI58" s="544"/>
      <c r="CJ58" s="544"/>
      <c r="CK58" s="544"/>
      <c r="CL58" s="545"/>
      <c r="CM58" s="543"/>
      <c r="CN58" s="544"/>
      <c r="CO58" s="544"/>
      <c r="CP58" s="544"/>
      <c r="CQ58" s="545"/>
      <c r="CR58" s="543"/>
      <c r="CS58" s="544"/>
      <c r="CT58" s="544"/>
      <c r="CU58" s="544"/>
      <c r="CV58" s="545"/>
      <c r="CW58" s="543"/>
      <c r="CX58" s="544"/>
      <c r="CY58" s="544"/>
      <c r="CZ58" s="544"/>
      <c r="DA58" s="545"/>
      <c r="DB58" s="543"/>
      <c r="DC58" s="544"/>
      <c r="DD58" s="544"/>
      <c r="DE58" s="544"/>
      <c r="DF58" s="545"/>
      <c r="DG58" s="543"/>
      <c r="DH58" s="544"/>
      <c r="DI58" s="544"/>
      <c r="DJ58" s="544"/>
      <c r="DK58" s="545"/>
      <c r="DL58" s="543"/>
      <c r="DM58" s="544"/>
      <c r="DN58" s="544"/>
      <c r="DO58" s="544"/>
      <c r="DP58" s="545"/>
      <c r="DQ58" s="543"/>
      <c r="DR58" s="544"/>
      <c r="DS58" s="544"/>
      <c r="DT58" s="544"/>
      <c r="DU58" s="545"/>
      <c r="DV58" s="540"/>
      <c r="DW58" s="541"/>
      <c r="DX58" s="541"/>
      <c r="DY58" s="541"/>
      <c r="DZ58" s="546"/>
      <c r="EA58" s="469"/>
    </row>
    <row r="59" spans="1:131" ht="26.25" customHeight="1">
      <c r="A59" s="525">
        <v>32</v>
      </c>
      <c r="B59" s="526"/>
      <c r="C59" s="527"/>
      <c r="D59" s="527"/>
      <c r="E59" s="527"/>
      <c r="F59" s="527"/>
      <c r="G59" s="527"/>
      <c r="H59" s="527"/>
      <c r="I59" s="527"/>
      <c r="J59" s="527"/>
      <c r="K59" s="527"/>
      <c r="L59" s="527"/>
      <c r="M59" s="527"/>
      <c r="N59" s="527"/>
      <c r="O59" s="527"/>
      <c r="P59" s="528"/>
      <c r="Q59" s="596"/>
      <c r="R59" s="597"/>
      <c r="S59" s="597"/>
      <c r="T59" s="597"/>
      <c r="U59" s="597"/>
      <c r="V59" s="597"/>
      <c r="W59" s="597"/>
      <c r="X59" s="597"/>
      <c r="Y59" s="597"/>
      <c r="Z59" s="597"/>
      <c r="AA59" s="597"/>
      <c r="AB59" s="597"/>
      <c r="AC59" s="597"/>
      <c r="AD59" s="597"/>
      <c r="AE59" s="598"/>
      <c r="AF59" s="532"/>
      <c r="AG59" s="533"/>
      <c r="AH59" s="533"/>
      <c r="AI59" s="533"/>
      <c r="AJ59" s="534"/>
      <c r="AK59" s="599"/>
      <c r="AL59" s="597"/>
      <c r="AM59" s="597"/>
      <c r="AN59" s="597"/>
      <c r="AO59" s="597"/>
      <c r="AP59" s="597"/>
      <c r="AQ59" s="597"/>
      <c r="AR59" s="597"/>
      <c r="AS59" s="597"/>
      <c r="AT59" s="597"/>
      <c r="AU59" s="597"/>
      <c r="AV59" s="597"/>
      <c r="AW59" s="597"/>
      <c r="AX59" s="597"/>
      <c r="AY59" s="597"/>
      <c r="AZ59" s="600"/>
      <c r="BA59" s="600"/>
      <c r="BB59" s="600"/>
      <c r="BC59" s="600"/>
      <c r="BD59" s="600"/>
      <c r="BE59" s="594"/>
      <c r="BF59" s="594"/>
      <c r="BG59" s="594"/>
      <c r="BH59" s="594"/>
      <c r="BI59" s="595"/>
      <c r="BJ59" s="476"/>
      <c r="BK59" s="476"/>
      <c r="BL59" s="476"/>
      <c r="BM59" s="476"/>
      <c r="BN59" s="476"/>
      <c r="BO59" s="573"/>
      <c r="BP59" s="573"/>
      <c r="BQ59" s="525">
        <v>53</v>
      </c>
      <c r="BR59" s="539"/>
      <c r="BS59" s="540"/>
      <c r="BT59" s="541"/>
      <c r="BU59" s="541"/>
      <c r="BV59" s="541"/>
      <c r="BW59" s="541"/>
      <c r="BX59" s="541"/>
      <c r="BY59" s="541"/>
      <c r="BZ59" s="541"/>
      <c r="CA59" s="541"/>
      <c r="CB59" s="541"/>
      <c r="CC59" s="541"/>
      <c r="CD59" s="541"/>
      <c r="CE59" s="541"/>
      <c r="CF59" s="541"/>
      <c r="CG59" s="542"/>
      <c r="CH59" s="543"/>
      <c r="CI59" s="544"/>
      <c r="CJ59" s="544"/>
      <c r="CK59" s="544"/>
      <c r="CL59" s="545"/>
      <c r="CM59" s="543"/>
      <c r="CN59" s="544"/>
      <c r="CO59" s="544"/>
      <c r="CP59" s="544"/>
      <c r="CQ59" s="545"/>
      <c r="CR59" s="543"/>
      <c r="CS59" s="544"/>
      <c r="CT59" s="544"/>
      <c r="CU59" s="544"/>
      <c r="CV59" s="545"/>
      <c r="CW59" s="543"/>
      <c r="CX59" s="544"/>
      <c r="CY59" s="544"/>
      <c r="CZ59" s="544"/>
      <c r="DA59" s="545"/>
      <c r="DB59" s="543"/>
      <c r="DC59" s="544"/>
      <c r="DD59" s="544"/>
      <c r="DE59" s="544"/>
      <c r="DF59" s="545"/>
      <c r="DG59" s="543"/>
      <c r="DH59" s="544"/>
      <c r="DI59" s="544"/>
      <c r="DJ59" s="544"/>
      <c r="DK59" s="545"/>
      <c r="DL59" s="543"/>
      <c r="DM59" s="544"/>
      <c r="DN59" s="544"/>
      <c r="DO59" s="544"/>
      <c r="DP59" s="545"/>
      <c r="DQ59" s="543"/>
      <c r="DR59" s="544"/>
      <c r="DS59" s="544"/>
      <c r="DT59" s="544"/>
      <c r="DU59" s="545"/>
      <c r="DV59" s="540"/>
      <c r="DW59" s="541"/>
      <c r="DX59" s="541"/>
      <c r="DY59" s="541"/>
      <c r="DZ59" s="546"/>
      <c r="EA59" s="469"/>
    </row>
    <row r="60" spans="1:131" ht="26.25" customHeight="1">
      <c r="A60" s="525">
        <v>33</v>
      </c>
      <c r="B60" s="526"/>
      <c r="C60" s="527"/>
      <c r="D60" s="527"/>
      <c r="E60" s="527"/>
      <c r="F60" s="527"/>
      <c r="G60" s="527"/>
      <c r="H60" s="527"/>
      <c r="I60" s="527"/>
      <c r="J60" s="527"/>
      <c r="K60" s="527"/>
      <c r="L60" s="527"/>
      <c r="M60" s="527"/>
      <c r="N60" s="527"/>
      <c r="O60" s="527"/>
      <c r="P60" s="528"/>
      <c r="Q60" s="596"/>
      <c r="R60" s="597"/>
      <c r="S60" s="597"/>
      <c r="T60" s="597"/>
      <c r="U60" s="597"/>
      <c r="V60" s="597"/>
      <c r="W60" s="597"/>
      <c r="X60" s="597"/>
      <c r="Y60" s="597"/>
      <c r="Z60" s="597"/>
      <c r="AA60" s="597"/>
      <c r="AB60" s="597"/>
      <c r="AC60" s="597"/>
      <c r="AD60" s="597"/>
      <c r="AE60" s="598"/>
      <c r="AF60" s="532"/>
      <c r="AG60" s="533"/>
      <c r="AH60" s="533"/>
      <c r="AI60" s="533"/>
      <c r="AJ60" s="534"/>
      <c r="AK60" s="599"/>
      <c r="AL60" s="597"/>
      <c r="AM60" s="597"/>
      <c r="AN60" s="597"/>
      <c r="AO60" s="597"/>
      <c r="AP60" s="597"/>
      <c r="AQ60" s="597"/>
      <c r="AR60" s="597"/>
      <c r="AS60" s="597"/>
      <c r="AT60" s="597"/>
      <c r="AU60" s="597"/>
      <c r="AV60" s="597"/>
      <c r="AW60" s="597"/>
      <c r="AX60" s="597"/>
      <c r="AY60" s="597"/>
      <c r="AZ60" s="600"/>
      <c r="BA60" s="600"/>
      <c r="BB60" s="600"/>
      <c r="BC60" s="600"/>
      <c r="BD60" s="600"/>
      <c r="BE60" s="594"/>
      <c r="BF60" s="594"/>
      <c r="BG60" s="594"/>
      <c r="BH60" s="594"/>
      <c r="BI60" s="595"/>
      <c r="BJ60" s="476"/>
      <c r="BK60" s="476"/>
      <c r="BL60" s="476"/>
      <c r="BM60" s="476"/>
      <c r="BN60" s="476"/>
      <c r="BO60" s="573"/>
      <c r="BP60" s="573"/>
      <c r="BQ60" s="525">
        <v>54</v>
      </c>
      <c r="BR60" s="539"/>
      <c r="BS60" s="540"/>
      <c r="BT60" s="541"/>
      <c r="BU60" s="541"/>
      <c r="BV60" s="541"/>
      <c r="BW60" s="541"/>
      <c r="BX60" s="541"/>
      <c r="BY60" s="541"/>
      <c r="BZ60" s="541"/>
      <c r="CA60" s="541"/>
      <c r="CB60" s="541"/>
      <c r="CC60" s="541"/>
      <c r="CD60" s="541"/>
      <c r="CE60" s="541"/>
      <c r="CF60" s="541"/>
      <c r="CG60" s="542"/>
      <c r="CH60" s="543"/>
      <c r="CI60" s="544"/>
      <c r="CJ60" s="544"/>
      <c r="CK60" s="544"/>
      <c r="CL60" s="545"/>
      <c r="CM60" s="543"/>
      <c r="CN60" s="544"/>
      <c r="CO60" s="544"/>
      <c r="CP60" s="544"/>
      <c r="CQ60" s="545"/>
      <c r="CR60" s="543"/>
      <c r="CS60" s="544"/>
      <c r="CT60" s="544"/>
      <c r="CU60" s="544"/>
      <c r="CV60" s="545"/>
      <c r="CW60" s="543"/>
      <c r="CX60" s="544"/>
      <c r="CY60" s="544"/>
      <c r="CZ60" s="544"/>
      <c r="DA60" s="545"/>
      <c r="DB60" s="543"/>
      <c r="DC60" s="544"/>
      <c r="DD60" s="544"/>
      <c r="DE60" s="544"/>
      <c r="DF60" s="545"/>
      <c r="DG60" s="543"/>
      <c r="DH60" s="544"/>
      <c r="DI60" s="544"/>
      <c r="DJ60" s="544"/>
      <c r="DK60" s="545"/>
      <c r="DL60" s="543"/>
      <c r="DM60" s="544"/>
      <c r="DN60" s="544"/>
      <c r="DO60" s="544"/>
      <c r="DP60" s="545"/>
      <c r="DQ60" s="543"/>
      <c r="DR60" s="544"/>
      <c r="DS60" s="544"/>
      <c r="DT60" s="544"/>
      <c r="DU60" s="545"/>
      <c r="DV60" s="540"/>
      <c r="DW60" s="541"/>
      <c r="DX60" s="541"/>
      <c r="DY60" s="541"/>
      <c r="DZ60" s="546"/>
      <c r="EA60" s="469"/>
    </row>
    <row r="61" spans="1:131" ht="26.25" customHeight="1" thickBot="1">
      <c r="A61" s="525">
        <v>34</v>
      </c>
      <c r="B61" s="526"/>
      <c r="C61" s="527"/>
      <c r="D61" s="527"/>
      <c r="E61" s="527"/>
      <c r="F61" s="527"/>
      <c r="G61" s="527"/>
      <c r="H61" s="527"/>
      <c r="I61" s="527"/>
      <c r="J61" s="527"/>
      <c r="K61" s="527"/>
      <c r="L61" s="527"/>
      <c r="M61" s="527"/>
      <c r="N61" s="527"/>
      <c r="O61" s="527"/>
      <c r="P61" s="528"/>
      <c r="Q61" s="596"/>
      <c r="R61" s="597"/>
      <c r="S61" s="597"/>
      <c r="T61" s="597"/>
      <c r="U61" s="597"/>
      <c r="V61" s="597"/>
      <c r="W61" s="597"/>
      <c r="X61" s="597"/>
      <c r="Y61" s="597"/>
      <c r="Z61" s="597"/>
      <c r="AA61" s="597"/>
      <c r="AB61" s="597"/>
      <c r="AC61" s="597"/>
      <c r="AD61" s="597"/>
      <c r="AE61" s="598"/>
      <c r="AF61" s="532"/>
      <c r="AG61" s="533"/>
      <c r="AH61" s="533"/>
      <c r="AI61" s="533"/>
      <c r="AJ61" s="534"/>
      <c r="AK61" s="599"/>
      <c r="AL61" s="597"/>
      <c r="AM61" s="597"/>
      <c r="AN61" s="597"/>
      <c r="AO61" s="597"/>
      <c r="AP61" s="597"/>
      <c r="AQ61" s="597"/>
      <c r="AR61" s="597"/>
      <c r="AS61" s="597"/>
      <c r="AT61" s="597"/>
      <c r="AU61" s="597"/>
      <c r="AV61" s="597"/>
      <c r="AW61" s="597"/>
      <c r="AX61" s="597"/>
      <c r="AY61" s="597"/>
      <c r="AZ61" s="600"/>
      <c r="BA61" s="600"/>
      <c r="BB61" s="600"/>
      <c r="BC61" s="600"/>
      <c r="BD61" s="600"/>
      <c r="BE61" s="594"/>
      <c r="BF61" s="594"/>
      <c r="BG61" s="594"/>
      <c r="BH61" s="594"/>
      <c r="BI61" s="595"/>
      <c r="BJ61" s="476"/>
      <c r="BK61" s="476"/>
      <c r="BL61" s="476"/>
      <c r="BM61" s="476"/>
      <c r="BN61" s="476"/>
      <c r="BO61" s="573"/>
      <c r="BP61" s="573"/>
      <c r="BQ61" s="525">
        <v>55</v>
      </c>
      <c r="BR61" s="539"/>
      <c r="BS61" s="540"/>
      <c r="BT61" s="541"/>
      <c r="BU61" s="541"/>
      <c r="BV61" s="541"/>
      <c r="BW61" s="541"/>
      <c r="BX61" s="541"/>
      <c r="BY61" s="541"/>
      <c r="BZ61" s="541"/>
      <c r="CA61" s="541"/>
      <c r="CB61" s="541"/>
      <c r="CC61" s="541"/>
      <c r="CD61" s="541"/>
      <c r="CE61" s="541"/>
      <c r="CF61" s="541"/>
      <c r="CG61" s="542"/>
      <c r="CH61" s="543"/>
      <c r="CI61" s="544"/>
      <c r="CJ61" s="544"/>
      <c r="CK61" s="544"/>
      <c r="CL61" s="545"/>
      <c r="CM61" s="543"/>
      <c r="CN61" s="544"/>
      <c r="CO61" s="544"/>
      <c r="CP61" s="544"/>
      <c r="CQ61" s="545"/>
      <c r="CR61" s="543"/>
      <c r="CS61" s="544"/>
      <c r="CT61" s="544"/>
      <c r="CU61" s="544"/>
      <c r="CV61" s="545"/>
      <c r="CW61" s="543"/>
      <c r="CX61" s="544"/>
      <c r="CY61" s="544"/>
      <c r="CZ61" s="544"/>
      <c r="DA61" s="545"/>
      <c r="DB61" s="543"/>
      <c r="DC61" s="544"/>
      <c r="DD61" s="544"/>
      <c r="DE61" s="544"/>
      <c r="DF61" s="545"/>
      <c r="DG61" s="543"/>
      <c r="DH61" s="544"/>
      <c r="DI61" s="544"/>
      <c r="DJ61" s="544"/>
      <c r="DK61" s="545"/>
      <c r="DL61" s="543"/>
      <c r="DM61" s="544"/>
      <c r="DN61" s="544"/>
      <c r="DO61" s="544"/>
      <c r="DP61" s="545"/>
      <c r="DQ61" s="543"/>
      <c r="DR61" s="544"/>
      <c r="DS61" s="544"/>
      <c r="DT61" s="544"/>
      <c r="DU61" s="545"/>
      <c r="DV61" s="540"/>
      <c r="DW61" s="541"/>
      <c r="DX61" s="541"/>
      <c r="DY61" s="541"/>
      <c r="DZ61" s="546"/>
      <c r="EA61" s="469"/>
    </row>
    <row r="62" spans="1:131" ht="26.25" customHeight="1">
      <c r="A62" s="525">
        <v>35</v>
      </c>
      <c r="B62" s="526"/>
      <c r="C62" s="527"/>
      <c r="D62" s="527"/>
      <c r="E62" s="527"/>
      <c r="F62" s="527"/>
      <c r="G62" s="527"/>
      <c r="H62" s="527"/>
      <c r="I62" s="527"/>
      <c r="J62" s="527"/>
      <c r="K62" s="527"/>
      <c r="L62" s="527"/>
      <c r="M62" s="527"/>
      <c r="N62" s="527"/>
      <c r="O62" s="527"/>
      <c r="P62" s="528"/>
      <c r="Q62" s="596"/>
      <c r="R62" s="597"/>
      <c r="S62" s="597"/>
      <c r="T62" s="597"/>
      <c r="U62" s="597"/>
      <c r="V62" s="597"/>
      <c r="W62" s="597"/>
      <c r="X62" s="597"/>
      <c r="Y62" s="597"/>
      <c r="Z62" s="597"/>
      <c r="AA62" s="597"/>
      <c r="AB62" s="597"/>
      <c r="AC62" s="597"/>
      <c r="AD62" s="597"/>
      <c r="AE62" s="598"/>
      <c r="AF62" s="532"/>
      <c r="AG62" s="533"/>
      <c r="AH62" s="533"/>
      <c r="AI62" s="533"/>
      <c r="AJ62" s="534"/>
      <c r="AK62" s="599"/>
      <c r="AL62" s="597"/>
      <c r="AM62" s="597"/>
      <c r="AN62" s="597"/>
      <c r="AO62" s="597"/>
      <c r="AP62" s="597"/>
      <c r="AQ62" s="597"/>
      <c r="AR62" s="597"/>
      <c r="AS62" s="597"/>
      <c r="AT62" s="597"/>
      <c r="AU62" s="597"/>
      <c r="AV62" s="597"/>
      <c r="AW62" s="597"/>
      <c r="AX62" s="597"/>
      <c r="AY62" s="597"/>
      <c r="AZ62" s="600"/>
      <c r="BA62" s="600"/>
      <c r="BB62" s="600"/>
      <c r="BC62" s="600"/>
      <c r="BD62" s="600"/>
      <c r="BE62" s="594"/>
      <c r="BF62" s="594"/>
      <c r="BG62" s="594"/>
      <c r="BH62" s="594"/>
      <c r="BI62" s="595"/>
      <c r="BJ62" s="601" t="s">
        <v>344</v>
      </c>
      <c r="BK62" s="554"/>
      <c r="BL62" s="554"/>
      <c r="BM62" s="554"/>
      <c r="BN62" s="555"/>
      <c r="BO62" s="573"/>
      <c r="BP62" s="573"/>
      <c r="BQ62" s="525">
        <v>56</v>
      </c>
      <c r="BR62" s="539"/>
      <c r="BS62" s="540"/>
      <c r="BT62" s="541"/>
      <c r="BU62" s="541"/>
      <c r="BV62" s="541"/>
      <c r="BW62" s="541"/>
      <c r="BX62" s="541"/>
      <c r="BY62" s="541"/>
      <c r="BZ62" s="541"/>
      <c r="CA62" s="541"/>
      <c r="CB62" s="541"/>
      <c r="CC62" s="541"/>
      <c r="CD62" s="541"/>
      <c r="CE62" s="541"/>
      <c r="CF62" s="541"/>
      <c r="CG62" s="542"/>
      <c r="CH62" s="543"/>
      <c r="CI62" s="544"/>
      <c r="CJ62" s="544"/>
      <c r="CK62" s="544"/>
      <c r="CL62" s="545"/>
      <c r="CM62" s="543"/>
      <c r="CN62" s="544"/>
      <c r="CO62" s="544"/>
      <c r="CP62" s="544"/>
      <c r="CQ62" s="545"/>
      <c r="CR62" s="543"/>
      <c r="CS62" s="544"/>
      <c r="CT62" s="544"/>
      <c r="CU62" s="544"/>
      <c r="CV62" s="545"/>
      <c r="CW62" s="543"/>
      <c r="CX62" s="544"/>
      <c r="CY62" s="544"/>
      <c r="CZ62" s="544"/>
      <c r="DA62" s="545"/>
      <c r="DB62" s="543"/>
      <c r="DC62" s="544"/>
      <c r="DD62" s="544"/>
      <c r="DE62" s="544"/>
      <c r="DF62" s="545"/>
      <c r="DG62" s="543"/>
      <c r="DH62" s="544"/>
      <c r="DI62" s="544"/>
      <c r="DJ62" s="544"/>
      <c r="DK62" s="545"/>
      <c r="DL62" s="543"/>
      <c r="DM62" s="544"/>
      <c r="DN62" s="544"/>
      <c r="DO62" s="544"/>
      <c r="DP62" s="545"/>
      <c r="DQ62" s="543"/>
      <c r="DR62" s="544"/>
      <c r="DS62" s="544"/>
      <c r="DT62" s="544"/>
      <c r="DU62" s="545"/>
      <c r="DV62" s="540"/>
      <c r="DW62" s="541"/>
      <c r="DX62" s="541"/>
      <c r="DY62" s="541"/>
      <c r="DZ62" s="546"/>
      <c r="EA62" s="469"/>
    </row>
    <row r="63" spans="1:131" ht="26.25" customHeight="1" thickBot="1">
      <c r="A63" s="556" t="s">
        <v>324</v>
      </c>
      <c r="B63" s="557" t="s">
        <v>345</v>
      </c>
      <c r="C63" s="558"/>
      <c r="D63" s="558"/>
      <c r="E63" s="558"/>
      <c r="F63" s="558"/>
      <c r="G63" s="558"/>
      <c r="H63" s="558"/>
      <c r="I63" s="558"/>
      <c r="J63" s="558"/>
      <c r="K63" s="558"/>
      <c r="L63" s="558"/>
      <c r="M63" s="558"/>
      <c r="N63" s="558"/>
      <c r="O63" s="558"/>
      <c r="P63" s="559"/>
      <c r="Q63" s="602"/>
      <c r="R63" s="603"/>
      <c r="S63" s="603"/>
      <c r="T63" s="603"/>
      <c r="U63" s="603"/>
      <c r="V63" s="603"/>
      <c r="W63" s="603"/>
      <c r="X63" s="603"/>
      <c r="Y63" s="603"/>
      <c r="Z63" s="603"/>
      <c r="AA63" s="603"/>
      <c r="AB63" s="603"/>
      <c r="AC63" s="603"/>
      <c r="AD63" s="603"/>
      <c r="AE63" s="604"/>
      <c r="AF63" s="605">
        <v>3823</v>
      </c>
      <c r="AG63" s="606"/>
      <c r="AH63" s="606"/>
      <c r="AI63" s="606"/>
      <c r="AJ63" s="607"/>
      <c r="AK63" s="608"/>
      <c r="AL63" s="603"/>
      <c r="AM63" s="603"/>
      <c r="AN63" s="603"/>
      <c r="AO63" s="603"/>
      <c r="AP63" s="606">
        <f>SUM(AP28:AP34)</f>
        <v>18362</v>
      </c>
      <c r="AQ63" s="606"/>
      <c r="AR63" s="606"/>
      <c r="AS63" s="606"/>
      <c r="AT63" s="606"/>
      <c r="AU63" s="606">
        <f>SUM(AU28:AU34)</f>
        <v>12592</v>
      </c>
      <c r="AV63" s="606"/>
      <c r="AW63" s="606"/>
      <c r="AX63" s="606"/>
      <c r="AY63" s="606"/>
      <c r="AZ63" s="609"/>
      <c r="BA63" s="609"/>
      <c r="BB63" s="609"/>
      <c r="BC63" s="609"/>
      <c r="BD63" s="609"/>
      <c r="BE63" s="610"/>
      <c r="BF63" s="610"/>
      <c r="BG63" s="610"/>
      <c r="BH63" s="610"/>
      <c r="BI63" s="611"/>
      <c r="BJ63" s="612" t="s">
        <v>63</v>
      </c>
      <c r="BK63" s="613"/>
      <c r="BL63" s="613"/>
      <c r="BM63" s="613"/>
      <c r="BN63" s="614"/>
      <c r="BO63" s="573"/>
      <c r="BP63" s="573"/>
      <c r="BQ63" s="525">
        <v>57</v>
      </c>
      <c r="BR63" s="539"/>
      <c r="BS63" s="540"/>
      <c r="BT63" s="541"/>
      <c r="BU63" s="541"/>
      <c r="BV63" s="541"/>
      <c r="BW63" s="541"/>
      <c r="BX63" s="541"/>
      <c r="BY63" s="541"/>
      <c r="BZ63" s="541"/>
      <c r="CA63" s="541"/>
      <c r="CB63" s="541"/>
      <c r="CC63" s="541"/>
      <c r="CD63" s="541"/>
      <c r="CE63" s="541"/>
      <c r="CF63" s="541"/>
      <c r="CG63" s="542"/>
      <c r="CH63" s="543"/>
      <c r="CI63" s="544"/>
      <c r="CJ63" s="544"/>
      <c r="CK63" s="544"/>
      <c r="CL63" s="545"/>
      <c r="CM63" s="543"/>
      <c r="CN63" s="544"/>
      <c r="CO63" s="544"/>
      <c r="CP63" s="544"/>
      <c r="CQ63" s="545"/>
      <c r="CR63" s="543"/>
      <c r="CS63" s="544"/>
      <c r="CT63" s="544"/>
      <c r="CU63" s="544"/>
      <c r="CV63" s="545"/>
      <c r="CW63" s="543"/>
      <c r="CX63" s="544"/>
      <c r="CY63" s="544"/>
      <c r="CZ63" s="544"/>
      <c r="DA63" s="545"/>
      <c r="DB63" s="543"/>
      <c r="DC63" s="544"/>
      <c r="DD63" s="544"/>
      <c r="DE63" s="544"/>
      <c r="DF63" s="545"/>
      <c r="DG63" s="543"/>
      <c r="DH63" s="544"/>
      <c r="DI63" s="544"/>
      <c r="DJ63" s="544"/>
      <c r="DK63" s="545"/>
      <c r="DL63" s="543"/>
      <c r="DM63" s="544"/>
      <c r="DN63" s="544"/>
      <c r="DO63" s="544"/>
      <c r="DP63" s="545"/>
      <c r="DQ63" s="543"/>
      <c r="DR63" s="544"/>
      <c r="DS63" s="544"/>
      <c r="DT63" s="544"/>
      <c r="DU63" s="545"/>
      <c r="DV63" s="540"/>
      <c r="DW63" s="541"/>
      <c r="DX63" s="541"/>
      <c r="DY63" s="541"/>
      <c r="DZ63" s="546"/>
      <c r="EA63" s="469"/>
    </row>
    <row r="64" spans="1:131" ht="26.25" customHeight="1">
      <c r="A64" s="573"/>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25">
        <v>58</v>
      </c>
      <c r="BR64" s="539"/>
      <c r="BS64" s="540"/>
      <c r="BT64" s="541"/>
      <c r="BU64" s="541"/>
      <c r="BV64" s="541"/>
      <c r="BW64" s="541"/>
      <c r="BX64" s="541"/>
      <c r="BY64" s="541"/>
      <c r="BZ64" s="541"/>
      <c r="CA64" s="541"/>
      <c r="CB64" s="541"/>
      <c r="CC64" s="541"/>
      <c r="CD64" s="541"/>
      <c r="CE64" s="541"/>
      <c r="CF64" s="541"/>
      <c r="CG64" s="542"/>
      <c r="CH64" s="543"/>
      <c r="CI64" s="544"/>
      <c r="CJ64" s="544"/>
      <c r="CK64" s="544"/>
      <c r="CL64" s="545"/>
      <c r="CM64" s="543"/>
      <c r="CN64" s="544"/>
      <c r="CO64" s="544"/>
      <c r="CP64" s="544"/>
      <c r="CQ64" s="545"/>
      <c r="CR64" s="543"/>
      <c r="CS64" s="544"/>
      <c r="CT64" s="544"/>
      <c r="CU64" s="544"/>
      <c r="CV64" s="545"/>
      <c r="CW64" s="543"/>
      <c r="CX64" s="544"/>
      <c r="CY64" s="544"/>
      <c r="CZ64" s="544"/>
      <c r="DA64" s="545"/>
      <c r="DB64" s="543"/>
      <c r="DC64" s="544"/>
      <c r="DD64" s="544"/>
      <c r="DE64" s="544"/>
      <c r="DF64" s="545"/>
      <c r="DG64" s="543"/>
      <c r="DH64" s="544"/>
      <c r="DI64" s="544"/>
      <c r="DJ64" s="544"/>
      <c r="DK64" s="545"/>
      <c r="DL64" s="543"/>
      <c r="DM64" s="544"/>
      <c r="DN64" s="544"/>
      <c r="DO64" s="544"/>
      <c r="DP64" s="545"/>
      <c r="DQ64" s="543"/>
      <c r="DR64" s="544"/>
      <c r="DS64" s="544"/>
      <c r="DT64" s="544"/>
      <c r="DU64" s="545"/>
      <c r="DV64" s="540"/>
      <c r="DW64" s="541"/>
      <c r="DX64" s="541"/>
      <c r="DY64" s="541"/>
      <c r="DZ64" s="546"/>
      <c r="EA64" s="469"/>
    </row>
    <row r="65" spans="1:131" ht="26.25" customHeight="1" thickBot="1">
      <c r="A65" s="476" t="s">
        <v>346</v>
      </c>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573"/>
      <c r="BF65" s="573"/>
      <c r="BG65" s="573"/>
      <c r="BH65" s="573"/>
      <c r="BI65" s="573"/>
      <c r="BJ65" s="573"/>
      <c r="BK65" s="573"/>
      <c r="BL65" s="573"/>
      <c r="BM65" s="573"/>
      <c r="BN65" s="573"/>
      <c r="BO65" s="573"/>
      <c r="BP65" s="573"/>
      <c r="BQ65" s="525">
        <v>59</v>
      </c>
      <c r="BR65" s="539"/>
      <c r="BS65" s="540"/>
      <c r="BT65" s="541"/>
      <c r="BU65" s="541"/>
      <c r="BV65" s="541"/>
      <c r="BW65" s="541"/>
      <c r="BX65" s="541"/>
      <c r="BY65" s="541"/>
      <c r="BZ65" s="541"/>
      <c r="CA65" s="541"/>
      <c r="CB65" s="541"/>
      <c r="CC65" s="541"/>
      <c r="CD65" s="541"/>
      <c r="CE65" s="541"/>
      <c r="CF65" s="541"/>
      <c r="CG65" s="542"/>
      <c r="CH65" s="543"/>
      <c r="CI65" s="544"/>
      <c r="CJ65" s="544"/>
      <c r="CK65" s="544"/>
      <c r="CL65" s="545"/>
      <c r="CM65" s="543"/>
      <c r="CN65" s="544"/>
      <c r="CO65" s="544"/>
      <c r="CP65" s="544"/>
      <c r="CQ65" s="545"/>
      <c r="CR65" s="543"/>
      <c r="CS65" s="544"/>
      <c r="CT65" s="544"/>
      <c r="CU65" s="544"/>
      <c r="CV65" s="545"/>
      <c r="CW65" s="543"/>
      <c r="CX65" s="544"/>
      <c r="CY65" s="544"/>
      <c r="CZ65" s="544"/>
      <c r="DA65" s="545"/>
      <c r="DB65" s="543"/>
      <c r="DC65" s="544"/>
      <c r="DD65" s="544"/>
      <c r="DE65" s="544"/>
      <c r="DF65" s="545"/>
      <c r="DG65" s="543"/>
      <c r="DH65" s="544"/>
      <c r="DI65" s="544"/>
      <c r="DJ65" s="544"/>
      <c r="DK65" s="545"/>
      <c r="DL65" s="543"/>
      <c r="DM65" s="544"/>
      <c r="DN65" s="544"/>
      <c r="DO65" s="544"/>
      <c r="DP65" s="545"/>
      <c r="DQ65" s="543"/>
      <c r="DR65" s="544"/>
      <c r="DS65" s="544"/>
      <c r="DT65" s="544"/>
      <c r="DU65" s="545"/>
      <c r="DV65" s="540"/>
      <c r="DW65" s="541"/>
      <c r="DX65" s="541"/>
      <c r="DY65" s="541"/>
      <c r="DZ65" s="546"/>
      <c r="EA65" s="469"/>
    </row>
    <row r="66" spans="1:131" ht="26.25" customHeight="1">
      <c r="A66" s="481" t="s">
        <v>347</v>
      </c>
      <c r="B66" s="482"/>
      <c r="C66" s="482"/>
      <c r="D66" s="482"/>
      <c r="E66" s="482"/>
      <c r="F66" s="482"/>
      <c r="G66" s="482"/>
      <c r="H66" s="482"/>
      <c r="I66" s="482"/>
      <c r="J66" s="482"/>
      <c r="K66" s="482"/>
      <c r="L66" s="482"/>
      <c r="M66" s="482"/>
      <c r="N66" s="482"/>
      <c r="O66" s="482"/>
      <c r="P66" s="483"/>
      <c r="Q66" s="484" t="s">
        <v>328</v>
      </c>
      <c r="R66" s="485"/>
      <c r="S66" s="485"/>
      <c r="T66" s="485"/>
      <c r="U66" s="486"/>
      <c r="V66" s="484" t="s">
        <v>329</v>
      </c>
      <c r="W66" s="485"/>
      <c r="X66" s="485"/>
      <c r="Y66" s="485"/>
      <c r="Z66" s="486"/>
      <c r="AA66" s="484" t="s">
        <v>330</v>
      </c>
      <c r="AB66" s="485"/>
      <c r="AC66" s="485"/>
      <c r="AD66" s="485"/>
      <c r="AE66" s="486"/>
      <c r="AF66" s="615" t="s">
        <v>331</v>
      </c>
      <c r="AG66" s="575"/>
      <c r="AH66" s="575"/>
      <c r="AI66" s="575"/>
      <c r="AJ66" s="616"/>
      <c r="AK66" s="484" t="s">
        <v>332</v>
      </c>
      <c r="AL66" s="482"/>
      <c r="AM66" s="482"/>
      <c r="AN66" s="482"/>
      <c r="AO66" s="483"/>
      <c r="AP66" s="484" t="s">
        <v>333</v>
      </c>
      <c r="AQ66" s="485"/>
      <c r="AR66" s="485"/>
      <c r="AS66" s="485"/>
      <c r="AT66" s="486"/>
      <c r="AU66" s="484" t="s">
        <v>348</v>
      </c>
      <c r="AV66" s="485"/>
      <c r="AW66" s="485"/>
      <c r="AX66" s="485"/>
      <c r="AY66" s="486"/>
      <c r="AZ66" s="484" t="s">
        <v>309</v>
      </c>
      <c r="BA66" s="485"/>
      <c r="BB66" s="485"/>
      <c r="BC66" s="485"/>
      <c r="BD66" s="488"/>
      <c r="BE66" s="573"/>
      <c r="BF66" s="573"/>
      <c r="BG66" s="573"/>
      <c r="BH66" s="573"/>
      <c r="BI66" s="573"/>
      <c r="BJ66" s="573"/>
      <c r="BK66" s="573"/>
      <c r="BL66" s="573"/>
      <c r="BM66" s="573"/>
      <c r="BN66" s="573"/>
      <c r="BO66" s="573"/>
      <c r="BP66" s="573"/>
      <c r="BQ66" s="525">
        <v>60</v>
      </c>
      <c r="BR66" s="617"/>
      <c r="BS66" s="618"/>
      <c r="BT66" s="619"/>
      <c r="BU66" s="619"/>
      <c r="BV66" s="619"/>
      <c r="BW66" s="619"/>
      <c r="BX66" s="619"/>
      <c r="BY66" s="619"/>
      <c r="BZ66" s="619"/>
      <c r="CA66" s="619"/>
      <c r="CB66" s="619"/>
      <c r="CC66" s="619"/>
      <c r="CD66" s="619"/>
      <c r="CE66" s="619"/>
      <c r="CF66" s="619"/>
      <c r="CG66" s="620"/>
      <c r="CH66" s="621"/>
      <c r="CI66" s="622"/>
      <c r="CJ66" s="622"/>
      <c r="CK66" s="622"/>
      <c r="CL66" s="623"/>
      <c r="CM66" s="621"/>
      <c r="CN66" s="622"/>
      <c r="CO66" s="622"/>
      <c r="CP66" s="622"/>
      <c r="CQ66" s="623"/>
      <c r="CR66" s="621"/>
      <c r="CS66" s="622"/>
      <c r="CT66" s="622"/>
      <c r="CU66" s="622"/>
      <c r="CV66" s="623"/>
      <c r="CW66" s="621"/>
      <c r="CX66" s="622"/>
      <c r="CY66" s="622"/>
      <c r="CZ66" s="622"/>
      <c r="DA66" s="623"/>
      <c r="DB66" s="621"/>
      <c r="DC66" s="622"/>
      <c r="DD66" s="622"/>
      <c r="DE66" s="622"/>
      <c r="DF66" s="623"/>
      <c r="DG66" s="621"/>
      <c r="DH66" s="622"/>
      <c r="DI66" s="622"/>
      <c r="DJ66" s="622"/>
      <c r="DK66" s="623"/>
      <c r="DL66" s="621"/>
      <c r="DM66" s="622"/>
      <c r="DN66" s="622"/>
      <c r="DO66" s="622"/>
      <c r="DP66" s="623"/>
      <c r="DQ66" s="621"/>
      <c r="DR66" s="622"/>
      <c r="DS66" s="622"/>
      <c r="DT66" s="622"/>
      <c r="DU66" s="623"/>
      <c r="DV66" s="618"/>
      <c r="DW66" s="619"/>
      <c r="DX66" s="619"/>
      <c r="DY66" s="619"/>
      <c r="DZ66" s="624"/>
      <c r="EA66" s="469"/>
    </row>
    <row r="67" spans="1:131" ht="26.25" customHeight="1" thickBot="1">
      <c r="A67" s="492"/>
      <c r="B67" s="493"/>
      <c r="C67" s="493"/>
      <c r="D67" s="493"/>
      <c r="E67" s="493"/>
      <c r="F67" s="493"/>
      <c r="G67" s="493"/>
      <c r="H67" s="493"/>
      <c r="I67" s="493"/>
      <c r="J67" s="493"/>
      <c r="K67" s="493"/>
      <c r="L67" s="493"/>
      <c r="M67" s="493"/>
      <c r="N67" s="493"/>
      <c r="O67" s="493"/>
      <c r="P67" s="494"/>
      <c r="Q67" s="495"/>
      <c r="R67" s="496"/>
      <c r="S67" s="496"/>
      <c r="T67" s="496"/>
      <c r="U67" s="497"/>
      <c r="V67" s="495"/>
      <c r="W67" s="496"/>
      <c r="X67" s="496"/>
      <c r="Y67" s="496"/>
      <c r="Z67" s="497"/>
      <c r="AA67" s="495"/>
      <c r="AB67" s="496"/>
      <c r="AC67" s="496"/>
      <c r="AD67" s="496"/>
      <c r="AE67" s="497"/>
      <c r="AF67" s="625"/>
      <c r="AG67" s="578"/>
      <c r="AH67" s="578"/>
      <c r="AI67" s="578"/>
      <c r="AJ67" s="626"/>
      <c r="AK67" s="627"/>
      <c r="AL67" s="493"/>
      <c r="AM67" s="493"/>
      <c r="AN67" s="493"/>
      <c r="AO67" s="494"/>
      <c r="AP67" s="495"/>
      <c r="AQ67" s="496"/>
      <c r="AR67" s="496"/>
      <c r="AS67" s="496"/>
      <c r="AT67" s="497"/>
      <c r="AU67" s="495"/>
      <c r="AV67" s="496"/>
      <c r="AW67" s="496"/>
      <c r="AX67" s="496"/>
      <c r="AY67" s="497"/>
      <c r="AZ67" s="495"/>
      <c r="BA67" s="496"/>
      <c r="BB67" s="496"/>
      <c r="BC67" s="496"/>
      <c r="BD67" s="499"/>
      <c r="BE67" s="573"/>
      <c r="BF67" s="573"/>
      <c r="BG67" s="573"/>
      <c r="BH67" s="573"/>
      <c r="BI67" s="573"/>
      <c r="BJ67" s="573"/>
      <c r="BK67" s="573"/>
      <c r="BL67" s="573"/>
      <c r="BM67" s="573"/>
      <c r="BN67" s="573"/>
      <c r="BO67" s="573"/>
      <c r="BP67" s="573"/>
      <c r="BQ67" s="525">
        <v>61</v>
      </c>
      <c r="BR67" s="617"/>
      <c r="BS67" s="618"/>
      <c r="BT67" s="619"/>
      <c r="BU67" s="619"/>
      <c r="BV67" s="619"/>
      <c r="BW67" s="619"/>
      <c r="BX67" s="619"/>
      <c r="BY67" s="619"/>
      <c r="BZ67" s="619"/>
      <c r="CA67" s="619"/>
      <c r="CB67" s="619"/>
      <c r="CC67" s="619"/>
      <c r="CD67" s="619"/>
      <c r="CE67" s="619"/>
      <c r="CF67" s="619"/>
      <c r="CG67" s="620"/>
      <c r="CH67" s="621"/>
      <c r="CI67" s="622"/>
      <c r="CJ67" s="622"/>
      <c r="CK67" s="622"/>
      <c r="CL67" s="623"/>
      <c r="CM67" s="621"/>
      <c r="CN67" s="622"/>
      <c r="CO67" s="622"/>
      <c r="CP67" s="622"/>
      <c r="CQ67" s="623"/>
      <c r="CR67" s="621"/>
      <c r="CS67" s="622"/>
      <c r="CT67" s="622"/>
      <c r="CU67" s="622"/>
      <c r="CV67" s="623"/>
      <c r="CW67" s="621"/>
      <c r="CX67" s="622"/>
      <c r="CY67" s="622"/>
      <c r="CZ67" s="622"/>
      <c r="DA67" s="623"/>
      <c r="DB67" s="621"/>
      <c r="DC67" s="622"/>
      <c r="DD67" s="622"/>
      <c r="DE67" s="622"/>
      <c r="DF67" s="623"/>
      <c r="DG67" s="621"/>
      <c r="DH67" s="622"/>
      <c r="DI67" s="622"/>
      <c r="DJ67" s="622"/>
      <c r="DK67" s="623"/>
      <c r="DL67" s="621"/>
      <c r="DM67" s="622"/>
      <c r="DN67" s="622"/>
      <c r="DO67" s="622"/>
      <c r="DP67" s="623"/>
      <c r="DQ67" s="621"/>
      <c r="DR67" s="622"/>
      <c r="DS67" s="622"/>
      <c r="DT67" s="622"/>
      <c r="DU67" s="623"/>
      <c r="DV67" s="618"/>
      <c r="DW67" s="619"/>
      <c r="DX67" s="619"/>
      <c r="DY67" s="619"/>
      <c r="DZ67" s="624"/>
      <c r="EA67" s="469"/>
    </row>
    <row r="68" spans="1:131" ht="26.25" customHeight="1" thickTop="1">
      <c r="A68" s="503">
        <v>1</v>
      </c>
      <c r="B68" s="628" t="s">
        <v>349</v>
      </c>
      <c r="C68" s="629"/>
      <c r="D68" s="629"/>
      <c r="E68" s="629"/>
      <c r="F68" s="629"/>
      <c r="G68" s="629"/>
      <c r="H68" s="629"/>
      <c r="I68" s="629"/>
      <c r="J68" s="629"/>
      <c r="K68" s="629"/>
      <c r="L68" s="629"/>
      <c r="M68" s="629"/>
      <c r="N68" s="629"/>
      <c r="O68" s="629"/>
      <c r="P68" s="630"/>
      <c r="Q68" s="631">
        <v>4680</v>
      </c>
      <c r="R68" s="632"/>
      <c r="S68" s="632"/>
      <c r="T68" s="632"/>
      <c r="U68" s="632"/>
      <c r="V68" s="632">
        <v>4534</v>
      </c>
      <c r="W68" s="632"/>
      <c r="X68" s="632"/>
      <c r="Y68" s="632"/>
      <c r="Z68" s="632"/>
      <c r="AA68" s="632">
        <v>146</v>
      </c>
      <c r="AB68" s="632"/>
      <c r="AC68" s="632"/>
      <c r="AD68" s="632"/>
      <c r="AE68" s="632"/>
      <c r="AF68" s="632">
        <v>126</v>
      </c>
      <c r="AG68" s="632"/>
      <c r="AH68" s="632"/>
      <c r="AI68" s="632"/>
      <c r="AJ68" s="632"/>
      <c r="AK68" s="632">
        <v>147</v>
      </c>
      <c r="AL68" s="632"/>
      <c r="AM68" s="632"/>
      <c r="AN68" s="632"/>
      <c r="AO68" s="632"/>
      <c r="AP68" s="632">
        <v>6977</v>
      </c>
      <c r="AQ68" s="632"/>
      <c r="AR68" s="632"/>
      <c r="AS68" s="632"/>
      <c r="AT68" s="632"/>
      <c r="AU68" s="632">
        <v>809</v>
      </c>
      <c r="AV68" s="632"/>
      <c r="AW68" s="632"/>
      <c r="AX68" s="632"/>
      <c r="AY68" s="632"/>
      <c r="AZ68" s="633"/>
      <c r="BA68" s="633"/>
      <c r="BB68" s="633"/>
      <c r="BC68" s="633"/>
      <c r="BD68" s="634"/>
      <c r="BE68" s="573"/>
      <c r="BF68" s="573"/>
      <c r="BG68" s="573"/>
      <c r="BH68" s="573"/>
      <c r="BI68" s="573"/>
      <c r="BJ68" s="573"/>
      <c r="BK68" s="573"/>
      <c r="BL68" s="573"/>
      <c r="BM68" s="573"/>
      <c r="BN68" s="573"/>
      <c r="BO68" s="573"/>
      <c r="BP68" s="573"/>
      <c r="BQ68" s="525">
        <v>62</v>
      </c>
      <c r="BR68" s="617"/>
      <c r="BS68" s="618"/>
      <c r="BT68" s="619"/>
      <c r="BU68" s="619"/>
      <c r="BV68" s="619"/>
      <c r="BW68" s="619"/>
      <c r="BX68" s="619"/>
      <c r="BY68" s="619"/>
      <c r="BZ68" s="619"/>
      <c r="CA68" s="619"/>
      <c r="CB68" s="619"/>
      <c r="CC68" s="619"/>
      <c r="CD68" s="619"/>
      <c r="CE68" s="619"/>
      <c r="CF68" s="619"/>
      <c r="CG68" s="620"/>
      <c r="CH68" s="621"/>
      <c r="CI68" s="622"/>
      <c r="CJ68" s="622"/>
      <c r="CK68" s="622"/>
      <c r="CL68" s="623"/>
      <c r="CM68" s="621"/>
      <c r="CN68" s="622"/>
      <c r="CO68" s="622"/>
      <c r="CP68" s="622"/>
      <c r="CQ68" s="623"/>
      <c r="CR68" s="621"/>
      <c r="CS68" s="622"/>
      <c r="CT68" s="622"/>
      <c r="CU68" s="622"/>
      <c r="CV68" s="623"/>
      <c r="CW68" s="621"/>
      <c r="CX68" s="622"/>
      <c r="CY68" s="622"/>
      <c r="CZ68" s="622"/>
      <c r="DA68" s="623"/>
      <c r="DB68" s="621"/>
      <c r="DC68" s="622"/>
      <c r="DD68" s="622"/>
      <c r="DE68" s="622"/>
      <c r="DF68" s="623"/>
      <c r="DG68" s="621"/>
      <c r="DH68" s="622"/>
      <c r="DI68" s="622"/>
      <c r="DJ68" s="622"/>
      <c r="DK68" s="623"/>
      <c r="DL68" s="621"/>
      <c r="DM68" s="622"/>
      <c r="DN68" s="622"/>
      <c r="DO68" s="622"/>
      <c r="DP68" s="623"/>
      <c r="DQ68" s="621"/>
      <c r="DR68" s="622"/>
      <c r="DS68" s="622"/>
      <c r="DT68" s="622"/>
      <c r="DU68" s="623"/>
      <c r="DV68" s="618"/>
      <c r="DW68" s="619"/>
      <c r="DX68" s="619"/>
      <c r="DY68" s="619"/>
      <c r="DZ68" s="624"/>
      <c r="EA68" s="469"/>
    </row>
    <row r="69" spans="1:131" ht="26.25" customHeight="1">
      <c r="A69" s="525">
        <v>2</v>
      </c>
      <c r="B69" s="635" t="s">
        <v>350</v>
      </c>
      <c r="C69" s="636"/>
      <c r="D69" s="636"/>
      <c r="E69" s="636"/>
      <c r="F69" s="636"/>
      <c r="G69" s="636"/>
      <c r="H69" s="636"/>
      <c r="I69" s="636"/>
      <c r="J69" s="636"/>
      <c r="K69" s="636"/>
      <c r="L69" s="636"/>
      <c r="M69" s="636"/>
      <c r="N69" s="636"/>
      <c r="O69" s="636"/>
      <c r="P69" s="637"/>
      <c r="Q69" s="638">
        <v>1050</v>
      </c>
      <c r="R69" s="592"/>
      <c r="S69" s="592"/>
      <c r="T69" s="592"/>
      <c r="U69" s="592"/>
      <c r="V69" s="592">
        <v>1027</v>
      </c>
      <c r="W69" s="592"/>
      <c r="X69" s="592"/>
      <c r="Y69" s="592"/>
      <c r="Z69" s="592"/>
      <c r="AA69" s="592">
        <v>23</v>
      </c>
      <c r="AB69" s="592"/>
      <c r="AC69" s="592"/>
      <c r="AD69" s="592"/>
      <c r="AE69" s="592"/>
      <c r="AF69" s="592">
        <v>23</v>
      </c>
      <c r="AG69" s="592"/>
      <c r="AH69" s="592"/>
      <c r="AI69" s="592"/>
      <c r="AJ69" s="592"/>
      <c r="AK69" s="592" t="s">
        <v>321</v>
      </c>
      <c r="AL69" s="592"/>
      <c r="AM69" s="592"/>
      <c r="AN69" s="592"/>
      <c r="AO69" s="592"/>
      <c r="AP69" s="592" t="s">
        <v>321</v>
      </c>
      <c r="AQ69" s="592"/>
      <c r="AR69" s="592"/>
      <c r="AS69" s="592"/>
      <c r="AT69" s="592"/>
      <c r="AU69" s="592" t="s">
        <v>321</v>
      </c>
      <c r="AV69" s="592"/>
      <c r="AW69" s="592"/>
      <c r="AX69" s="592"/>
      <c r="AY69" s="592"/>
      <c r="AZ69" s="594"/>
      <c r="BA69" s="594"/>
      <c r="BB69" s="594"/>
      <c r="BC69" s="594"/>
      <c r="BD69" s="595"/>
      <c r="BE69" s="573"/>
      <c r="BF69" s="573"/>
      <c r="BG69" s="573"/>
      <c r="BH69" s="573"/>
      <c r="BI69" s="573"/>
      <c r="BJ69" s="573"/>
      <c r="BK69" s="573"/>
      <c r="BL69" s="573"/>
      <c r="BM69" s="573"/>
      <c r="BN69" s="573"/>
      <c r="BO69" s="573"/>
      <c r="BP69" s="573"/>
      <c r="BQ69" s="525">
        <v>63</v>
      </c>
      <c r="BR69" s="617"/>
      <c r="BS69" s="618"/>
      <c r="BT69" s="619"/>
      <c r="BU69" s="619"/>
      <c r="BV69" s="619"/>
      <c r="BW69" s="619"/>
      <c r="BX69" s="619"/>
      <c r="BY69" s="619"/>
      <c r="BZ69" s="619"/>
      <c r="CA69" s="619"/>
      <c r="CB69" s="619"/>
      <c r="CC69" s="619"/>
      <c r="CD69" s="619"/>
      <c r="CE69" s="619"/>
      <c r="CF69" s="619"/>
      <c r="CG69" s="620"/>
      <c r="CH69" s="621"/>
      <c r="CI69" s="622"/>
      <c r="CJ69" s="622"/>
      <c r="CK69" s="622"/>
      <c r="CL69" s="623"/>
      <c r="CM69" s="621"/>
      <c r="CN69" s="622"/>
      <c r="CO69" s="622"/>
      <c r="CP69" s="622"/>
      <c r="CQ69" s="623"/>
      <c r="CR69" s="621"/>
      <c r="CS69" s="622"/>
      <c r="CT69" s="622"/>
      <c r="CU69" s="622"/>
      <c r="CV69" s="623"/>
      <c r="CW69" s="621"/>
      <c r="CX69" s="622"/>
      <c r="CY69" s="622"/>
      <c r="CZ69" s="622"/>
      <c r="DA69" s="623"/>
      <c r="DB69" s="621"/>
      <c r="DC69" s="622"/>
      <c r="DD69" s="622"/>
      <c r="DE69" s="622"/>
      <c r="DF69" s="623"/>
      <c r="DG69" s="621"/>
      <c r="DH69" s="622"/>
      <c r="DI69" s="622"/>
      <c r="DJ69" s="622"/>
      <c r="DK69" s="623"/>
      <c r="DL69" s="621"/>
      <c r="DM69" s="622"/>
      <c r="DN69" s="622"/>
      <c r="DO69" s="622"/>
      <c r="DP69" s="623"/>
      <c r="DQ69" s="621"/>
      <c r="DR69" s="622"/>
      <c r="DS69" s="622"/>
      <c r="DT69" s="622"/>
      <c r="DU69" s="623"/>
      <c r="DV69" s="618"/>
      <c r="DW69" s="619"/>
      <c r="DX69" s="619"/>
      <c r="DY69" s="619"/>
      <c r="DZ69" s="624"/>
      <c r="EA69" s="469"/>
    </row>
    <row r="70" spans="1:131" ht="26.25" customHeight="1">
      <c r="A70" s="525">
        <v>3</v>
      </c>
      <c r="B70" s="635" t="s">
        <v>351</v>
      </c>
      <c r="C70" s="636"/>
      <c r="D70" s="636"/>
      <c r="E70" s="636"/>
      <c r="F70" s="636"/>
      <c r="G70" s="636"/>
      <c r="H70" s="636"/>
      <c r="I70" s="636"/>
      <c r="J70" s="636"/>
      <c r="K70" s="636"/>
      <c r="L70" s="636"/>
      <c r="M70" s="636"/>
      <c r="N70" s="636"/>
      <c r="O70" s="636"/>
      <c r="P70" s="637"/>
      <c r="Q70" s="638">
        <v>254</v>
      </c>
      <c r="R70" s="592"/>
      <c r="S70" s="592"/>
      <c r="T70" s="592"/>
      <c r="U70" s="592"/>
      <c r="V70" s="592">
        <v>245</v>
      </c>
      <c r="W70" s="592"/>
      <c r="X70" s="592"/>
      <c r="Y70" s="592"/>
      <c r="Z70" s="592"/>
      <c r="AA70" s="592">
        <v>9</v>
      </c>
      <c r="AB70" s="592"/>
      <c r="AC70" s="592"/>
      <c r="AD70" s="592"/>
      <c r="AE70" s="592"/>
      <c r="AF70" s="592">
        <v>9</v>
      </c>
      <c r="AG70" s="592"/>
      <c r="AH70" s="592"/>
      <c r="AI70" s="592"/>
      <c r="AJ70" s="592"/>
      <c r="AK70" s="592" t="s">
        <v>321</v>
      </c>
      <c r="AL70" s="592"/>
      <c r="AM70" s="592"/>
      <c r="AN70" s="592"/>
      <c r="AO70" s="592"/>
      <c r="AP70" s="592" t="s">
        <v>321</v>
      </c>
      <c r="AQ70" s="592"/>
      <c r="AR70" s="592"/>
      <c r="AS70" s="592"/>
      <c r="AT70" s="592"/>
      <c r="AU70" s="592" t="s">
        <v>321</v>
      </c>
      <c r="AV70" s="592"/>
      <c r="AW70" s="592"/>
      <c r="AX70" s="592"/>
      <c r="AY70" s="592"/>
      <c r="AZ70" s="594"/>
      <c r="BA70" s="594"/>
      <c r="BB70" s="594"/>
      <c r="BC70" s="594"/>
      <c r="BD70" s="595"/>
      <c r="BE70" s="573"/>
      <c r="BF70" s="573"/>
      <c r="BG70" s="573"/>
      <c r="BH70" s="573"/>
      <c r="BI70" s="573"/>
      <c r="BJ70" s="573"/>
      <c r="BK70" s="573"/>
      <c r="BL70" s="573"/>
      <c r="BM70" s="573"/>
      <c r="BN70" s="573"/>
      <c r="BO70" s="573"/>
      <c r="BP70" s="573"/>
      <c r="BQ70" s="525">
        <v>64</v>
      </c>
      <c r="BR70" s="617"/>
      <c r="BS70" s="618"/>
      <c r="BT70" s="619"/>
      <c r="BU70" s="619"/>
      <c r="BV70" s="619"/>
      <c r="BW70" s="619"/>
      <c r="BX70" s="619"/>
      <c r="BY70" s="619"/>
      <c r="BZ70" s="619"/>
      <c r="CA70" s="619"/>
      <c r="CB70" s="619"/>
      <c r="CC70" s="619"/>
      <c r="CD70" s="619"/>
      <c r="CE70" s="619"/>
      <c r="CF70" s="619"/>
      <c r="CG70" s="620"/>
      <c r="CH70" s="621"/>
      <c r="CI70" s="622"/>
      <c r="CJ70" s="622"/>
      <c r="CK70" s="622"/>
      <c r="CL70" s="623"/>
      <c r="CM70" s="621"/>
      <c r="CN70" s="622"/>
      <c r="CO70" s="622"/>
      <c r="CP70" s="622"/>
      <c r="CQ70" s="623"/>
      <c r="CR70" s="621"/>
      <c r="CS70" s="622"/>
      <c r="CT70" s="622"/>
      <c r="CU70" s="622"/>
      <c r="CV70" s="623"/>
      <c r="CW70" s="621"/>
      <c r="CX70" s="622"/>
      <c r="CY70" s="622"/>
      <c r="CZ70" s="622"/>
      <c r="DA70" s="623"/>
      <c r="DB70" s="621"/>
      <c r="DC70" s="622"/>
      <c r="DD70" s="622"/>
      <c r="DE70" s="622"/>
      <c r="DF70" s="623"/>
      <c r="DG70" s="621"/>
      <c r="DH70" s="622"/>
      <c r="DI70" s="622"/>
      <c r="DJ70" s="622"/>
      <c r="DK70" s="623"/>
      <c r="DL70" s="621"/>
      <c r="DM70" s="622"/>
      <c r="DN70" s="622"/>
      <c r="DO70" s="622"/>
      <c r="DP70" s="623"/>
      <c r="DQ70" s="621"/>
      <c r="DR70" s="622"/>
      <c r="DS70" s="622"/>
      <c r="DT70" s="622"/>
      <c r="DU70" s="623"/>
      <c r="DV70" s="618"/>
      <c r="DW70" s="619"/>
      <c r="DX70" s="619"/>
      <c r="DY70" s="619"/>
      <c r="DZ70" s="624"/>
      <c r="EA70" s="469"/>
    </row>
    <row r="71" spans="1:131" ht="26.25" customHeight="1">
      <c r="A71" s="525">
        <v>4</v>
      </c>
      <c r="B71" s="635" t="s">
        <v>352</v>
      </c>
      <c r="C71" s="636"/>
      <c r="D71" s="636"/>
      <c r="E71" s="636"/>
      <c r="F71" s="636"/>
      <c r="G71" s="636"/>
      <c r="H71" s="636"/>
      <c r="I71" s="636"/>
      <c r="J71" s="636"/>
      <c r="K71" s="636"/>
      <c r="L71" s="636"/>
      <c r="M71" s="636"/>
      <c r="N71" s="636"/>
      <c r="O71" s="636"/>
      <c r="P71" s="637"/>
      <c r="Q71" s="638">
        <v>305293</v>
      </c>
      <c r="R71" s="592"/>
      <c r="S71" s="592"/>
      <c r="T71" s="592"/>
      <c r="U71" s="592"/>
      <c r="V71" s="592">
        <v>294817</v>
      </c>
      <c r="W71" s="592"/>
      <c r="X71" s="592"/>
      <c r="Y71" s="592"/>
      <c r="Z71" s="592"/>
      <c r="AA71" s="592">
        <v>10476</v>
      </c>
      <c r="AB71" s="592"/>
      <c r="AC71" s="592"/>
      <c r="AD71" s="592"/>
      <c r="AE71" s="592"/>
      <c r="AF71" s="592">
        <v>6371</v>
      </c>
      <c r="AG71" s="592"/>
      <c r="AH71" s="592"/>
      <c r="AI71" s="592"/>
      <c r="AJ71" s="592"/>
      <c r="AK71" s="592" t="s">
        <v>321</v>
      </c>
      <c r="AL71" s="592"/>
      <c r="AM71" s="592"/>
      <c r="AN71" s="592"/>
      <c r="AO71" s="592"/>
      <c r="AP71" s="592" t="s">
        <v>321</v>
      </c>
      <c r="AQ71" s="592"/>
      <c r="AR71" s="592"/>
      <c r="AS71" s="592"/>
      <c r="AT71" s="592"/>
      <c r="AU71" s="592" t="s">
        <v>321</v>
      </c>
      <c r="AV71" s="592"/>
      <c r="AW71" s="592"/>
      <c r="AX71" s="592"/>
      <c r="AY71" s="592"/>
      <c r="AZ71" s="594"/>
      <c r="BA71" s="594"/>
      <c r="BB71" s="594"/>
      <c r="BC71" s="594"/>
      <c r="BD71" s="595"/>
      <c r="BE71" s="573"/>
      <c r="BF71" s="573"/>
      <c r="BG71" s="573"/>
      <c r="BH71" s="573"/>
      <c r="BI71" s="573"/>
      <c r="BJ71" s="573"/>
      <c r="BK71" s="573"/>
      <c r="BL71" s="573"/>
      <c r="BM71" s="573"/>
      <c r="BN71" s="573"/>
      <c r="BO71" s="573"/>
      <c r="BP71" s="573"/>
      <c r="BQ71" s="525">
        <v>65</v>
      </c>
      <c r="BR71" s="617"/>
      <c r="BS71" s="618"/>
      <c r="BT71" s="619"/>
      <c r="BU71" s="619"/>
      <c r="BV71" s="619"/>
      <c r="BW71" s="619"/>
      <c r="BX71" s="619"/>
      <c r="BY71" s="619"/>
      <c r="BZ71" s="619"/>
      <c r="CA71" s="619"/>
      <c r="CB71" s="619"/>
      <c r="CC71" s="619"/>
      <c r="CD71" s="619"/>
      <c r="CE71" s="619"/>
      <c r="CF71" s="619"/>
      <c r="CG71" s="620"/>
      <c r="CH71" s="621"/>
      <c r="CI71" s="622"/>
      <c r="CJ71" s="622"/>
      <c r="CK71" s="622"/>
      <c r="CL71" s="623"/>
      <c r="CM71" s="621"/>
      <c r="CN71" s="622"/>
      <c r="CO71" s="622"/>
      <c r="CP71" s="622"/>
      <c r="CQ71" s="623"/>
      <c r="CR71" s="621"/>
      <c r="CS71" s="622"/>
      <c r="CT71" s="622"/>
      <c r="CU71" s="622"/>
      <c r="CV71" s="623"/>
      <c r="CW71" s="621"/>
      <c r="CX71" s="622"/>
      <c r="CY71" s="622"/>
      <c r="CZ71" s="622"/>
      <c r="DA71" s="623"/>
      <c r="DB71" s="621"/>
      <c r="DC71" s="622"/>
      <c r="DD71" s="622"/>
      <c r="DE71" s="622"/>
      <c r="DF71" s="623"/>
      <c r="DG71" s="621"/>
      <c r="DH71" s="622"/>
      <c r="DI71" s="622"/>
      <c r="DJ71" s="622"/>
      <c r="DK71" s="623"/>
      <c r="DL71" s="621"/>
      <c r="DM71" s="622"/>
      <c r="DN71" s="622"/>
      <c r="DO71" s="622"/>
      <c r="DP71" s="623"/>
      <c r="DQ71" s="621"/>
      <c r="DR71" s="622"/>
      <c r="DS71" s="622"/>
      <c r="DT71" s="622"/>
      <c r="DU71" s="623"/>
      <c r="DV71" s="618"/>
      <c r="DW71" s="619"/>
      <c r="DX71" s="619"/>
      <c r="DY71" s="619"/>
      <c r="DZ71" s="624"/>
      <c r="EA71" s="469"/>
    </row>
    <row r="72" spans="1:131" ht="26.25" customHeight="1">
      <c r="A72" s="525">
        <v>5</v>
      </c>
      <c r="B72" s="635"/>
      <c r="C72" s="636"/>
      <c r="D72" s="636"/>
      <c r="E72" s="636"/>
      <c r="F72" s="636"/>
      <c r="G72" s="636"/>
      <c r="H72" s="636"/>
      <c r="I72" s="636"/>
      <c r="J72" s="636"/>
      <c r="K72" s="636"/>
      <c r="L72" s="636"/>
      <c r="M72" s="636"/>
      <c r="N72" s="636"/>
      <c r="O72" s="636"/>
      <c r="P72" s="637"/>
      <c r="Q72" s="638"/>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2"/>
      <c r="AO72" s="592"/>
      <c r="AP72" s="592"/>
      <c r="AQ72" s="592"/>
      <c r="AR72" s="592"/>
      <c r="AS72" s="592"/>
      <c r="AT72" s="592"/>
      <c r="AU72" s="592"/>
      <c r="AV72" s="592"/>
      <c r="AW72" s="592"/>
      <c r="AX72" s="592"/>
      <c r="AY72" s="592"/>
      <c r="AZ72" s="594"/>
      <c r="BA72" s="594"/>
      <c r="BB72" s="594"/>
      <c r="BC72" s="594"/>
      <c r="BD72" s="595"/>
      <c r="BE72" s="573"/>
      <c r="BF72" s="573"/>
      <c r="BG72" s="573"/>
      <c r="BH72" s="573"/>
      <c r="BI72" s="573"/>
      <c r="BJ72" s="573"/>
      <c r="BK72" s="573"/>
      <c r="BL72" s="573"/>
      <c r="BM72" s="573"/>
      <c r="BN72" s="573"/>
      <c r="BO72" s="573"/>
      <c r="BP72" s="573"/>
      <c r="BQ72" s="525">
        <v>66</v>
      </c>
      <c r="BR72" s="617"/>
      <c r="BS72" s="618"/>
      <c r="BT72" s="619"/>
      <c r="BU72" s="619"/>
      <c r="BV72" s="619"/>
      <c r="BW72" s="619"/>
      <c r="BX72" s="619"/>
      <c r="BY72" s="619"/>
      <c r="BZ72" s="619"/>
      <c r="CA72" s="619"/>
      <c r="CB72" s="619"/>
      <c r="CC72" s="619"/>
      <c r="CD72" s="619"/>
      <c r="CE72" s="619"/>
      <c r="CF72" s="619"/>
      <c r="CG72" s="620"/>
      <c r="CH72" s="621"/>
      <c r="CI72" s="622"/>
      <c r="CJ72" s="622"/>
      <c r="CK72" s="622"/>
      <c r="CL72" s="623"/>
      <c r="CM72" s="621"/>
      <c r="CN72" s="622"/>
      <c r="CO72" s="622"/>
      <c r="CP72" s="622"/>
      <c r="CQ72" s="623"/>
      <c r="CR72" s="621"/>
      <c r="CS72" s="622"/>
      <c r="CT72" s="622"/>
      <c r="CU72" s="622"/>
      <c r="CV72" s="623"/>
      <c r="CW72" s="621"/>
      <c r="CX72" s="622"/>
      <c r="CY72" s="622"/>
      <c r="CZ72" s="622"/>
      <c r="DA72" s="623"/>
      <c r="DB72" s="621"/>
      <c r="DC72" s="622"/>
      <c r="DD72" s="622"/>
      <c r="DE72" s="622"/>
      <c r="DF72" s="623"/>
      <c r="DG72" s="621"/>
      <c r="DH72" s="622"/>
      <c r="DI72" s="622"/>
      <c r="DJ72" s="622"/>
      <c r="DK72" s="623"/>
      <c r="DL72" s="621"/>
      <c r="DM72" s="622"/>
      <c r="DN72" s="622"/>
      <c r="DO72" s="622"/>
      <c r="DP72" s="623"/>
      <c r="DQ72" s="621"/>
      <c r="DR72" s="622"/>
      <c r="DS72" s="622"/>
      <c r="DT72" s="622"/>
      <c r="DU72" s="623"/>
      <c r="DV72" s="618"/>
      <c r="DW72" s="619"/>
      <c r="DX72" s="619"/>
      <c r="DY72" s="619"/>
      <c r="DZ72" s="624"/>
      <c r="EA72" s="469"/>
    </row>
    <row r="73" spans="1:131" ht="26.25" customHeight="1">
      <c r="A73" s="525">
        <v>6</v>
      </c>
      <c r="B73" s="635"/>
      <c r="C73" s="636"/>
      <c r="D73" s="636"/>
      <c r="E73" s="636"/>
      <c r="F73" s="636"/>
      <c r="G73" s="636"/>
      <c r="H73" s="636"/>
      <c r="I73" s="636"/>
      <c r="J73" s="636"/>
      <c r="K73" s="636"/>
      <c r="L73" s="636"/>
      <c r="M73" s="636"/>
      <c r="N73" s="636"/>
      <c r="O73" s="636"/>
      <c r="P73" s="637"/>
      <c r="Q73" s="638"/>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2"/>
      <c r="AQ73" s="592"/>
      <c r="AR73" s="592"/>
      <c r="AS73" s="592"/>
      <c r="AT73" s="592"/>
      <c r="AU73" s="592"/>
      <c r="AV73" s="592"/>
      <c r="AW73" s="592"/>
      <c r="AX73" s="592"/>
      <c r="AY73" s="592"/>
      <c r="AZ73" s="594"/>
      <c r="BA73" s="594"/>
      <c r="BB73" s="594"/>
      <c r="BC73" s="594"/>
      <c r="BD73" s="595"/>
      <c r="BE73" s="573"/>
      <c r="BF73" s="573"/>
      <c r="BG73" s="573"/>
      <c r="BH73" s="573"/>
      <c r="BI73" s="573"/>
      <c r="BJ73" s="573"/>
      <c r="BK73" s="573"/>
      <c r="BL73" s="573"/>
      <c r="BM73" s="573"/>
      <c r="BN73" s="573"/>
      <c r="BO73" s="573"/>
      <c r="BP73" s="573"/>
      <c r="BQ73" s="525">
        <v>67</v>
      </c>
      <c r="BR73" s="617"/>
      <c r="BS73" s="618"/>
      <c r="BT73" s="619"/>
      <c r="BU73" s="619"/>
      <c r="BV73" s="619"/>
      <c r="BW73" s="619"/>
      <c r="BX73" s="619"/>
      <c r="BY73" s="619"/>
      <c r="BZ73" s="619"/>
      <c r="CA73" s="619"/>
      <c r="CB73" s="619"/>
      <c r="CC73" s="619"/>
      <c r="CD73" s="619"/>
      <c r="CE73" s="619"/>
      <c r="CF73" s="619"/>
      <c r="CG73" s="620"/>
      <c r="CH73" s="621"/>
      <c r="CI73" s="622"/>
      <c r="CJ73" s="622"/>
      <c r="CK73" s="622"/>
      <c r="CL73" s="623"/>
      <c r="CM73" s="621"/>
      <c r="CN73" s="622"/>
      <c r="CO73" s="622"/>
      <c r="CP73" s="622"/>
      <c r="CQ73" s="623"/>
      <c r="CR73" s="621"/>
      <c r="CS73" s="622"/>
      <c r="CT73" s="622"/>
      <c r="CU73" s="622"/>
      <c r="CV73" s="623"/>
      <c r="CW73" s="621"/>
      <c r="CX73" s="622"/>
      <c r="CY73" s="622"/>
      <c r="CZ73" s="622"/>
      <c r="DA73" s="623"/>
      <c r="DB73" s="621"/>
      <c r="DC73" s="622"/>
      <c r="DD73" s="622"/>
      <c r="DE73" s="622"/>
      <c r="DF73" s="623"/>
      <c r="DG73" s="621"/>
      <c r="DH73" s="622"/>
      <c r="DI73" s="622"/>
      <c r="DJ73" s="622"/>
      <c r="DK73" s="623"/>
      <c r="DL73" s="621"/>
      <c r="DM73" s="622"/>
      <c r="DN73" s="622"/>
      <c r="DO73" s="622"/>
      <c r="DP73" s="623"/>
      <c r="DQ73" s="621"/>
      <c r="DR73" s="622"/>
      <c r="DS73" s="622"/>
      <c r="DT73" s="622"/>
      <c r="DU73" s="623"/>
      <c r="DV73" s="618"/>
      <c r="DW73" s="619"/>
      <c r="DX73" s="619"/>
      <c r="DY73" s="619"/>
      <c r="DZ73" s="624"/>
      <c r="EA73" s="469"/>
    </row>
    <row r="74" spans="1:131" ht="26.25" customHeight="1">
      <c r="A74" s="525">
        <v>7</v>
      </c>
      <c r="B74" s="635"/>
      <c r="C74" s="636"/>
      <c r="D74" s="636"/>
      <c r="E74" s="636"/>
      <c r="F74" s="636"/>
      <c r="G74" s="636"/>
      <c r="H74" s="636"/>
      <c r="I74" s="636"/>
      <c r="J74" s="636"/>
      <c r="K74" s="636"/>
      <c r="L74" s="636"/>
      <c r="M74" s="636"/>
      <c r="N74" s="636"/>
      <c r="O74" s="636"/>
      <c r="P74" s="637"/>
      <c r="Q74" s="638"/>
      <c r="R74" s="592"/>
      <c r="S74" s="592"/>
      <c r="T74" s="592"/>
      <c r="U74" s="592"/>
      <c r="V74" s="592"/>
      <c r="W74" s="592"/>
      <c r="X74" s="592"/>
      <c r="Y74" s="592"/>
      <c r="Z74" s="592"/>
      <c r="AA74" s="592"/>
      <c r="AB74" s="592"/>
      <c r="AC74" s="592"/>
      <c r="AD74" s="592"/>
      <c r="AE74" s="592"/>
      <c r="AF74" s="592"/>
      <c r="AG74" s="592"/>
      <c r="AH74" s="592"/>
      <c r="AI74" s="592"/>
      <c r="AJ74" s="592"/>
      <c r="AK74" s="592"/>
      <c r="AL74" s="592"/>
      <c r="AM74" s="592"/>
      <c r="AN74" s="592"/>
      <c r="AO74" s="592"/>
      <c r="AP74" s="592"/>
      <c r="AQ74" s="592"/>
      <c r="AR74" s="592"/>
      <c r="AS74" s="592"/>
      <c r="AT74" s="592"/>
      <c r="AU74" s="592"/>
      <c r="AV74" s="592"/>
      <c r="AW74" s="592"/>
      <c r="AX74" s="592"/>
      <c r="AY74" s="592"/>
      <c r="AZ74" s="594"/>
      <c r="BA74" s="594"/>
      <c r="BB74" s="594"/>
      <c r="BC74" s="594"/>
      <c r="BD74" s="595"/>
      <c r="BE74" s="573"/>
      <c r="BF74" s="573"/>
      <c r="BG74" s="573"/>
      <c r="BH74" s="573"/>
      <c r="BI74" s="573"/>
      <c r="BJ74" s="573"/>
      <c r="BK74" s="573"/>
      <c r="BL74" s="573"/>
      <c r="BM74" s="573"/>
      <c r="BN74" s="573"/>
      <c r="BO74" s="573"/>
      <c r="BP74" s="573"/>
      <c r="BQ74" s="525">
        <v>68</v>
      </c>
      <c r="BR74" s="617"/>
      <c r="BS74" s="618"/>
      <c r="BT74" s="619"/>
      <c r="BU74" s="619"/>
      <c r="BV74" s="619"/>
      <c r="BW74" s="619"/>
      <c r="BX74" s="619"/>
      <c r="BY74" s="619"/>
      <c r="BZ74" s="619"/>
      <c r="CA74" s="619"/>
      <c r="CB74" s="619"/>
      <c r="CC74" s="619"/>
      <c r="CD74" s="619"/>
      <c r="CE74" s="619"/>
      <c r="CF74" s="619"/>
      <c r="CG74" s="620"/>
      <c r="CH74" s="621"/>
      <c r="CI74" s="622"/>
      <c r="CJ74" s="622"/>
      <c r="CK74" s="622"/>
      <c r="CL74" s="623"/>
      <c r="CM74" s="621"/>
      <c r="CN74" s="622"/>
      <c r="CO74" s="622"/>
      <c r="CP74" s="622"/>
      <c r="CQ74" s="623"/>
      <c r="CR74" s="621"/>
      <c r="CS74" s="622"/>
      <c r="CT74" s="622"/>
      <c r="CU74" s="622"/>
      <c r="CV74" s="623"/>
      <c r="CW74" s="621"/>
      <c r="CX74" s="622"/>
      <c r="CY74" s="622"/>
      <c r="CZ74" s="622"/>
      <c r="DA74" s="623"/>
      <c r="DB74" s="621"/>
      <c r="DC74" s="622"/>
      <c r="DD74" s="622"/>
      <c r="DE74" s="622"/>
      <c r="DF74" s="623"/>
      <c r="DG74" s="621"/>
      <c r="DH74" s="622"/>
      <c r="DI74" s="622"/>
      <c r="DJ74" s="622"/>
      <c r="DK74" s="623"/>
      <c r="DL74" s="621"/>
      <c r="DM74" s="622"/>
      <c r="DN74" s="622"/>
      <c r="DO74" s="622"/>
      <c r="DP74" s="623"/>
      <c r="DQ74" s="621"/>
      <c r="DR74" s="622"/>
      <c r="DS74" s="622"/>
      <c r="DT74" s="622"/>
      <c r="DU74" s="623"/>
      <c r="DV74" s="618"/>
      <c r="DW74" s="619"/>
      <c r="DX74" s="619"/>
      <c r="DY74" s="619"/>
      <c r="DZ74" s="624"/>
      <c r="EA74" s="469"/>
    </row>
    <row r="75" spans="1:131" ht="26.25" customHeight="1">
      <c r="A75" s="525">
        <v>8</v>
      </c>
      <c r="B75" s="635"/>
      <c r="C75" s="636"/>
      <c r="D75" s="636"/>
      <c r="E75" s="636"/>
      <c r="F75" s="636"/>
      <c r="G75" s="636"/>
      <c r="H75" s="636"/>
      <c r="I75" s="636"/>
      <c r="J75" s="636"/>
      <c r="K75" s="636"/>
      <c r="L75" s="636"/>
      <c r="M75" s="636"/>
      <c r="N75" s="636"/>
      <c r="O75" s="636"/>
      <c r="P75" s="637"/>
      <c r="Q75" s="639"/>
      <c r="R75" s="640"/>
      <c r="S75" s="640"/>
      <c r="T75" s="640"/>
      <c r="U75" s="591"/>
      <c r="V75" s="641"/>
      <c r="W75" s="640"/>
      <c r="X75" s="640"/>
      <c r="Y75" s="640"/>
      <c r="Z75" s="591"/>
      <c r="AA75" s="641"/>
      <c r="AB75" s="640"/>
      <c r="AC75" s="640"/>
      <c r="AD75" s="640"/>
      <c r="AE75" s="591"/>
      <c r="AF75" s="641"/>
      <c r="AG75" s="640"/>
      <c r="AH75" s="640"/>
      <c r="AI75" s="640"/>
      <c r="AJ75" s="591"/>
      <c r="AK75" s="641"/>
      <c r="AL75" s="640"/>
      <c r="AM75" s="640"/>
      <c r="AN75" s="640"/>
      <c r="AO75" s="591"/>
      <c r="AP75" s="641"/>
      <c r="AQ75" s="640"/>
      <c r="AR75" s="640"/>
      <c r="AS75" s="640"/>
      <c r="AT75" s="591"/>
      <c r="AU75" s="641"/>
      <c r="AV75" s="640"/>
      <c r="AW75" s="640"/>
      <c r="AX75" s="640"/>
      <c r="AY75" s="591"/>
      <c r="AZ75" s="594"/>
      <c r="BA75" s="594"/>
      <c r="BB75" s="594"/>
      <c r="BC75" s="594"/>
      <c r="BD75" s="595"/>
      <c r="BE75" s="573"/>
      <c r="BF75" s="573"/>
      <c r="BG75" s="573"/>
      <c r="BH75" s="573"/>
      <c r="BI75" s="573"/>
      <c r="BJ75" s="573"/>
      <c r="BK75" s="573"/>
      <c r="BL75" s="573"/>
      <c r="BM75" s="573"/>
      <c r="BN75" s="573"/>
      <c r="BO75" s="573"/>
      <c r="BP75" s="573"/>
      <c r="BQ75" s="525">
        <v>69</v>
      </c>
      <c r="BR75" s="617"/>
      <c r="BS75" s="618"/>
      <c r="BT75" s="619"/>
      <c r="BU75" s="619"/>
      <c r="BV75" s="619"/>
      <c r="BW75" s="619"/>
      <c r="BX75" s="619"/>
      <c r="BY75" s="619"/>
      <c r="BZ75" s="619"/>
      <c r="CA75" s="619"/>
      <c r="CB75" s="619"/>
      <c r="CC75" s="619"/>
      <c r="CD75" s="619"/>
      <c r="CE75" s="619"/>
      <c r="CF75" s="619"/>
      <c r="CG75" s="620"/>
      <c r="CH75" s="621"/>
      <c r="CI75" s="622"/>
      <c r="CJ75" s="622"/>
      <c r="CK75" s="622"/>
      <c r="CL75" s="623"/>
      <c r="CM75" s="621"/>
      <c r="CN75" s="622"/>
      <c r="CO75" s="622"/>
      <c r="CP75" s="622"/>
      <c r="CQ75" s="623"/>
      <c r="CR75" s="621"/>
      <c r="CS75" s="622"/>
      <c r="CT75" s="622"/>
      <c r="CU75" s="622"/>
      <c r="CV75" s="623"/>
      <c r="CW75" s="621"/>
      <c r="CX75" s="622"/>
      <c r="CY75" s="622"/>
      <c r="CZ75" s="622"/>
      <c r="DA75" s="623"/>
      <c r="DB75" s="621"/>
      <c r="DC75" s="622"/>
      <c r="DD75" s="622"/>
      <c r="DE75" s="622"/>
      <c r="DF75" s="623"/>
      <c r="DG75" s="621"/>
      <c r="DH75" s="622"/>
      <c r="DI75" s="622"/>
      <c r="DJ75" s="622"/>
      <c r="DK75" s="623"/>
      <c r="DL75" s="621"/>
      <c r="DM75" s="622"/>
      <c r="DN75" s="622"/>
      <c r="DO75" s="622"/>
      <c r="DP75" s="623"/>
      <c r="DQ75" s="621"/>
      <c r="DR75" s="622"/>
      <c r="DS75" s="622"/>
      <c r="DT75" s="622"/>
      <c r="DU75" s="623"/>
      <c r="DV75" s="618"/>
      <c r="DW75" s="619"/>
      <c r="DX75" s="619"/>
      <c r="DY75" s="619"/>
      <c r="DZ75" s="624"/>
      <c r="EA75" s="469"/>
    </row>
    <row r="76" spans="1:131" ht="26.25" customHeight="1">
      <c r="A76" s="525">
        <v>9</v>
      </c>
      <c r="B76" s="635"/>
      <c r="C76" s="636"/>
      <c r="D76" s="636"/>
      <c r="E76" s="636"/>
      <c r="F76" s="636"/>
      <c r="G76" s="636"/>
      <c r="H76" s="636"/>
      <c r="I76" s="636"/>
      <c r="J76" s="636"/>
      <c r="K76" s="636"/>
      <c r="L76" s="636"/>
      <c r="M76" s="636"/>
      <c r="N76" s="636"/>
      <c r="O76" s="636"/>
      <c r="P76" s="637"/>
      <c r="Q76" s="639"/>
      <c r="R76" s="640"/>
      <c r="S76" s="640"/>
      <c r="T76" s="640"/>
      <c r="U76" s="591"/>
      <c r="V76" s="641"/>
      <c r="W76" s="640"/>
      <c r="X76" s="640"/>
      <c r="Y76" s="640"/>
      <c r="Z76" s="591"/>
      <c r="AA76" s="641"/>
      <c r="AB76" s="640"/>
      <c r="AC76" s="640"/>
      <c r="AD76" s="640"/>
      <c r="AE76" s="591"/>
      <c r="AF76" s="641"/>
      <c r="AG76" s="640"/>
      <c r="AH76" s="640"/>
      <c r="AI76" s="640"/>
      <c r="AJ76" s="591"/>
      <c r="AK76" s="641"/>
      <c r="AL76" s="640"/>
      <c r="AM76" s="640"/>
      <c r="AN76" s="640"/>
      <c r="AO76" s="591"/>
      <c r="AP76" s="641"/>
      <c r="AQ76" s="640"/>
      <c r="AR76" s="640"/>
      <c r="AS76" s="640"/>
      <c r="AT76" s="591"/>
      <c r="AU76" s="641"/>
      <c r="AV76" s="640"/>
      <c r="AW76" s="640"/>
      <c r="AX76" s="640"/>
      <c r="AY76" s="591"/>
      <c r="AZ76" s="594"/>
      <c r="BA76" s="594"/>
      <c r="BB76" s="594"/>
      <c r="BC76" s="594"/>
      <c r="BD76" s="595"/>
      <c r="BE76" s="573"/>
      <c r="BF76" s="573"/>
      <c r="BG76" s="573"/>
      <c r="BH76" s="573"/>
      <c r="BI76" s="573"/>
      <c r="BJ76" s="573"/>
      <c r="BK76" s="573"/>
      <c r="BL76" s="573"/>
      <c r="BM76" s="573"/>
      <c r="BN76" s="573"/>
      <c r="BO76" s="573"/>
      <c r="BP76" s="573"/>
      <c r="BQ76" s="525">
        <v>70</v>
      </c>
      <c r="BR76" s="617"/>
      <c r="BS76" s="618"/>
      <c r="BT76" s="619"/>
      <c r="BU76" s="619"/>
      <c r="BV76" s="619"/>
      <c r="BW76" s="619"/>
      <c r="BX76" s="619"/>
      <c r="BY76" s="619"/>
      <c r="BZ76" s="619"/>
      <c r="CA76" s="619"/>
      <c r="CB76" s="619"/>
      <c r="CC76" s="619"/>
      <c r="CD76" s="619"/>
      <c r="CE76" s="619"/>
      <c r="CF76" s="619"/>
      <c r="CG76" s="620"/>
      <c r="CH76" s="621"/>
      <c r="CI76" s="622"/>
      <c r="CJ76" s="622"/>
      <c r="CK76" s="622"/>
      <c r="CL76" s="623"/>
      <c r="CM76" s="621"/>
      <c r="CN76" s="622"/>
      <c r="CO76" s="622"/>
      <c r="CP76" s="622"/>
      <c r="CQ76" s="623"/>
      <c r="CR76" s="621"/>
      <c r="CS76" s="622"/>
      <c r="CT76" s="622"/>
      <c r="CU76" s="622"/>
      <c r="CV76" s="623"/>
      <c r="CW76" s="621"/>
      <c r="CX76" s="622"/>
      <c r="CY76" s="622"/>
      <c r="CZ76" s="622"/>
      <c r="DA76" s="623"/>
      <c r="DB76" s="621"/>
      <c r="DC76" s="622"/>
      <c r="DD76" s="622"/>
      <c r="DE76" s="622"/>
      <c r="DF76" s="623"/>
      <c r="DG76" s="621"/>
      <c r="DH76" s="622"/>
      <c r="DI76" s="622"/>
      <c r="DJ76" s="622"/>
      <c r="DK76" s="623"/>
      <c r="DL76" s="621"/>
      <c r="DM76" s="622"/>
      <c r="DN76" s="622"/>
      <c r="DO76" s="622"/>
      <c r="DP76" s="623"/>
      <c r="DQ76" s="621"/>
      <c r="DR76" s="622"/>
      <c r="DS76" s="622"/>
      <c r="DT76" s="622"/>
      <c r="DU76" s="623"/>
      <c r="DV76" s="618"/>
      <c r="DW76" s="619"/>
      <c r="DX76" s="619"/>
      <c r="DY76" s="619"/>
      <c r="DZ76" s="624"/>
      <c r="EA76" s="469"/>
    </row>
    <row r="77" spans="1:131" ht="26.25" customHeight="1">
      <c r="A77" s="525">
        <v>10</v>
      </c>
      <c r="B77" s="635"/>
      <c r="C77" s="636"/>
      <c r="D77" s="636"/>
      <c r="E77" s="636"/>
      <c r="F77" s="636"/>
      <c r="G77" s="636"/>
      <c r="H77" s="636"/>
      <c r="I77" s="636"/>
      <c r="J77" s="636"/>
      <c r="K77" s="636"/>
      <c r="L77" s="636"/>
      <c r="M77" s="636"/>
      <c r="N77" s="636"/>
      <c r="O77" s="636"/>
      <c r="P77" s="637"/>
      <c r="Q77" s="639"/>
      <c r="R77" s="640"/>
      <c r="S77" s="640"/>
      <c r="T77" s="640"/>
      <c r="U77" s="591"/>
      <c r="V77" s="641"/>
      <c r="W77" s="640"/>
      <c r="X77" s="640"/>
      <c r="Y77" s="640"/>
      <c r="Z77" s="591"/>
      <c r="AA77" s="641"/>
      <c r="AB77" s="640"/>
      <c r="AC77" s="640"/>
      <c r="AD77" s="640"/>
      <c r="AE77" s="591"/>
      <c r="AF77" s="641"/>
      <c r="AG77" s="640"/>
      <c r="AH77" s="640"/>
      <c r="AI77" s="640"/>
      <c r="AJ77" s="591"/>
      <c r="AK77" s="641"/>
      <c r="AL77" s="640"/>
      <c r="AM77" s="640"/>
      <c r="AN77" s="640"/>
      <c r="AO77" s="591"/>
      <c r="AP77" s="641"/>
      <c r="AQ77" s="640"/>
      <c r="AR77" s="640"/>
      <c r="AS77" s="640"/>
      <c r="AT77" s="591"/>
      <c r="AU77" s="641"/>
      <c r="AV77" s="640"/>
      <c r="AW77" s="640"/>
      <c r="AX77" s="640"/>
      <c r="AY77" s="591"/>
      <c r="AZ77" s="594"/>
      <c r="BA77" s="594"/>
      <c r="BB77" s="594"/>
      <c r="BC77" s="594"/>
      <c r="BD77" s="595"/>
      <c r="BE77" s="573"/>
      <c r="BF77" s="573"/>
      <c r="BG77" s="573"/>
      <c r="BH77" s="573"/>
      <c r="BI77" s="573"/>
      <c r="BJ77" s="573"/>
      <c r="BK77" s="573"/>
      <c r="BL77" s="573"/>
      <c r="BM77" s="573"/>
      <c r="BN77" s="573"/>
      <c r="BO77" s="573"/>
      <c r="BP77" s="573"/>
      <c r="BQ77" s="525">
        <v>71</v>
      </c>
      <c r="BR77" s="617"/>
      <c r="BS77" s="618"/>
      <c r="BT77" s="619"/>
      <c r="BU77" s="619"/>
      <c r="BV77" s="619"/>
      <c r="BW77" s="619"/>
      <c r="BX77" s="619"/>
      <c r="BY77" s="619"/>
      <c r="BZ77" s="619"/>
      <c r="CA77" s="619"/>
      <c r="CB77" s="619"/>
      <c r="CC77" s="619"/>
      <c r="CD77" s="619"/>
      <c r="CE77" s="619"/>
      <c r="CF77" s="619"/>
      <c r="CG77" s="620"/>
      <c r="CH77" s="621"/>
      <c r="CI77" s="622"/>
      <c r="CJ77" s="622"/>
      <c r="CK77" s="622"/>
      <c r="CL77" s="623"/>
      <c r="CM77" s="621"/>
      <c r="CN77" s="622"/>
      <c r="CO77" s="622"/>
      <c r="CP77" s="622"/>
      <c r="CQ77" s="623"/>
      <c r="CR77" s="621"/>
      <c r="CS77" s="622"/>
      <c r="CT77" s="622"/>
      <c r="CU77" s="622"/>
      <c r="CV77" s="623"/>
      <c r="CW77" s="621"/>
      <c r="CX77" s="622"/>
      <c r="CY77" s="622"/>
      <c r="CZ77" s="622"/>
      <c r="DA77" s="623"/>
      <c r="DB77" s="621"/>
      <c r="DC77" s="622"/>
      <c r="DD77" s="622"/>
      <c r="DE77" s="622"/>
      <c r="DF77" s="623"/>
      <c r="DG77" s="621"/>
      <c r="DH77" s="622"/>
      <c r="DI77" s="622"/>
      <c r="DJ77" s="622"/>
      <c r="DK77" s="623"/>
      <c r="DL77" s="621"/>
      <c r="DM77" s="622"/>
      <c r="DN77" s="622"/>
      <c r="DO77" s="622"/>
      <c r="DP77" s="623"/>
      <c r="DQ77" s="621"/>
      <c r="DR77" s="622"/>
      <c r="DS77" s="622"/>
      <c r="DT77" s="622"/>
      <c r="DU77" s="623"/>
      <c r="DV77" s="618"/>
      <c r="DW77" s="619"/>
      <c r="DX77" s="619"/>
      <c r="DY77" s="619"/>
      <c r="DZ77" s="624"/>
      <c r="EA77" s="469"/>
    </row>
    <row r="78" spans="1:131" ht="26.25" customHeight="1">
      <c r="A78" s="525">
        <v>11</v>
      </c>
      <c r="B78" s="635"/>
      <c r="C78" s="636"/>
      <c r="D78" s="636"/>
      <c r="E78" s="636"/>
      <c r="F78" s="636"/>
      <c r="G78" s="636"/>
      <c r="H78" s="636"/>
      <c r="I78" s="636"/>
      <c r="J78" s="636"/>
      <c r="K78" s="636"/>
      <c r="L78" s="636"/>
      <c r="M78" s="636"/>
      <c r="N78" s="636"/>
      <c r="O78" s="636"/>
      <c r="P78" s="637"/>
      <c r="Q78" s="638"/>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2"/>
      <c r="AY78" s="592"/>
      <c r="AZ78" s="594"/>
      <c r="BA78" s="594"/>
      <c r="BB78" s="594"/>
      <c r="BC78" s="594"/>
      <c r="BD78" s="595"/>
      <c r="BE78" s="573"/>
      <c r="BF78" s="573"/>
      <c r="BG78" s="573"/>
      <c r="BH78" s="573"/>
      <c r="BI78" s="573"/>
      <c r="BJ78" s="469"/>
      <c r="BK78" s="469"/>
      <c r="BL78" s="469"/>
      <c r="BM78" s="469"/>
      <c r="BN78" s="469"/>
      <c r="BO78" s="573"/>
      <c r="BP78" s="573"/>
      <c r="BQ78" s="525">
        <v>72</v>
      </c>
      <c r="BR78" s="617"/>
      <c r="BS78" s="618"/>
      <c r="BT78" s="619"/>
      <c r="BU78" s="619"/>
      <c r="BV78" s="619"/>
      <c r="BW78" s="619"/>
      <c r="BX78" s="619"/>
      <c r="BY78" s="619"/>
      <c r="BZ78" s="619"/>
      <c r="CA78" s="619"/>
      <c r="CB78" s="619"/>
      <c r="CC78" s="619"/>
      <c r="CD78" s="619"/>
      <c r="CE78" s="619"/>
      <c r="CF78" s="619"/>
      <c r="CG78" s="620"/>
      <c r="CH78" s="621"/>
      <c r="CI78" s="622"/>
      <c r="CJ78" s="622"/>
      <c r="CK78" s="622"/>
      <c r="CL78" s="623"/>
      <c r="CM78" s="621"/>
      <c r="CN78" s="622"/>
      <c r="CO78" s="622"/>
      <c r="CP78" s="622"/>
      <c r="CQ78" s="623"/>
      <c r="CR78" s="621"/>
      <c r="CS78" s="622"/>
      <c r="CT78" s="622"/>
      <c r="CU78" s="622"/>
      <c r="CV78" s="623"/>
      <c r="CW78" s="621"/>
      <c r="CX78" s="622"/>
      <c r="CY78" s="622"/>
      <c r="CZ78" s="622"/>
      <c r="DA78" s="623"/>
      <c r="DB78" s="621"/>
      <c r="DC78" s="622"/>
      <c r="DD78" s="622"/>
      <c r="DE78" s="622"/>
      <c r="DF78" s="623"/>
      <c r="DG78" s="621"/>
      <c r="DH78" s="622"/>
      <c r="DI78" s="622"/>
      <c r="DJ78" s="622"/>
      <c r="DK78" s="623"/>
      <c r="DL78" s="621"/>
      <c r="DM78" s="622"/>
      <c r="DN78" s="622"/>
      <c r="DO78" s="622"/>
      <c r="DP78" s="623"/>
      <c r="DQ78" s="621"/>
      <c r="DR78" s="622"/>
      <c r="DS78" s="622"/>
      <c r="DT78" s="622"/>
      <c r="DU78" s="623"/>
      <c r="DV78" s="618"/>
      <c r="DW78" s="619"/>
      <c r="DX78" s="619"/>
      <c r="DY78" s="619"/>
      <c r="DZ78" s="624"/>
      <c r="EA78" s="469"/>
    </row>
    <row r="79" spans="1:131" ht="26.25" customHeight="1">
      <c r="A79" s="525">
        <v>12</v>
      </c>
      <c r="B79" s="635"/>
      <c r="C79" s="636"/>
      <c r="D79" s="636"/>
      <c r="E79" s="636"/>
      <c r="F79" s="636"/>
      <c r="G79" s="636"/>
      <c r="H79" s="636"/>
      <c r="I79" s="636"/>
      <c r="J79" s="636"/>
      <c r="K79" s="636"/>
      <c r="L79" s="636"/>
      <c r="M79" s="636"/>
      <c r="N79" s="636"/>
      <c r="O79" s="636"/>
      <c r="P79" s="637"/>
      <c r="Q79" s="638"/>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4"/>
      <c r="BA79" s="594"/>
      <c r="BB79" s="594"/>
      <c r="BC79" s="594"/>
      <c r="BD79" s="595"/>
      <c r="BE79" s="573"/>
      <c r="BF79" s="573"/>
      <c r="BG79" s="573"/>
      <c r="BH79" s="573"/>
      <c r="BI79" s="573"/>
      <c r="BJ79" s="469"/>
      <c r="BK79" s="469"/>
      <c r="BL79" s="469"/>
      <c r="BM79" s="469"/>
      <c r="BN79" s="469"/>
      <c r="BO79" s="573"/>
      <c r="BP79" s="573"/>
      <c r="BQ79" s="525">
        <v>73</v>
      </c>
      <c r="BR79" s="617"/>
      <c r="BS79" s="618"/>
      <c r="BT79" s="619"/>
      <c r="BU79" s="619"/>
      <c r="BV79" s="619"/>
      <c r="BW79" s="619"/>
      <c r="BX79" s="619"/>
      <c r="BY79" s="619"/>
      <c r="BZ79" s="619"/>
      <c r="CA79" s="619"/>
      <c r="CB79" s="619"/>
      <c r="CC79" s="619"/>
      <c r="CD79" s="619"/>
      <c r="CE79" s="619"/>
      <c r="CF79" s="619"/>
      <c r="CG79" s="620"/>
      <c r="CH79" s="621"/>
      <c r="CI79" s="622"/>
      <c r="CJ79" s="622"/>
      <c r="CK79" s="622"/>
      <c r="CL79" s="623"/>
      <c r="CM79" s="621"/>
      <c r="CN79" s="622"/>
      <c r="CO79" s="622"/>
      <c r="CP79" s="622"/>
      <c r="CQ79" s="623"/>
      <c r="CR79" s="621"/>
      <c r="CS79" s="622"/>
      <c r="CT79" s="622"/>
      <c r="CU79" s="622"/>
      <c r="CV79" s="623"/>
      <c r="CW79" s="621"/>
      <c r="CX79" s="622"/>
      <c r="CY79" s="622"/>
      <c r="CZ79" s="622"/>
      <c r="DA79" s="623"/>
      <c r="DB79" s="621"/>
      <c r="DC79" s="622"/>
      <c r="DD79" s="622"/>
      <c r="DE79" s="622"/>
      <c r="DF79" s="623"/>
      <c r="DG79" s="621"/>
      <c r="DH79" s="622"/>
      <c r="DI79" s="622"/>
      <c r="DJ79" s="622"/>
      <c r="DK79" s="623"/>
      <c r="DL79" s="621"/>
      <c r="DM79" s="622"/>
      <c r="DN79" s="622"/>
      <c r="DO79" s="622"/>
      <c r="DP79" s="623"/>
      <c r="DQ79" s="621"/>
      <c r="DR79" s="622"/>
      <c r="DS79" s="622"/>
      <c r="DT79" s="622"/>
      <c r="DU79" s="623"/>
      <c r="DV79" s="618"/>
      <c r="DW79" s="619"/>
      <c r="DX79" s="619"/>
      <c r="DY79" s="619"/>
      <c r="DZ79" s="624"/>
      <c r="EA79" s="469"/>
    </row>
    <row r="80" spans="1:131" ht="26.25" customHeight="1">
      <c r="A80" s="525">
        <v>13</v>
      </c>
      <c r="B80" s="635"/>
      <c r="C80" s="636"/>
      <c r="D80" s="636"/>
      <c r="E80" s="636"/>
      <c r="F80" s="636"/>
      <c r="G80" s="636"/>
      <c r="H80" s="636"/>
      <c r="I80" s="636"/>
      <c r="J80" s="636"/>
      <c r="K80" s="636"/>
      <c r="L80" s="636"/>
      <c r="M80" s="636"/>
      <c r="N80" s="636"/>
      <c r="O80" s="636"/>
      <c r="P80" s="637"/>
      <c r="Q80" s="638"/>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c r="AY80" s="592"/>
      <c r="AZ80" s="594"/>
      <c r="BA80" s="594"/>
      <c r="BB80" s="594"/>
      <c r="BC80" s="594"/>
      <c r="BD80" s="595"/>
      <c r="BE80" s="573"/>
      <c r="BF80" s="573"/>
      <c r="BG80" s="573"/>
      <c r="BH80" s="573"/>
      <c r="BI80" s="573"/>
      <c r="BJ80" s="573"/>
      <c r="BK80" s="573"/>
      <c r="BL80" s="573"/>
      <c r="BM80" s="573"/>
      <c r="BN80" s="573"/>
      <c r="BO80" s="573"/>
      <c r="BP80" s="573"/>
      <c r="BQ80" s="525">
        <v>74</v>
      </c>
      <c r="BR80" s="617"/>
      <c r="BS80" s="618"/>
      <c r="BT80" s="619"/>
      <c r="BU80" s="619"/>
      <c r="BV80" s="619"/>
      <c r="BW80" s="619"/>
      <c r="BX80" s="619"/>
      <c r="BY80" s="619"/>
      <c r="BZ80" s="619"/>
      <c r="CA80" s="619"/>
      <c r="CB80" s="619"/>
      <c r="CC80" s="619"/>
      <c r="CD80" s="619"/>
      <c r="CE80" s="619"/>
      <c r="CF80" s="619"/>
      <c r="CG80" s="620"/>
      <c r="CH80" s="621"/>
      <c r="CI80" s="622"/>
      <c r="CJ80" s="622"/>
      <c r="CK80" s="622"/>
      <c r="CL80" s="623"/>
      <c r="CM80" s="621"/>
      <c r="CN80" s="622"/>
      <c r="CO80" s="622"/>
      <c r="CP80" s="622"/>
      <c r="CQ80" s="623"/>
      <c r="CR80" s="621"/>
      <c r="CS80" s="622"/>
      <c r="CT80" s="622"/>
      <c r="CU80" s="622"/>
      <c r="CV80" s="623"/>
      <c r="CW80" s="621"/>
      <c r="CX80" s="622"/>
      <c r="CY80" s="622"/>
      <c r="CZ80" s="622"/>
      <c r="DA80" s="623"/>
      <c r="DB80" s="621"/>
      <c r="DC80" s="622"/>
      <c r="DD80" s="622"/>
      <c r="DE80" s="622"/>
      <c r="DF80" s="623"/>
      <c r="DG80" s="621"/>
      <c r="DH80" s="622"/>
      <c r="DI80" s="622"/>
      <c r="DJ80" s="622"/>
      <c r="DK80" s="623"/>
      <c r="DL80" s="621"/>
      <c r="DM80" s="622"/>
      <c r="DN80" s="622"/>
      <c r="DO80" s="622"/>
      <c r="DP80" s="623"/>
      <c r="DQ80" s="621"/>
      <c r="DR80" s="622"/>
      <c r="DS80" s="622"/>
      <c r="DT80" s="622"/>
      <c r="DU80" s="623"/>
      <c r="DV80" s="618"/>
      <c r="DW80" s="619"/>
      <c r="DX80" s="619"/>
      <c r="DY80" s="619"/>
      <c r="DZ80" s="624"/>
      <c r="EA80" s="469"/>
    </row>
    <row r="81" spans="1:131" ht="26.25" customHeight="1">
      <c r="A81" s="525">
        <v>14</v>
      </c>
      <c r="B81" s="635"/>
      <c r="C81" s="636"/>
      <c r="D81" s="636"/>
      <c r="E81" s="636"/>
      <c r="F81" s="636"/>
      <c r="G81" s="636"/>
      <c r="H81" s="636"/>
      <c r="I81" s="636"/>
      <c r="J81" s="636"/>
      <c r="K81" s="636"/>
      <c r="L81" s="636"/>
      <c r="M81" s="636"/>
      <c r="N81" s="636"/>
      <c r="O81" s="636"/>
      <c r="P81" s="637"/>
      <c r="Q81" s="638"/>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2"/>
      <c r="AY81" s="592"/>
      <c r="AZ81" s="594"/>
      <c r="BA81" s="594"/>
      <c r="BB81" s="594"/>
      <c r="BC81" s="594"/>
      <c r="BD81" s="595"/>
      <c r="BE81" s="573"/>
      <c r="BF81" s="573"/>
      <c r="BG81" s="573"/>
      <c r="BH81" s="573"/>
      <c r="BI81" s="573"/>
      <c r="BJ81" s="573"/>
      <c r="BK81" s="573"/>
      <c r="BL81" s="573"/>
      <c r="BM81" s="573"/>
      <c r="BN81" s="573"/>
      <c r="BO81" s="573"/>
      <c r="BP81" s="573"/>
      <c r="BQ81" s="525">
        <v>75</v>
      </c>
      <c r="BR81" s="617"/>
      <c r="BS81" s="618"/>
      <c r="BT81" s="619"/>
      <c r="BU81" s="619"/>
      <c r="BV81" s="619"/>
      <c r="BW81" s="619"/>
      <c r="BX81" s="619"/>
      <c r="BY81" s="619"/>
      <c r="BZ81" s="619"/>
      <c r="CA81" s="619"/>
      <c r="CB81" s="619"/>
      <c r="CC81" s="619"/>
      <c r="CD81" s="619"/>
      <c r="CE81" s="619"/>
      <c r="CF81" s="619"/>
      <c r="CG81" s="620"/>
      <c r="CH81" s="621"/>
      <c r="CI81" s="622"/>
      <c r="CJ81" s="622"/>
      <c r="CK81" s="622"/>
      <c r="CL81" s="623"/>
      <c r="CM81" s="621"/>
      <c r="CN81" s="622"/>
      <c r="CO81" s="622"/>
      <c r="CP81" s="622"/>
      <c r="CQ81" s="623"/>
      <c r="CR81" s="621"/>
      <c r="CS81" s="622"/>
      <c r="CT81" s="622"/>
      <c r="CU81" s="622"/>
      <c r="CV81" s="623"/>
      <c r="CW81" s="621"/>
      <c r="CX81" s="622"/>
      <c r="CY81" s="622"/>
      <c r="CZ81" s="622"/>
      <c r="DA81" s="623"/>
      <c r="DB81" s="621"/>
      <c r="DC81" s="622"/>
      <c r="DD81" s="622"/>
      <c r="DE81" s="622"/>
      <c r="DF81" s="623"/>
      <c r="DG81" s="621"/>
      <c r="DH81" s="622"/>
      <c r="DI81" s="622"/>
      <c r="DJ81" s="622"/>
      <c r="DK81" s="623"/>
      <c r="DL81" s="621"/>
      <c r="DM81" s="622"/>
      <c r="DN81" s="622"/>
      <c r="DO81" s="622"/>
      <c r="DP81" s="623"/>
      <c r="DQ81" s="621"/>
      <c r="DR81" s="622"/>
      <c r="DS81" s="622"/>
      <c r="DT81" s="622"/>
      <c r="DU81" s="623"/>
      <c r="DV81" s="618"/>
      <c r="DW81" s="619"/>
      <c r="DX81" s="619"/>
      <c r="DY81" s="619"/>
      <c r="DZ81" s="624"/>
      <c r="EA81" s="469"/>
    </row>
    <row r="82" spans="1:131" ht="26.25" customHeight="1">
      <c r="A82" s="525">
        <v>15</v>
      </c>
      <c r="B82" s="635"/>
      <c r="C82" s="636"/>
      <c r="D82" s="636"/>
      <c r="E82" s="636"/>
      <c r="F82" s="636"/>
      <c r="G82" s="636"/>
      <c r="H82" s="636"/>
      <c r="I82" s="636"/>
      <c r="J82" s="636"/>
      <c r="K82" s="636"/>
      <c r="L82" s="636"/>
      <c r="M82" s="636"/>
      <c r="N82" s="636"/>
      <c r="O82" s="636"/>
      <c r="P82" s="637"/>
      <c r="Q82" s="638"/>
      <c r="R82" s="592"/>
      <c r="S82" s="592"/>
      <c r="T82" s="592"/>
      <c r="U82" s="592"/>
      <c r="V82" s="592"/>
      <c r="W82" s="592"/>
      <c r="X82" s="592"/>
      <c r="Y82" s="592"/>
      <c r="Z82" s="592"/>
      <c r="AA82" s="592"/>
      <c r="AB82" s="592"/>
      <c r="AC82" s="592"/>
      <c r="AD82" s="592"/>
      <c r="AE82" s="592"/>
      <c r="AF82" s="592"/>
      <c r="AG82" s="592"/>
      <c r="AH82" s="592"/>
      <c r="AI82" s="592"/>
      <c r="AJ82" s="592"/>
      <c r="AK82" s="592"/>
      <c r="AL82" s="592"/>
      <c r="AM82" s="592"/>
      <c r="AN82" s="592"/>
      <c r="AO82" s="592"/>
      <c r="AP82" s="592"/>
      <c r="AQ82" s="592"/>
      <c r="AR82" s="592"/>
      <c r="AS82" s="592"/>
      <c r="AT82" s="592"/>
      <c r="AU82" s="592"/>
      <c r="AV82" s="592"/>
      <c r="AW82" s="592"/>
      <c r="AX82" s="592"/>
      <c r="AY82" s="592"/>
      <c r="AZ82" s="594"/>
      <c r="BA82" s="594"/>
      <c r="BB82" s="594"/>
      <c r="BC82" s="594"/>
      <c r="BD82" s="595"/>
      <c r="BE82" s="573"/>
      <c r="BF82" s="573"/>
      <c r="BG82" s="573"/>
      <c r="BH82" s="573"/>
      <c r="BI82" s="573"/>
      <c r="BJ82" s="573"/>
      <c r="BK82" s="573"/>
      <c r="BL82" s="573"/>
      <c r="BM82" s="573"/>
      <c r="BN82" s="573"/>
      <c r="BO82" s="573"/>
      <c r="BP82" s="573"/>
      <c r="BQ82" s="525">
        <v>76</v>
      </c>
      <c r="BR82" s="617"/>
      <c r="BS82" s="618"/>
      <c r="BT82" s="619"/>
      <c r="BU82" s="619"/>
      <c r="BV82" s="619"/>
      <c r="BW82" s="619"/>
      <c r="BX82" s="619"/>
      <c r="BY82" s="619"/>
      <c r="BZ82" s="619"/>
      <c r="CA82" s="619"/>
      <c r="CB82" s="619"/>
      <c r="CC82" s="619"/>
      <c r="CD82" s="619"/>
      <c r="CE82" s="619"/>
      <c r="CF82" s="619"/>
      <c r="CG82" s="620"/>
      <c r="CH82" s="621"/>
      <c r="CI82" s="622"/>
      <c r="CJ82" s="622"/>
      <c r="CK82" s="622"/>
      <c r="CL82" s="623"/>
      <c r="CM82" s="621"/>
      <c r="CN82" s="622"/>
      <c r="CO82" s="622"/>
      <c r="CP82" s="622"/>
      <c r="CQ82" s="623"/>
      <c r="CR82" s="621"/>
      <c r="CS82" s="622"/>
      <c r="CT82" s="622"/>
      <c r="CU82" s="622"/>
      <c r="CV82" s="623"/>
      <c r="CW82" s="621"/>
      <c r="CX82" s="622"/>
      <c r="CY82" s="622"/>
      <c r="CZ82" s="622"/>
      <c r="DA82" s="623"/>
      <c r="DB82" s="621"/>
      <c r="DC82" s="622"/>
      <c r="DD82" s="622"/>
      <c r="DE82" s="622"/>
      <c r="DF82" s="623"/>
      <c r="DG82" s="621"/>
      <c r="DH82" s="622"/>
      <c r="DI82" s="622"/>
      <c r="DJ82" s="622"/>
      <c r="DK82" s="623"/>
      <c r="DL82" s="621"/>
      <c r="DM82" s="622"/>
      <c r="DN82" s="622"/>
      <c r="DO82" s="622"/>
      <c r="DP82" s="623"/>
      <c r="DQ82" s="621"/>
      <c r="DR82" s="622"/>
      <c r="DS82" s="622"/>
      <c r="DT82" s="622"/>
      <c r="DU82" s="623"/>
      <c r="DV82" s="618"/>
      <c r="DW82" s="619"/>
      <c r="DX82" s="619"/>
      <c r="DY82" s="619"/>
      <c r="DZ82" s="624"/>
      <c r="EA82" s="469"/>
    </row>
    <row r="83" spans="1:131" ht="26.25" customHeight="1">
      <c r="A83" s="525">
        <v>16</v>
      </c>
      <c r="B83" s="635"/>
      <c r="C83" s="636"/>
      <c r="D83" s="636"/>
      <c r="E83" s="636"/>
      <c r="F83" s="636"/>
      <c r="G83" s="636"/>
      <c r="H83" s="636"/>
      <c r="I83" s="636"/>
      <c r="J83" s="636"/>
      <c r="K83" s="636"/>
      <c r="L83" s="636"/>
      <c r="M83" s="636"/>
      <c r="N83" s="636"/>
      <c r="O83" s="636"/>
      <c r="P83" s="637"/>
      <c r="Q83" s="638"/>
      <c r="R83" s="592"/>
      <c r="S83" s="592"/>
      <c r="T83" s="592"/>
      <c r="U83" s="592"/>
      <c r="V83" s="592"/>
      <c r="W83" s="592"/>
      <c r="X83" s="592"/>
      <c r="Y83" s="592"/>
      <c r="Z83" s="592"/>
      <c r="AA83" s="592"/>
      <c r="AB83" s="592"/>
      <c r="AC83" s="592"/>
      <c r="AD83" s="592"/>
      <c r="AE83" s="592"/>
      <c r="AF83" s="592"/>
      <c r="AG83" s="592"/>
      <c r="AH83" s="592"/>
      <c r="AI83" s="592"/>
      <c r="AJ83" s="592"/>
      <c r="AK83" s="592"/>
      <c r="AL83" s="592"/>
      <c r="AM83" s="592"/>
      <c r="AN83" s="592"/>
      <c r="AO83" s="592"/>
      <c r="AP83" s="592"/>
      <c r="AQ83" s="592"/>
      <c r="AR83" s="592"/>
      <c r="AS83" s="592"/>
      <c r="AT83" s="592"/>
      <c r="AU83" s="592"/>
      <c r="AV83" s="592"/>
      <c r="AW83" s="592"/>
      <c r="AX83" s="592"/>
      <c r="AY83" s="592"/>
      <c r="AZ83" s="594"/>
      <c r="BA83" s="594"/>
      <c r="BB83" s="594"/>
      <c r="BC83" s="594"/>
      <c r="BD83" s="595"/>
      <c r="BE83" s="573"/>
      <c r="BF83" s="573"/>
      <c r="BG83" s="573"/>
      <c r="BH83" s="573"/>
      <c r="BI83" s="573"/>
      <c r="BJ83" s="573"/>
      <c r="BK83" s="573"/>
      <c r="BL83" s="573"/>
      <c r="BM83" s="573"/>
      <c r="BN83" s="573"/>
      <c r="BO83" s="573"/>
      <c r="BP83" s="573"/>
      <c r="BQ83" s="525">
        <v>77</v>
      </c>
      <c r="BR83" s="617"/>
      <c r="BS83" s="618"/>
      <c r="BT83" s="619"/>
      <c r="BU83" s="619"/>
      <c r="BV83" s="619"/>
      <c r="BW83" s="619"/>
      <c r="BX83" s="619"/>
      <c r="BY83" s="619"/>
      <c r="BZ83" s="619"/>
      <c r="CA83" s="619"/>
      <c r="CB83" s="619"/>
      <c r="CC83" s="619"/>
      <c r="CD83" s="619"/>
      <c r="CE83" s="619"/>
      <c r="CF83" s="619"/>
      <c r="CG83" s="620"/>
      <c r="CH83" s="621"/>
      <c r="CI83" s="622"/>
      <c r="CJ83" s="622"/>
      <c r="CK83" s="622"/>
      <c r="CL83" s="623"/>
      <c r="CM83" s="621"/>
      <c r="CN83" s="622"/>
      <c r="CO83" s="622"/>
      <c r="CP83" s="622"/>
      <c r="CQ83" s="623"/>
      <c r="CR83" s="621"/>
      <c r="CS83" s="622"/>
      <c r="CT83" s="622"/>
      <c r="CU83" s="622"/>
      <c r="CV83" s="623"/>
      <c r="CW83" s="621"/>
      <c r="CX83" s="622"/>
      <c r="CY83" s="622"/>
      <c r="CZ83" s="622"/>
      <c r="DA83" s="623"/>
      <c r="DB83" s="621"/>
      <c r="DC83" s="622"/>
      <c r="DD83" s="622"/>
      <c r="DE83" s="622"/>
      <c r="DF83" s="623"/>
      <c r="DG83" s="621"/>
      <c r="DH83" s="622"/>
      <c r="DI83" s="622"/>
      <c r="DJ83" s="622"/>
      <c r="DK83" s="623"/>
      <c r="DL83" s="621"/>
      <c r="DM83" s="622"/>
      <c r="DN83" s="622"/>
      <c r="DO83" s="622"/>
      <c r="DP83" s="623"/>
      <c r="DQ83" s="621"/>
      <c r="DR83" s="622"/>
      <c r="DS83" s="622"/>
      <c r="DT83" s="622"/>
      <c r="DU83" s="623"/>
      <c r="DV83" s="618"/>
      <c r="DW83" s="619"/>
      <c r="DX83" s="619"/>
      <c r="DY83" s="619"/>
      <c r="DZ83" s="624"/>
      <c r="EA83" s="469"/>
    </row>
    <row r="84" spans="1:131" ht="26.25" customHeight="1">
      <c r="A84" s="525">
        <v>17</v>
      </c>
      <c r="B84" s="635"/>
      <c r="C84" s="636"/>
      <c r="D84" s="636"/>
      <c r="E84" s="636"/>
      <c r="F84" s="636"/>
      <c r="G84" s="636"/>
      <c r="H84" s="636"/>
      <c r="I84" s="636"/>
      <c r="J84" s="636"/>
      <c r="K84" s="636"/>
      <c r="L84" s="636"/>
      <c r="M84" s="636"/>
      <c r="N84" s="636"/>
      <c r="O84" s="636"/>
      <c r="P84" s="637"/>
      <c r="Q84" s="638"/>
      <c r="R84" s="592"/>
      <c r="S84" s="592"/>
      <c r="T84" s="592"/>
      <c r="U84" s="592"/>
      <c r="V84" s="592"/>
      <c r="W84" s="592"/>
      <c r="X84" s="592"/>
      <c r="Y84" s="592"/>
      <c r="Z84" s="592"/>
      <c r="AA84" s="592"/>
      <c r="AB84" s="592"/>
      <c r="AC84" s="592"/>
      <c r="AD84" s="592"/>
      <c r="AE84" s="592"/>
      <c r="AF84" s="592"/>
      <c r="AG84" s="592"/>
      <c r="AH84" s="592"/>
      <c r="AI84" s="592"/>
      <c r="AJ84" s="592"/>
      <c r="AK84" s="592"/>
      <c r="AL84" s="592"/>
      <c r="AM84" s="592"/>
      <c r="AN84" s="592"/>
      <c r="AO84" s="592"/>
      <c r="AP84" s="592"/>
      <c r="AQ84" s="592"/>
      <c r="AR84" s="592"/>
      <c r="AS84" s="592"/>
      <c r="AT84" s="592"/>
      <c r="AU84" s="592"/>
      <c r="AV84" s="592"/>
      <c r="AW84" s="592"/>
      <c r="AX84" s="592"/>
      <c r="AY84" s="592"/>
      <c r="AZ84" s="594"/>
      <c r="BA84" s="594"/>
      <c r="BB84" s="594"/>
      <c r="BC84" s="594"/>
      <c r="BD84" s="595"/>
      <c r="BE84" s="573"/>
      <c r="BF84" s="573"/>
      <c r="BG84" s="573"/>
      <c r="BH84" s="573"/>
      <c r="BI84" s="573"/>
      <c r="BJ84" s="573"/>
      <c r="BK84" s="573"/>
      <c r="BL84" s="573"/>
      <c r="BM84" s="573"/>
      <c r="BN84" s="573"/>
      <c r="BO84" s="573"/>
      <c r="BP84" s="573"/>
      <c r="BQ84" s="525">
        <v>78</v>
      </c>
      <c r="BR84" s="617"/>
      <c r="BS84" s="618"/>
      <c r="BT84" s="619"/>
      <c r="BU84" s="619"/>
      <c r="BV84" s="619"/>
      <c r="BW84" s="619"/>
      <c r="BX84" s="619"/>
      <c r="BY84" s="619"/>
      <c r="BZ84" s="619"/>
      <c r="CA84" s="619"/>
      <c r="CB84" s="619"/>
      <c r="CC84" s="619"/>
      <c r="CD84" s="619"/>
      <c r="CE84" s="619"/>
      <c r="CF84" s="619"/>
      <c r="CG84" s="620"/>
      <c r="CH84" s="621"/>
      <c r="CI84" s="622"/>
      <c r="CJ84" s="622"/>
      <c r="CK84" s="622"/>
      <c r="CL84" s="623"/>
      <c r="CM84" s="621"/>
      <c r="CN84" s="622"/>
      <c r="CO84" s="622"/>
      <c r="CP84" s="622"/>
      <c r="CQ84" s="623"/>
      <c r="CR84" s="621"/>
      <c r="CS84" s="622"/>
      <c r="CT84" s="622"/>
      <c r="CU84" s="622"/>
      <c r="CV84" s="623"/>
      <c r="CW84" s="621"/>
      <c r="CX84" s="622"/>
      <c r="CY84" s="622"/>
      <c r="CZ84" s="622"/>
      <c r="DA84" s="623"/>
      <c r="DB84" s="621"/>
      <c r="DC84" s="622"/>
      <c r="DD84" s="622"/>
      <c r="DE84" s="622"/>
      <c r="DF84" s="623"/>
      <c r="DG84" s="621"/>
      <c r="DH84" s="622"/>
      <c r="DI84" s="622"/>
      <c r="DJ84" s="622"/>
      <c r="DK84" s="623"/>
      <c r="DL84" s="621"/>
      <c r="DM84" s="622"/>
      <c r="DN84" s="622"/>
      <c r="DO84" s="622"/>
      <c r="DP84" s="623"/>
      <c r="DQ84" s="621"/>
      <c r="DR84" s="622"/>
      <c r="DS84" s="622"/>
      <c r="DT84" s="622"/>
      <c r="DU84" s="623"/>
      <c r="DV84" s="618"/>
      <c r="DW84" s="619"/>
      <c r="DX84" s="619"/>
      <c r="DY84" s="619"/>
      <c r="DZ84" s="624"/>
      <c r="EA84" s="469"/>
    </row>
    <row r="85" spans="1:131" ht="26.25" customHeight="1">
      <c r="A85" s="525">
        <v>18</v>
      </c>
      <c r="B85" s="635"/>
      <c r="C85" s="636"/>
      <c r="D85" s="636"/>
      <c r="E85" s="636"/>
      <c r="F85" s="636"/>
      <c r="G85" s="636"/>
      <c r="H85" s="636"/>
      <c r="I85" s="636"/>
      <c r="J85" s="636"/>
      <c r="K85" s="636"/>
      <c r="L85" s="636"/>
      <c r="M85" s="636"/>
      <c r="N85" s="636"/>
      <c r="O85" s="636"/>
      <c r="P85" s="637"/>
      <c r="Q85" s="638"/>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2"/>
      <c r="AY85" s="592"/>
      <c r="AZ85" s="594"/>
      <c r="BA85" s="594"/>
      <c r="BB85" s="594"/>
      <c r="BC85" s="594"/>
      <c r="BD85" s="595"/>
      <c r="BE85" s="573"/>
      <c r="BF85" s="573"/>
      <c r="BG85" s="573"/>
      <c r="BH85" s="573"/>
      <c r="BI85" s="573"/>
      <c r="BJ85" s="573"/>
      <c r="BK85" s="573"/>
      <c r="BL85" s="573"/>
      <c r="BM85" s="573"/>
      <c r="BN85" s="573"/>
      <c r="BO85" s="573"/>
      <c r="BP85" s="573"/>
      <c r="BQ85" s="525">
        <v>79</v>
      </c>
      <c r="BR85" s="617"/>
      <c r="BS85" s="618"/>
      <c r="BT85" s="619"/>
      <c r="BU85" s="619"/>
      <c r="BV85" s="619"/>
      <c r="BW85" s="619"/>
      <c r="BX85" s="619"/>
      <c r="BY85" s="619"/>
      <c r="BZ85" s="619"/>
      <c r="CA85" s="619"/>
      <c r="CB85" s="619"/>
      <c r="CC85" s="619"/>
      <c r="CD85" s="619"/>
      <c r="CE85" s="619"/>
      <c r="CF85" s="619"/>
      <c r="CG85" s="620"/>
      <c r="CH85" s="621"/>
      <c r="CI85" s="622"/>
      <c r="CJ85" s="622"/>
      <c r="CK85" s="622"/>
      <c r="CL85" s="623"/>
      <c r="CM85" s="621"/>
      <c r="CN85" s="622"/>
      <c r="CO85" s="622"/>
      <c r="CP85" s="622"/>
      <c r="CQ85" s="623"/>
      <c r="CR85" s="621"/>
      <c r="CS85" s="622"/>
      <c r="CT85" s="622"/>
      <c r="CU85" s="622"/>
      <c r="CV85" s="623"/>
      <c r="CW85" s="621"/>
      <c r="CX85" s="622"/>
      <c r="CY85" s="622"/>
      <c r="CZ85" s="622"/>
      <c r="DA85" s="623"/>
      <c r="DB85" s="621"/>
      <c r="DC85" s="622"/>
      <c r="DD85" s="622"/>
      <c r="DE85" s="622"/>
      <c r="DF85" s="623"/>
      <c r="DG85" s="621"/>
      <c r="DH85" s="622"/>
      <c r="DI85" s="622"/>
      <c r="DJ85" s="622"/>
      <c r="DK85" s="623"/>
      <c r="DL85" s="621"/>
      <c r="DM85" s="622"/>
      <c r="DN85" s="622"/>
      <c r="DO85" s="622"/>
      <c r="DP85" s="623"/>
      <c r="DQ85" s="621"/>
      <c r="DR85" s="622"/>
      <c r="DS85" s="622"/>
      <c r="DT85" s="622"/>
      <c r="DU85" s="623"/>
      <c r="DV85" s="618"/>
      <c r="DW85" s="619"/>
      <c r="DX85" s="619"/>
      <c r="DY85" s="619"/>
      <c r="DZ85" s="624"/>
      <c r="EA85" s="469"/>
    </row>
    <row r="86" spans="1:131" ht="26.25" customHeight="1">
      <c r="A86" s="525">
        <v>19</v>
      </c>
      <c r="B86" s="635"/>
      <c r="C86" s="636"/>
      <c r="D86" s="636"/>
      <c r="E86" s="636"/>
      <c r="F86" s="636"/>
      <c r="G86" s="636"/>
      <c r="H86" s="636"/>
      <c r="I86" s="636"/>
      <c r="J86" s="636"/>
      <c r="K86" s="636"/>
      <c r="L86" s="636"/>
      <c r="M86" s="636"/>
      <c r="N86" s="636"/>
      <c r="O86" s="636"/>
      <c r="P86" s="637"/>
      <c r="Q86" s="638"/>
      <c r="R86" s="592"/>
      <c r="S86" s="592"/>
      <c r="T86" s="592"/>
      <c r="U86" s="592"/>
      <c r="V86" s="592"/>
      <c r="W86" s="592"/>
      <c r="X86" s="592"/>
      <c r="Y86" s="592"/>
      <c r="Z86" s="592"/>
      <c r="AA86" s="592"/>
      <c r="AB86" s="592"/>
      <c r="AC86" s="592"/>
      <c r="AD86" s="592"/>
      <c r="AE86" s="592"/>
      <c r="AF86" s="592"/>
      <c r="AG86" s="592"/>
      <c r="AH86" s="592"/>
      <c r="AI86" s="592"/>
      <c r="AJ86" s="592"/>
      <c r="AK86" s="592"/>
      <c r="AL86" s="592"/>
      <c r="AM86" s="592"/>
      <c r="AN86" s="592"/>
      <c r="AO86" s="592"/>
      <c r="AP86" s="592"/>
      <c r="AQ86" s="592"/>
      <c r="AR86" s="592"/>
      <c r="AS86" s="592"/>
      <c r="AT86" s="592"/>
      <c r="AU86" s="592"/>
      <c r="AV86" s="592"/>
      <c r="AW86" s="592"/>
      <c r="AX86" s="592"/>
      <c r="AY86" s="592"/>
      <c r="AZ86" s="594"/>
      <c r="BA86" s="594"/>
      <c r="BB86" s="594"/>
      <c r="BC86" s="594"/>
      <c r="BD86" s="595"/>
      <c r="BE86" s="573"/>
      <c r="BF86" s="573"/>
      <c r="BG86" s="573"/>
      <c r="BH86" s="573"/>
      <c r="BI86" s="573"/>
      <c r="BJ86" s="573"/>
      <c r="BK86" s="573"/>
      <c r="BL86" s="573"/>
      <c r="BM86" s="573"/>
      <c r="BN86" s="573"/>
      <c r="BO86" s="573"/>
      <c r="BP86" s="573"/>
      <c r="BQ86" s="525">
        <v>80</v>
      </c>
      <c r="BR86" s="617"/>
      <c r="BS86" s="618"/>
      <c r="BT86" s="619"/>
      <c r="BU86" s="619"/>
      <c r="BV86" s="619"/>
      <c r="BW86" s="619"/>
      <c r="BX86" s="619"/>
      <c r="BY86" s="619"/>
      <c r="BZ86" s="619"/>
      <c r="CA86" s="619"/>
      <c r="CB86" s="619"/>
      <c r="CC86" s="619"/>
      <c r="CD86" s="619"/>
      <c r="CE86" s="619"/>
      <c r="CF86" s="619"/>
      <c r="CG86" s="620"/>
      <c r="CH86" s="621"/>
      <c r="CI86" s="622"/>
      <c r="CJ86" s="622"/>
      <c r="CK86" s="622"/>
      <c r="CL86" s="623"/>
      <c r="CM86" s="621"/>
      <c r="CN86" s="622"/>
      <c r="CO86" s="622"/>
      <c r="CP86" s="622"/>
      <c r="CQ86" s="623"/>
      <c r="CR86" s="621"/>
      <c r="CS86" s="622"/>
      <c r="CT86" s="622"/>
      <c r="CU86" s="622"/>
      <c r="CV86" s="623"/>
      <c r="CW86" s="621"/>
      <c r="CX86" s="622"/>
      <c r="CY86" s="622"/>
      <c r="CZ86" s="622"/>
      <c r="DA86" s="623"/>
      <c r="DB86" s="621"/>
      <c r="DC86" s="622"/>
      <c r="DD86" s="622"/>
      <c r="DE86" s="622"/>
      <c r="DF86" s="623"/>
      <c r="DG86" s="621"/>
      <c r="DH86" s="622"/>
      <c r="DI86" s="622"/>
      <c r="DJ86" s="622"/>
      <c r="DK86" s="623"/>
      <c r="DL86" s="621"/>
      <c r="DM86" s="622"/>
      <c r="DN86" s="622"/>
      <c r="DO86" s="622"/>
      <c r="DP86" s="623"/>
      <c r="DQ86" s="621"/>
      <c r="DR86" s="622"/>
      <c r="DS86" s="622"/>
      <c r="DT86" s="622"/>
      <c r="DU86" s="623"/>
      <c r="DV86" s="618"/>
      <c r="DW86" s="619"/>
      <c r="DX86" s="619"/>
      <c r="DY86" s="619"/>
      <c r="DZ86" s="624"/>
      <c r="EA86" s="469"/>
    </row>
    <row r="87" spans="1:131" ht="26.25" customHeight="1">
      <c r="A87" s="642">
        <v>20</v>
      </c>
      <c r="B87" s="643"/>
      <c r="C87" s="644"/>
      <c r="D87" s="644"/>
      <c r="E87" s="644"/>
      <c r="F87" s="644"/>
      <c r="G87" s="644"/>
      <c r="H87" s="644"/>
      <c r="I87" s="644"/>
      <c r="J87" s="644"/>
      <c r="K87" s="644"/>
      <c r="L87" s="644"/>
      <c r="M87" s="644"/>
      <c r="N87" s="644"/>
      <c r="O87" s="644"/>
      <c r="P87" s="645"/>
      <c r="Q87" s="646"/>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c r="AY87" s="647"/>
      <c r="AZ87" s="648"/>
      <c r="BA87" s="648"/>
      <c r="BB87" s="648"/>
      <c r="BC87" s="648"/>
      <c r="BD87" s="649"/>
      <c r="BE87" s="573"/>
      <c r="BF87" s="573"/>
      <c r="BG87" s="573"/>
      <c r="BH87" s="573"/>
      <c r="BI87" s="573"/>
      <c r="BJ87" s="573"/>
      <c r="BK87" s="573"/>
      <c r="BL87" s="573"/>
      <c r="BM87" s="573"/>
      <c r="BN87" s="573"/>
      <c r="BO87" s="573"/>
      <c r="BP87" s="573"/>
      <c r="BQ87" s="525">
        <v>81</v>
      </c>
      <c r="BR87" s="617"/>
      <c r="BS87" s="618"/>
      <c r="BT87" s="619"/>
      <c r="BU87" s="619"/>
      <c r="BV87" s="619"/>
      <c r="BW87" s="619"/>
      <c r="BX87" s="619"/>
      <c r="BY87" s="619"/>
      <c r="BZ87" s="619"/>
      <c r="CA87" s="619"/>
      <c r="CB87" s="619"/>
      <c r="CC87" s="619"/>
      <c r="CD87" s="619"/>
      <c r="CE87" s="619"/>
      <c r="CF87" s="619"/>
      <c r="CG87" s="620"/>
      <c r="CH87" s="621"/>
      <c r="CI87" s="622"/>
      <c r="CJ87" s="622"/>
      <c r="CK87" s="622"/>
      <c r="CL87" s="623"/>
      <c r="CM87" s="621"/>
      <c r="CN87" s="622"/>
      <c r="CO87" s="622"/>
      <c r="CP87" s="622"/>
      <c r="CQ87" s="623"/>
      <c r="CR87" s="621"/>
      <c r="CS87" s="622"/>
      <c r="CT87" s="622"/>
      <c r="CU87" s="622"/>
      <c r="CV87" s="623"/>
      <c r="CW87" s="621"/>
      <c r="CX87" s="622"/>
      <c r="CY87" s="622"/>
      <c r="CZ87" s="622"/>
      <c r="DA87" s="623"/>
      <c r="DB87" s="621"/>
      <c r="DC87" s="622"/>
      <c r="DD87" s="622"/>
      <c r="DE87" s="622"/>
      <c r="DF87" s="623"/>
      <c r="DG87" s="621"/>
      <c r="DH87" s="622"/>
      <c r="DI87" s="622"/>
      <c r="DJ87" s="622"/>
      <c r="DK87" s="623"/>
      <c r="DL87" s="621"/>
      <c r="DM87" s="622"/>
      <c r="DN87" s="622"/>
      <c r="DO87" s="622"/>
      <c r="DP87" s="623"/>
      <c r="DQ87" s="621"/>
      <c r="DR87" s="622"/>
      <c r="DS87" s="622"/>
      <c r="DT87" s="622"/>
      <c r="DU87" s="623"/>
      <c r="DV87" s="618"/>
      <c r="DW87" s="619"/>
      <c r="DX87" s="619"/>
      <c r="DY87" s="619"/>
      <c r="DZ87" s="624"/>
      <c r="EA87" s="469"/>
    </row>
    <row r="88" spans="1:131" ht="26.25" customHeight="1" thickBot="1">
      <c r="A88" s="556" t="s">
        <v>324</v>
      </c>
      <c r="B88" s="557" t="s">
        <v>353</v>
      </c>
      <c r="C88" s="558"/>
      <c r="D88" s="558"/>
      <c r="E88" s="558"/>
      <c r="F88" s="558"/>
      <c r="G88" s="558"/>
      <c r="H88" s="558"/>
      <c r="I88" s="558"/>
      <c r="J88" s="558"/>
      <c r="K88" s="558"/>
      <c r="L88" s="558"/>
      <c r="M88" s="558"/>
      <c r="N88" s="558"/>
      <c r="O88" s="558"/>
      <c r="P88" s="559"/>
      <c r="Q88" s="602"/>
      <c r="R88" s="603"/>
      <c r="S88" s="603"/>
      <c r="T88" s="603"/>
      <c r="U88" s="603"/>
      <c r="V88" s="603"/>
      <c r="W88" s="603"/>
      <c r="X88" s="603"/>
      <c r="Y88" s="603"/>
      <c r="Z88" s="603"/>
      <c r="AA88" s="603"/>
      <c r="AB88" s="603"/>
      <c r="AC88" s="603"/>
      <c r="AD88" s="603"/>
      <c r="AE88" s="603"/>
      <c r="AF88" s="606">
        <f>SUM(AF68:AF71)</f>
        <v>6529</v>
      </c>
      <c r="AG88" s="606"/>
      <c r="AH88" s="606"/>
      <c r="AI88" s="606"/>
      <c r="AJ88" s="606"/>
      <c r="AK88" s="603"/>
      <c r="AL88" s="603"/>
      <c r="AM88" s="603"/>
      <c r="AN88" s="603"/>
      <c r="AO88" s="603"/>
      <c r="AP88" s="606">
        <f>SUM(AP68:AP71)</f>
        <v>6977</v>
      </c>
      <c r="AQ88" s="606"/>
      <c r="AR88" s="606"/>
      <c r="AS88" s="606"/>
      <c r="AT88" s="606"/>
      <c r="AU88" s="606">
        <f>SUM(AU68:AU71)</f>
        <v>809</v>
      </c>
      <c r="AV88" s="606"/>
      <c r="AW88" s="606"/>
      <c r="AX88" s="606"/>
      <c r="AY88" s="606"/>
      <c r="AZ88" s="610"/>
      <c r="BA88" s="610"/>
      <c r="BB88" s="610"/>
      <c r="BC88" s="610"/>
      <c r="BD88" s="611"/>
      <c r="BE88" s="573"/>
      <c r="BF88" s="573"/>
      <c r="BG88" s="573"/>
      <c r="BH88" s="573"/>
      <c r="BI88" s="573"/>
      <c r="BJ88" s="573"/>
      <c r="BK88" s="573"/>
      <c r="BL88" s="573"/>
      <c r="BM88" s="573"/>
      <c r="BN88" s="573"/>
      <c r="BO88" s="573"/>
      <c r="BP88" s="573"/>
      <c r="BQ88" s="525">
        <v>82</v>
      </c>
      <c r="BR88" s="617"/>
      <c r="BS88" s="618"/>
      <c r="BT88" s="619"/>
      <c r="BU88" s="619"/>
      <c r="BV88" s="619"/>
      <c r="BW88" s="619"/>
      <c r="BX88" s="619"/>
      <c r="BY88" s="619"/>
      <c r="BZ88" s="619"/>
      <c r="CA88" s="619"/>
      <c r="CB88" s="619"/>
      <c r="CC88" s="619"/>
      <c r="CD88" s="619"/>
      <c r="CE88" s="619"/>
      <c r="CF88" s="619"/>
      <c r="CG88" s="620"/>
      <c r="CH88" s="621"/>
      <c r="CI88" s="622"/>
      <c r="CJ88" s="622"/>
      <c r="CK88" s="622"/>
      <c r="CL88" s="623"/>
      <c r="CM88" s="621"/>
      <c r="CN88" s="622"/>
      <c r="CO88" s="622"/>
      <c r="CP88" s="622"/>
      <c r="CQ88" s="623"/>
      <c r="CR88" s="621"/>
      <c r="CS88" s="622"/>
      <c r="CT88" s="622"/>
      <c r="CU88" s="622"/>
      <c r="CV88" s="623"/>
      <c r="CW88" s="621"/>
      <c r="CX88" s="622"/>
      <c r="CY88" s="622"/>
      <c r="CZ88" s="622"/>
      <c r="DA88" s="623"/>
      <c r="DB88" s="621"/>
      <c r="DC88" s="622"/>
      <c r="DD88" s="622"/>
      <c r="DE88" s="622"/>
      <c r="DF88" s="623"/>
      <c r="DG88" s="621"/>
      <c r="DH88" s="622"/>
      <c r="DI88" s="622"/>
      <c r="DJ88" s="622"/>
      <c r="DK88" s="623"/>
      <c r="DL88" s="621"/>
      <c r="DM88" s="622"/>
      <c r="DN88" s="622"/>
      <c r="DO88" s="622"/>
      <c r="DP88" s="623"/>
      <c r="DQ88" s="621"/>
      <c r="DR88" s="622"/>
      <c r="DS88" s="622"/>
      <c r="DT88" s="622"/>
      <c r="DU88" s="623"/>
      <c r="DV88" s="618"/>
      <c r="DW88" s="619"/>
      <c r="DX88" s="619"/>
      <c r="DY88" s="619"/>
      <c r="DZ88" s="624"/>
      <c r="EA88" s="469"/>
    </row>
    <row r="89" spans="1:131" ht="26.25" hidden="1" customHeight="1">
      <c r="A89" s="650"/>
      <c r="B89" s="651"/>
      <c r="C89" s="651"/>
      <c r="D89" s="651"/>
      <c r="E89" s="651"/>
      <c r="F89" s="651"/>
      <c r="G89" s="651"/>
      <c r="H89" s="651"/>
      <c r="I89" s="651"/>
      <c r="J89" s="651"/>
      <c r="K89" s="651"/>
      <c r="L89" s="651"/>
      <c r="M89" s="651"/>
      <c r="N89" s="651"/>
      <c r="O89" s="651"/>
      <c r="P89" s="651"/>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2"/>
      <c r="AU89" s="652"/>
      <c r="AV89" s="652"/>
      <c r="AW89" s="652"/>
      <c r="AX89" s="652"/>
      <c r="AY89" s="652"/>
      <c r="AZ89" s="653"/>
      <c r="BA89" s="653"/>
      <c r="BB89" s="653"/>
      <c r="BC89" s="653"/>
      <c r="BD89" s="653"/>
      <c r="BE89" s="573"/>
      <c r="BF89" s="573"/>
      <c r="BG89" s="573"/>
      <c r="BH89" s="573"/>
      <c r="BI89" s="573"/>
      <c r="BJ89" s="573"/>
      <c r="BK89" s="573"/>
      <c r="BL89" s="573"/>
      <c r="BM89" s="573"/>
      <c r="BN89" s="573"/>
      <c r="BO89" s="573"/>
      <c r="BP89" s="573"/>
      <c r="BQ89" s="525">
        <v>83</v>
      </c>
      <c r="BR89" s="617"/>
      <c r="BS89" s="618"/>
      <c r="BT89" s="619"/>
      <c r="BU89" s="619"/>
      <c r="BV89" s="619"/>
      <c r="BW89" s="619"/>
      <c r="BX89" s="619"/>
      <c r="BY89" s="619"/>
      <c r="BZ89" s="619"/>
      <c r="CA89" s="619"/>
      <c r="CB89" s="619"/>
      <c r="CC89" s="619"/>
      <c r="CD89" s="619"/>
      <c r="CE89" s="619"/>
      <c r="CF89" s="619"/>
      <c r="CG89" s="620"/>
      <c r="CH89" s="621"/>
      <c r="CI89" s="622"/>
      <c r="CJ89" s="622"/>
      <c r="CK89" s="622"/>
      <c r="CL89" s="623"/>
      <c r="CM89" s="621"/>
      <c r="CN89" s="622"/>
      <c r="CO89" s="622"/>
      <c r="CP89" s="622"/>
      <c r="CQ89" s="623"/>
      <c r="CR89" s="621"/>
      <c r="CS89" s="622"/>
      <c r="CT89" s="622"/>
      <c r="CU89" s="622"/>
      <c r="CV89" s="623"/>
      <c r="CW89" s="621"/>
      <c r="CX89" s="622"/>
      <c r="CY89" s="622"/>
      <c r="CZ89" s="622"/>
      <c r="DA89" s="623"/>
      <c r="DB89" s="621"/>
      <c r="DC89" s="622"/>
      <c r="DD89" s="622"/>
      <c r="DE89" s="622"/>
      <c r="DF89" s="623"/>
      <c r="DG89" s="621"/>
      <c r="DH89" s="622"/>
      <c r="DI89" s="622"/>
      <c r="DJ89" s="622"/>
      <c r="DK89" s="623"/>
      <c r="DL89" s="621"/>
      <c r="DM89" s="622"/>
      <c r="DN89" s="622"/>
      <c r="DO89" s="622"/>
      <c r="DP89" s="623"/>
      <c r="DQ89" s="621"/>
      <c r="DR89" s="622"/>
      <c r="DS89" s="622"/>
      <c r="DT89" s="622"/>
      <c r="DU89" s="623"/>
      <c r="DV89" s="618"/>
      <c r="DW89" s="619"/>
      <c r="DX89" s="619"/>
      <c r="DY89" s="619"/>
      <c r="DZ89" s="624"/>
      <c r="EA89" s="469"/>
    </row>
    <row r="90" spans="1:131" ht="26.25" hidden="1" customHeight="1">
      <c r="A90" s="650"/>
      <c r="B90" s="651"/>
      <c r="C90" s="651"/>
      <c r="D90" s="651"/>
      <c r="E90" s="651"/>
      <c r="F90" s="651"/>
      <c r="G90" s="651"/>
      <c r="H90" s="651"/>
      <c r="I90" s="651"/>
      <c r="J90" s="651"/>
      <c r="K90" s="651"/>
      <c r="L90" s="651"/>
      <c r="M90" s="651"/>
      <c r="N90" s="651"/>
      <c r="O90" s="651"/>
      <c r="P90" s="651"/>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2"/>
      <c r="AU90" s="652"/>
      <c r="AV90" s="652"/>
      <c r="AW90" s="652"/>
      <c r="AX90" s="652"/>
      <c r="AY90" s="652"/>
      <c r="AZ90" s="653"/>
      <c r="BA90" s="653"/>
      <c r="BB90" s="653"/>
      <c r="BC90" s="653"/>
      <c r="BD90" s="653"/>
      <c r="BE90" s="573"/>
      <c r="BF90" s="573"/>
      <c r="BG90" s="573"/>
      <c r="BH90" s="573"/>
      <c r="BI90" s="573"/>
      <c r="BJ90" s="573"/>
      <c r="BK90" s="573"/>
      <c r="BL90" s="573"/>
      <c r="BM90" s="573"/>
      <c r="BN90" s="573"/>
      <c r="BO90" s="573"/>
      <c r="BP90" s="573"/>
      <c r="BQ90" s="525">
        <v>84</v>
      </c>
      <c r="BR90" s="617"/>
      <c r="BS90" s="618"/>
      <c r="BT90" s="619"/>
      <c r="BU90" s="619"/>
      <c r="BV90" s="619"/>
      <c r="BW90" s="619"/>
      <c r="BX90" s="619"/>
      <c r="BY90" s="619"/>
      <c r="BZ90" s="619"/>
      <c r="CA90" s="619"/>
      <c r="CB90" s="619"/>
      <c r="CC90" s="619"/>
      <c r="CD90" s="619"/>
      <c r="CE90" s="619"/>
      <c r="CF90" s="619"/>
      <c r="CG90" s="620"/>
      <c r="CH90" s="621"/>
      <c r="CI90" s="622"/>
      <c r="CJ90" s="622"/>
      <c r="CK90" s="622"/>
      <c r="CL90" s="623"/>
      <c r="CM90" s="621"/>
      <c r="CN90" s="622"/>
      <c r="CO90" s="622"/>
      <c r="CP90" s="622"/>
      <c r="CQ90" s="623"/>
      <c r="CR90" s="621"/>
      <c r="CS90" s="622"/>
      <c r="CT90" s="622"/>
      <c r="CU90" s="622"/>
      <c r="CV90" s="623"/>
      <c r="CW90" s="621"/>
      <c r="CX90" s="622"/>
      <c r="CY90" s="622"/>
      <c r="CZ90" s="622"/>
      <c r="DA90" s="623"/>
      <c r="DB90" s="621"/>
      <c r="DC90" s="622"/>
      <c r="DD90" s="622"/>
      <c r="DE90" s="622"/>
      <c r="DF90" s="623"/>
      <c r="DG90" s="621"/>
      <c r="DH90" s="622"/>
      <c r="DI90" s="622"/>
      <c r="DJ90" s="622"/>
      <c r="DK90" s="623"/>
      <c r="DL90" s="621"/>
      <c r="DM90" s="622"/>
      <c r="DN90" s="622"/>
      <c r="DO90" s="622"/>
      <c r="DP90" s="623"/>
      <c r="DQ90" s="621"/>
      <c r="DR90" s="622"/>
      <c r="DS90" s="622"/>
      <c r="DT90" s="622"/>
      <c r="DU90" s="623"/>
      <c r="DV90" s="618"/>
      <c r="DW90" s="619"/>
      <c r="DX90" s="619"/>
      <c r="DY90" s="619"/>
      <c r="DZ90" s="624"/>
      <c r="EA90" s="469"/>
    </row>
    <row r="91" spans="1:131" ht="26.25" hidden="1" customHeight="1">
      <c r="A91" s="650"/>
      <c r="B91" s="651"/>
      <c r="C91" s="651"/>
      <c r="D91" s="651"/>
      <c r="E91" s="651"/>
      <c r="F91" s="651"/>
      <c r="G91" s="651"/>
      <c r="H91" s="651"/>
      <c r="I91" s="651"/>
      <c r="J91" s="651"/>
      <c r="K91" s="651"/>
      <c r="L91" s="651"/>
      <c r="M91" s="651"/>
      <c r="N91" s="651"/>
      <c r="O91" s="651"/>
      <c r="P91" s="651"/>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3"/>
      <c r="BA91" s="653"/>
      <c r="BB91" s="653"/>
      <c r="BC91" s="653"/>
      <c r="BD91" s="653"/>
      <c r="BE91" s="573"/>
      <c r="BF91" s="573"/>
      <c r="BG91" s="573"/>
      <c r="BH91" s="573"/>
      <c r="BI91" s="573"/>
      <c r="BJ91" s="573"/>
      <c r="BK91" s="573"/>
      <c r="BL91" s="573"/>
      <c r="BM91" s="573"/>
      <c r="BN91" s="573"/>
      <c r="BO91" s="573"/>
      <c r="BP91" s="573"/>
      <c r="BQ91" s="525">
        <v>85</v>
      </c>
      <c r="BR91" s="617"/>
      <c r="BS91" s="618"/>
      <c r="BT91" s="619"/>
      <c r="BU91" s="619"/>
      <c r="BV91" s="619"/>
      <c r="BW91" s="619"/>
      <c r="BX91" s="619"/>
      <c r="BY91" s="619"/>
      <c r="BZ91" s="619"/>
      <c r="CA91" s="619"/>
      <c r="CB91" s="619"/>
      <c r="CC91" s="619"/>
      <c r="CD91" s="619"/>
      <c r="CE91" s="619"/>
      <c r="CF91" s="619"/>
      <c r="CG91" s="620"/>
      <c r="CH91" s="621"/>
      <c r="CI91" s="622"/>
      <c r="CJ91" s="622"/>
      <c r="CK91" s="622"/>
      <c r="CL91" s="623"/>
      <c r="CM91" s="621"/>
      <c r="CN91" s="622"/>
      <c r="CO91" s="622"/>
      <c r="CP91" s="622"/>
      <c r="CQ91" s="623"/>
      <c r="CR91" s="621"/>
      <c r="CS91" s="622"/>
      <c r="CT91" s="622"/>
      <c r="CU91" s="622"/>
      <c r="CV91" s="623"/>
      <c r="CW91" s="621"/>
      <c r="CX91" s="622"/>
      <c r="CY91" s="622"/>
      <c r="CZ91" s="622"/>
      <c r="DA91" s="623"/>
      <c r="DB91" s="621"/>
      <c r="DC91" s="622"/>
      <c r="DD91" s="622"/>
      <c r="DE91" s="622"/>
      <c r="DF91" s="623"/>
      <c r="DG91" s="621"/>
      <c r="DH91" s="622"/>
      <c r="DI91" s="622"/>
      <c r="DJ91" s="622"/>
      <c r="DK91" s="623"/>
      <c r="DL91" s="621"/>
      <c r="DM91" s="622"/>
      <c r="DN91" s="622"/>
      <c r="DO91" s="622"/>
      <c r="DP91" s="623"/>
      <c r="DQ91" s="621"/>
      <c r="DR91" s="622"/>
      <c r="DS91" s="622"/>
      <c r="DT91" s="622"/>
      <c r="DU91" s="623"/>
      <c r="DV91" s="618"/>
      <c r="DW91" s="619"/>
      <c r="DX91" s="619"/>
      <c r="DY91" s="619"/>
      <c r="DZ91" s="624"/>
      <c r="EA91" s="469"/>
    </row>
    <row r="92" spans="1:131" ht="26.25" hidden="1" customHeight="1">
      <c r="A92" s="650"/>
      <c r="B92" s="651"/>
      <c r="C92" s="651"/>
      <c r="D92" s="651"/>
      <c r="E92" s="651"/>
      <c r="F92" s="651"/>
      <c r="G92" s="651"/>
      <c r="H92" s="651"/>
      <c r="I92" s="651"/>
      <c r="J92" s="651"/>
      <c r="K92" s="651"/>
      <c r="L92" s="651"/>
      <c r="M92" s="651"/>
      <c r="N92" s="651"/>
      <c r="O92" s="651"/>
      <c r="P92" s="651"/>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2"/>
      <c r="AY92" s="652"/>
      <c r="AZ92" s="653"/>
      <c r="BA92" s="653"/>
      <c r="BB92" s="653"/>
      <c r="BC92" s="653"/>
      <c r="BD92" s="653"/>
      <c r="BE92" s="573"/>
      <c r="BF92" s="573"/>
      <c r="BG92" s="573"/>
      <c r="BH92" s="573"/>
      <c r="BI92" s="573"/>
      <c r="BJ92" s="573"/>
      <c r="BK92" s="573"/>
      <c r="BL92" s="573"/>
      <c r="BM92" s="573"/>
      <c r="BN92" s="573"/>
      <c r="BO92" s="573"/>
      <c r="BP92" s="573"/>
      <c r="BQ92" s="525">
        <v>86</v>
      </c>
      <c r="BR92" s="617"/>
      <c r="BS92" s="618"/>
      <c r="BT92" s="619"/>
      <c r="BU92" s="619"/>
      <c r="BV92" s="619"/>
      <c r="BW92" s="619"/>
      <c r="BX92" s="619"/>
      <c r="BY92" s="619"/>
      <c r="BZ92" s="619"/>
      <c r="CA92" s="619"/>
      <c r="CB92" s="619"/>
      <c r="CC92" s="619"/>
      <c r="CD92" s="619"/>
      <c r="CE92" s="619"/>
      <c r="CF92" s="619"/>
      <c r="CG92" s="620"/>
      <c r="CH92" s="621"/>
      <c r="CI92" s="622"/>
      <c r="CJ92" s="622"/>
      <c r="CK92" s="622"/>
      <c r="CL92" s="623"/>
      <c r="CM92" s="621"/>
      <c r="CN92" s="622"/>
      <c r="CO92" s="622"/>
      <c r="CP92" s="622"/>
      <c r="CQ92" s="623"/>
      <c r="CR92" s="621"/>
      <c r="CS92" s="622"/>
      <c r="CT92" s="622"/>
      <c r="CU92" s="622"/>
      <c r="CV92" s="623"/>
      <c r="CW92" s="621"/>
      <c r="CX92" s="622"/>
      <c r="CY92" s="622"/>
      <c r="CZ92" s="622"/>
      <c r="DA92" s="623"/>
      <c r="DB92" s="621"/>
      <c r="DC92" s="622"/>
      <c r="DD92" s="622"/>
      <c r="DE92" s="622"/>
      <c r="DF92" s="623"/>
      <c r="DG92" s="621"/>
      <c r="DH92" s="622"/>
      <c r="DI92" s="622"/>
      <c r="DJ92" s="622"/>
      <c r="DK92" s="623"/>
      <c r="DL92" s="621"/>
      <c r="DM92" s="622"/>
      <c r="DN92" s="622"/>
      <c r="DO92" s="622"/>
      <c r="DP92" s="623"/>
      <c r="DQ92" s="621"/>
      <c r="DR92" s="622"/>
      <c r="DS92" s="622"/>
      <c r="DT92" s="622"/>
      <c r="DU92" s="623"/>
      <c r="DV92" s="618"/>
      <c r="DW92" s="619"/>
      <c r="DX92" s="619"/>
      <c r="DY92" s="619"/>
      <c r="DZ92" s="624"/>
      <c r="EA92" s="469"/>
    </row>
    <row r="93" spans="1:131" ht="26.25" hidden="1" customHeight="1">
      <c r="A93" s="650"/>
      <c r="B93" s="651"/>
      <c r="C93" s="651"/>
      <c r="D93" s="651"/>
      <c r="E93" s="651"/>
      <c r="F93" s="651"/>
      <c r="G93" s="651"/>
      <c r="H93" s="651"/>
      <c r="I93" s="651"/>
      <c r="J93" s="651"/>
      <c r="K93" s="651"/>
      <c r="L93" s="651"/>
      <c r="M93" s="651"/>
      <c r="N93" s="651"/>
      <c r="O93" s="651"/>
      <c r="P93" s="651"/>
      <c r="Q93" s="652"/>
      <c r="R93" s="652"/>
      <c r="S93" s="652"/>
      <c r="T93" s="652"/>
      <c r="U93" s="652"/>
      <c r="V93" s="652"/>
      <c r="W93" s="652"/>
      <c r="X93" s="652"/>
      <c r="Y93" s="652"/>
      <c r="Z93" s="652"/>
      <c r="AA93" s="652"/>
      <c r="AB93" s="652"/>
      <c r="AC93" s="652"/>
      <c r="AD93" s="652"/>
      <c r="AE93" s="652"/>
      <c r="AF93" s="652"/>
      <c r="AG93" s="652"/>
      <c r="AH93" s="652"/>
      <c r="AI93" s="652"/>
      <c r="AJ93" s="652"/>
      <c r="AK93" s="652"/>
      <c r="AL93" s="652"/>
      <c r="AM93" s="652"/>
      <c r="AN93" s="652"/>
      <c r="AO93" s="652"/>
      <c r="AP93" s="652"/>
      <c r="AQ93" s="652"/>
      <c r="AR93" s="652"/>
      <c r="AS93" s="652"/>
      <c r="AT93" s="652"/>
      <c r="AU93" s="652"/>
      <c r="AV93" s="652"/>
      <c r="AW93" s="652"/>
      <c r="AX93" s="652"/>
      <c r="AY93" s="652"/>
      <c r="AZ93" s="653"/>
      <c r="BA93" s="653"/>
      <c r="BB93" s="653"/>
      <c r="BC93" s="653"/>
      <c r="BD93" s="653"/>
      <c r="BE93" s="573"/>
      <c r="BF93" s="573"/>
      <c r="BG93" s="573"/>
      <c r="BH93" s="573"/>
      <c r="BI93" s="573"/>
      <c r="BJ93" s="573"/>
      <c r="BK93" s="573"/>
      <c r="BL93" s="573"/>
      <c r="BM93" s="573"/>
      <c r="BN93" s="573"/>
      <c r="BO93" s="573"/>
      <c r="BP93" s="573"/>
      <c r="BQ93" s="525">
        <v>87</v>
      </c>
      <c r="BR93" s="617"/>
      <c r="BS93" s="618"/>
      <c r="BT93" s="619"/>
      <c r="BU93" s="619"/>
      <c r="BV93" s="619"/>
      <c r="BW93" s="619"/>
      <c r="BX93" s="619"/>
      <c r="BY93" s="619"/>
      <c r="BZ93" s="619"/>
      <c r="CA93" s="619"/>
      <c r="CB93" s="619"/>
      <c r="CC93" s="619"/>
      <c r="CD93" s="619"/>
      <c r="CE93" s="619"/>
      <c r="CF93" s="619"/>
      <c r="CG93" s="620"/>
      <c r="CH93" s="621"/>
      <c r="CI93" s="622"/>
      <c r="CJ93" s="622"/>
      <c r="CK93" s="622"/>
      <c r="CL93" s="623"/>
      <c r="CM93" s="621"/>
      <c r="CN93" s="622"/>
      <c r="CO93" s="622"/>
      <c r="CP93" s="622"/>
      <c r="CQ93" s="623"/>
      <c r="CR93" s="621"/>
      <c r="CS93" s="622"/>
      <c r="CT93" s="622"/>
      <c r="CU93" s="622"/>
      <c r="CV93" s="623"/>
      <c r="CW93" s="621"/>
      <c r="CX93" s="622"/>
      <c r="CY93" s="622"/>
      <c r="CZ93" s="622"/>
      <c r="DA93" s="623"/>
      <c r="DB93" s="621"/>
      <c r="DC93" s="622"/>
      <c r="DD93" s="622"/>
      <c r="DE93" s="622"/>
      <c r="DF93" s="623"/>
      <c r="DG93" s="621"/>
      <c r="DH93" s="622"/>
      <c r="DI93" s="622"/>
      <c r="DJ93" s="622"/>
      <c r="DK93" s="623"/>
      <c r="DL93" s="621"/>
      <c r="DM93" s="622"/>
      <c r="DN93" s="622"/>
      <c r="DO93" s="622"/>
      <c r="DP93" s="623"/>
      <c r="DQ93" s="621"/>
      <c r="DR93" s="622"/>
      <c r="DS93" s="622"/>
      <c r="DT93" s="622"/>
      <c r="DU93" s="623"/>
      <c r="DV93" s="618"/>
      <c r="DW93" s="619"/>
      <c r="DX93" s="619"/>
      <c r="DY93" s="619"/>
      <c r="DZ93" s="624"/>
      <c r="EA93" s="469"/>
    </row>
    <row r="94" spans="1:131" ht="26.25" hidden="1" customHeight="1">
      <c r="A94" s="650"/>
      <c r="B94" s="651"/>
      <c r="C94" s="651"/>
      <c r="D94" s="651"/>
      <c r="E94" s="651"/>
      <c r="F94" s="651"/>
      <c r="G94" s="651"/>
      <c r="H94" s="651"/>
      <c r="I94" s="651"/>
      <c r="J94" s="651"/>
      <c r="K94" s="651"/>
      <c r="L94" s="651"/>
      <c r="M94" s="651"/>
      <c r="N94" s="651"/>
      <c r="O94" s="651"/>
      <c r="P94" s="651"/>
      <c r="Q94" s="652"/>
      <c r="R94" s="652"/>
      <c r="S94" s="652"/>
      <c r="T94" s="652"/>
      <c r="U94" s="652"/>
      <c r="V94" s="652"/>
      <c r="W94" s="652"/>
      <c r="X94" s="652"/>
      <c r="Y94" s="652"/>
      <c r="Z94" s="652"/>
      <c r="AA94" s="652"/>
      <c r="AB94" s="652"/>
      <c r="AC94" s="652"/>
      <c r="AD94" s="652"/>
      <c r="AE94" s="652"/>
      <c r="AF94" s="652"/>
      <c r="AG94" s="652"/>
      <c r="AH94" s="652"/>
      <c r="AI94" s="652"/>
      <c r="AJ94" s="652"/>
      <c r="AK94" s="652"/>
      <c r="AL94" s="652"/>
      <c r="AM94" s="652"/>
      <c r="AN94" s="652"/>
      <c r="AO94" s="652"/>
      <c r="AP94" s="652"/>
      <c r="AQ94" s="652"/>
      <c r="AR94" s="652"/>
      <c r="AS94" s="652"/>
      <c r="AT94" s="652"/>
      <c r="AU94" s="652"/>
      <c r="AV94" s="652"/>
      <c r="AW94" s="652"/>
      <c r="AX94" s="652"/>
      <c r="AY94" s="652"/>
      <c r="AZ94" s="653"/>
      <c r="BA94" s="653"/>
      <c r="BB94" s="653"/>
      <c r="BC94" s="653"/>
      <c r="BD94" s="653"/>
      <c r="BE94" s="573"/>
      <c r="BF94" s="573"/>
      <c r="BG94" s="573"/>
      <c r="BH94" s="573"/>
      <c r="BI94" s="573"/>
      <c r="BJ94" s="573"/>
      <c r="BK94" s="573"/>
      <c r="BL94" s="573"/>
      <c r="BM94" s="573"/>
      <c r="BN94" s="573"/>
      <c r="BO94" s="573"/>
      <c r="BP94" s="573"/>
      <c r="BQ94" s="525">
        <v>88</v>
      </c>
      <c r="BR94" s="617"/>
      <c r="BS94" s="618"/>
      <c r="BT94" s="619"/>
      <c r="BU94" s="619"/>
      <c r="BV94" s="619"/>
      <c r="BW94" s="619"/>
      <c r="BX94" s="619"/>
      <c r="BY94" s="619"/>
      <c r="BZ94" s="619"/>
      <c r="CA94" s="619"/>
      <c r="CB94" s="619"/>
      <c r="CC94" s="619"/>
      <c r="CD94" s="619"/>
      <c r="CE94" s="619"/>
      <c r="CF94" s="619"/>
      <c r="CG94" s="620"/>
      <c r="CH94" s="621"/>
      <c r="CI94" s="622"/>
      <c r="CJ94" s="622"/>
      <c r="CK94" s="622"/>
      <c r="CL94" s="623"/>
      <c r="CM94" s="621"/>
      <c r="CN94" s="622"/>
      <c r="CO94" s="622"/>
      <c r="CP94" s="622"/>
      <c r="CQ94" s="623"/>
      <c r="CR94" s="621"/>
      <c r="CS94" s="622"/>
      <c r="CT94" s="622"/>
      <c r="CU94" s="622"/>
      <c r="CV94" s="623"/>
      <c r="CW94" s="621"/>
      <c r="CX94" s="622"/>
      <c r="CY94" s="622"/>
      <c r="CZ94" s="622"/>
      <c r="DA94" s="623"/>
      <c r="DB94" s="621"/>
      <c r="DC94" s="622"/>
      <c r="DD94" s="622"/>
      <c r="DE94" s="622"/>
      <c r="DF94" s="623"/>
      <c r="DG94" s="621"/>
      <c r="DH94" s="622"/>
      <c r="DI94" s="622"/>
      <c r="DJ94" s="622"/>
      <c r="DK94" s="623"/>
      <c r="DL94" s="621"/>
      <c r="DM94" s="622"/>
      <c r="DN94" s="622"/>
      <c r="DO94" s="622"/>
      <c r="DP94" s="623"/>
      <c r="DQ94" s="621"/>
      <c r="DR94" s="622"/>
      <c r="DS94" s="622"/>
      <c r="DT94" s="622"/>
      <c r="DU94" s="623"/>
      <c r="DV94" s="618"/>
      <c r="DW94" s="619"/>
      <c r="DX94" s="619"/>
      <c r="DY94" s="619"/>
      <c r="DZ94" s="624"/>
      <c r="EA94" s="469"/>
    </row>
    <row r="95" spans="1:131" ht="26.25" hidden="1" customHeight="1">
      <c r="A95" s="650"/>
      <c r="B95" s="651"/>
      <c r="C95" s="651"/>
      <c r="D95" s="651"/>
      <c r="E95" s="651"/>
      <c r="F95" s="651"/>
      <c r="G95" s="651"/>
      <c r="H95" s="651"/>
      <c r="I95" s="651"/>
      <c r="J95" s="651"/>
      <c r="K95" s="651"/>
      <c r="L95" s="651"/>
      <c r="M95" s="651"/>
      <c r="N95" s="651"/>
      <c r="O95" s="651"/>
      <c r="P95" s="651"/>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2"/>
      <c r="AU95" s="652"/>
      <c r="AV95" s="652"/>
      <c r="AW95" s="652"/>
      <c r="AX95" s="652"/>
      <c r="AY95" s="652"/>
      <c r="AZ95" s="653"/>
      <c r="BA95" s="653"/>
      <c r="BB95" s="653"/>
      <c r="BC95" s="653"/>
      <c r="BD95" s="653"/>
      <c r="BE95" s="573"/>
      <c r="BF95" s="573"/>
      <c r="BG95" s="573"/>
      <c r="BH95" s="573"/>
      <c r="BI95" s="573"/>
      <c r="BJ95" s="573"/>
      <c r="BK95" s="573"/>
      <c r="BL95" s="573"/>
      <c r="BM95" s="573"/>
      <c r="BN95" s="573"/>
      <c r="BO95" s="573"/>
      <c r="BP95" s="573"/>
      <c r="BQ95" s="525">
        <v>89</v>
      </c>
      <c r="BR95" s="617"/>
      <c r="BS95" s="618"/>
      <c r="BT95" s="619"/>
      <c r="BU95" s="619"/>
      <c r="BV95" s="619"/>
      <c r="BW95" s="619"/>
      <c r="BX95" s="619"/>
      <c r="BY95" s="619"/>
      <c r="BZ95" s="619"/>
      <c r="CA95" s="619"/>
      <c r="CB95" s="619"/>
      <c r="CC95" s="619"/>
      <c r="CD95" s="619"/>
      <c r="CE95" s="619"/>
      <c r="CF95" s="619"/>
      <c r="CG95" s="620"/>
      <c r="CH95" s="621"/>
      <c r="CI95" s="622"/>
      <c r="CJ95" s="622"/>
      <c r="CK95" s="622"/>
      <c r="CL95" s="623"/>
      <c r="CM95" s="621"/>
      <c r="CN95" s="622"/>
      <c r="CO95" s="622"/>
      <c r="CP95" s="622"/>
      <c r="CQ95" s="623"/>
      <c r="CR95" s="621"/>
      <c r="CS95" s="622"/>
      <c r="CT95" s="622"/>
      <c r="CU95" s="622"/>
      <c r="CV95" s="623"/>
      <c r="CW95" s="621"/>
      <c r="CX95" s="622"/>
      <c r="CY95" s="622"/>
      <c r="CZ95" s="622"/>
      <c r="DA95" s="623"/>
      <c r="DB95" s="621"/>
      <c r="DC95" s="622"/>
      <c r="DD95" s="622"/>
      <c r="DE95" s="622"/>
      <c r="DF95" s="623"/>
      <c r="DG95" s="621"/>
      <c r="DH95" s="622"/>
      <c r="DI95" s="622"/>
      <c r="DJ95" s="622"/>
      <c r="DK95" s="623"/>
      <c r="DL95" s="621"/>
      <c r="DM95" s="622"/>
      <c r="DN95" s="622"/>
      <c r="DO95" s="622"/>
      <c r="DP95" s="623"/>
      <c r="DQ95" s="621"/>
      <c r="DR95" s="622"/>
      <c r="DS95" s="622"/>
      <c r="DT95" s="622"/>
      <c r="DU95" s="623"/>
      <c r="DV95" s="618"/>
      <c r="DW95" s="619"/>
      <c r="DX95" s="619"/>
      <c r="DY95" s="619"/>
      <c r="DZ95" s="624"/>
      <c r="EA95" s="469"/>
    </row>
    <row r="96" spans="1:131" ht="26.25" hidden="1" customHeight="1">
      <c r="A96" s="650"/>
      <c r="B96" s="651"/>
      <c r="C96" s="651"/>
      <c r="D96" s="651"/>
      <c r="E96" s="651"/>
      <c r="F96" s="651"/>
      <c r="G96" s="651"/>
      <c r="H96" s="651"/>
      <c r="I96" s="651"/>
      <c r="J96" s="651"/>
      <c r="K96" s="651"/>
      <c r="L96" s="651"/>
      <c r="M96" s="651"/>
      <c r="N96" s="651"/>
      <c r="O96" s="651"/>
      <c r="P96" s="651"/>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2"/>
      <c r="AU96" s="652"/>
      <c r="AV96" s="652"/>
      <c r="AW96" s="652"/>
      <c r="AX96" s="652"/>
      <c r="AY96" s="652"/>
      <c r="AZ96" s="653"/>
      <c r="BA96" s="653"/>
      <c r="BB96" s="653"/>
      <c r="BC96" s="653"/>
      <c r="BD96" s="653"/>
      <c r="BE96" s="573"/>
      <c r="BF96" s="573"/>
      <c r="BG96" s="573"/>
      <c r="BH96" s="573"/>
      <c r="BI96" s="573"/>
      <c r="BJ96" s="573"/>
      <c r="BK96" s="573"/>
      <c r="BL96" s="573"/>
      <c r="BM96" s="573"/>
      <c r="BN96" s="573"/>
      <c r="BO96" s="573"/>
      <c r="BP96" s="573"/>
      <c r="BQ96" s="525">
        <v>90</v>
      </c>
      <c r="BR96" s="617"/>
      <c r="BS96" s="618"/>
      <c r="BT96" s="619"/>
      <c r="BU96" s="619"/>
      <c r="BV96" s="619"/>
      <c r="BW96" s="619"/>
      <c r="BX96" s="619"/>
      <c r="BY96" s="619"/>
      <c r="BZ96" s="619"/>
      <c r="CA96" s="619"/>
      <c r="CB96" s="619"/>
      <c r="CC96" s="619"/>
      <c r="CD96" s="619"/>
      <c r="CE96" s="619"/>
      <c r="CF96" s="619"/>
      <c r="CG96" s="620"/>
      <c r="CH96" s="621"/>
      <c r="CI96" s="622"/>
      <c r="CJ96" s="622"/>
      <c r="CK96" s="622"/>
      <c r="CL96" s="623"/>
      <c r="CM96" s="621"/>
      <c r="CN96" s="622"/>
      <c r="CO96" s="622"/>
      <c r="CP96" s="622"/>
      <c r="CQ96" s="623"/>
      <c r="CR96" s="621"/>
      <c r="CS96" s="622"/>
      <c r="CT96" s="622"/>
      <c r="CU96" s="622"/>
      <c r="CV96" s="623"/>
      <c r="CW96" s="621"/>
      <c r="CX96" s="622"/>
      <c r="CY96" s="622"/>
      <c r="CZ96" s="622"/>
      <c r="DA96" s="623"/>
      <c r="DB96" s="621"/>
      <c r="DC96" s="622"/>
      <c r="DD96" s="622"/>
      <c r="DE96" s="622"/>
      <c r="DF96" s="623"/>
      <c r="DG96" s="621"/>
      <c r="DH96" s="622"/>
      <c r="DI96" s="622"/>
      <c r="DJ96" s="622"/>
      <c r="DK96" s="623"/>
      <c r="DL96" s="621"/>
      <c r="DM96" s="622"/>
      <c r="DN96" s="622"/>
      <c r="DO96" s="622"/>
      <c r="DP96" s="623"/>
      <c r="DQ96" s="621"/>
      <c r="DR96" s="622"/>
      <c r="DS96" s="622"/>
      <c r="DT96" s="622"/>
      <c r="DU96" s="623"/>
      <c r="DV96" s="618"/>
      <c r="DW96" s="619"/>
      <c r="DX96" s="619"/>
      <c r="DY96" s="619"/>
      <c r="DZ96" s="624"/>
      <c r="EA96" s="469"/>
    </row>
    <row r="97" spans="1:131" ht="26.25" hidden="1" customHeight="1">
      <c r="A97" s="650"/>
      <c r="B97" s="651"/>
      <c r="C97" s="651"/>
      <c r="D97" s="651"/>
      <c r="E97" s="651"/>
      <c r="F97" s="651"/>
      <c r="G97" s="651"/>
      <c r="H97" s="651"/>
      <c r="I97" s="651"/>
      <c r="J97" s="651"/>
      <c r="K97" s="651"/>
      <c r="L97" s="651"/>
      <c r="M97" s="651"/>
      <c r="N97" s="651"/>
      <c r="O97" s="651"/>
      <c r="P97" s="651"/>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3"/>
      <c r="BA97" s="653"/>
      <c r="BB97" s="653"/>
      <c r="BC97" s="653"/>
      <c r="BD97" s="653"/>
      <c r="BE97" s="573"/>
      <c r="BF97" s="573"/>
      <c r="BG97" s="573"/>
      <c r="BH97" s="573"/>
      <c r="BI97" s="573"/>
      <c r="BJ97" s="573"/>
      <c r="BK97" s="573"/>
      <c r="BL97" s="573"/>
      <c r="BM97" s="573"/>
      <c r="BN97" s="573"/>
      <c r="BO97" s="573"/>
      <c r="BP97" s="573"/>
      <c r="BQ97" s="525">
        <v>91</v>
      </c>
      <c r="BR97" s="617"/>
      <c r="BS97" s="618"/>
      <c r="BT97" s="619"/>
      <c r="BU97" s="619"/>
      <c r="BV97" s="619"/>
      <c r="BW97" s="619"/>
      <c r="BX97" s="619"/>
      <c r="BY97" s="619"/>
      <c r="BZ97" s="619"/>
      <c r="CA97" s="619"/>
      <c r="CB97" s="619"/>
      <c r="CC97" s="619"/>
      <c r="CD97" s="619"/>
      <c r="CE97" s="619"/>
      <c r="CF97" s="619"/>
      <c r="CG97" s="620"/>
      <c r="CH97" s="621"/>
      <c r="CI97" s="622"/>
      <c r="CJ97" s="622"/>
      <c r="CK97" s="622"/>
      <c r="CL97" s="623"/>
      <c r="CM97" s="621"/>
      <c r="CN97" s="622"/>
      <c r="CO97" s="622"/>
      <c r="CP97" s="622"/>
      <c r="CQ97" s="623"/>
      <c r="CR97" s="621"/>
      <c r="CS97" s="622"/>
      <c r="CT97" s="622"/>
      <c r="CU97" s="622"/>
      <c r="CV97" s="623"/>
      <c r="CW97" s="621"/>
      <c r="CX97" s="622"/>
      <c r="CY97" s="622"/>
      <c r="CZ97" s="622"/>
      <c r="DA97" s="623"/>
      <c r="DB97" s="621"/>
      <c r="DC97" s="622"/>
      <c r="DD97" s="622"/>
      <c r="DE97" s="622"/>
      <c r="DF97" s="623"/>
      <c r="DG97" s="621"/>
      <c r="DH97" s="622"/>
      <c r="DI97" s="622"/>
      <c r="DJ97" s="622"/>
      <c r="DK97" s="623"/>
      <c r="DL97" s="621"/>
      <c r="DM97" s="622"/>
      <c r="DN97" s="622"/>
      <c r="DO97" s="622"/>
      <c r="DP97" s="623"/>
      <c r="DQ97" s="621"/>
      <c r="DR97" s="622"/>
      <c r="DS97" s="622"/>
      <c r="DT97" s="622"/>
      <c r="DU97" s="623"/>
      <c r="DV97" s="618"/>
      <c r="DW97" s="619"/>
      <c r="DX97" s="619"/>
      <c r="DY97" s="619"/>
      <c r="DZ97" s="624"/>
      <c r="EA97" s="469"/>
    </row>
    <row r="98" spans="1:131" ht="26.25" hidden="1" customHeight="1">
      <c r="A98" s="650"/>
      <c r="B98" s="651"/>
      <c r="C98" s="651"/>
      <c r="D98" s="651"/>
      <c r="E98" s="651"/>
      <c r="F98" s="651"/>
      <c r="G98" s="651"/>
      <c r="H98" s="651"/>
      <c r="I98" s="651"/>
      <c r="J98" s="651"/>
      <c r="K98" s="651"/>
      <c r="L98" s="651"/>
      <c r="M98" s="651"/>
      <c r="N98" s="651"/>
      <c r="O98" s="651"/>
      <c r="P98" s="651"/>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2"/>
      <c r="AY98" s="652"/>
      <c r="AZ98" s="653"/>
      <c r="BA98" s="653"/>
      <c r="BB98" s="653"/>
      <c r="BC98" s="653"/>
      <c r="BD98" s="653"/>
      <c r="BE98" s="573"/>
      <c r="BF98" s="573"/>
      <c r="BG98" s="573"/>
      <c r="BH98" s="573"/>
      <c r="BI98" s="573"/>
      <c r="BJ98" s="573"/>
      <c r="BK98" s="573"/>
      <c r="BL98" s="573"/>
      <c r="BM98" s="573"/>
      <c r="BN98" s="573"/>
      <c r="BO98" s="573"/>
      <c r="BP98" s="573"/>
      <c r="BQ98" s="525">
        <v>92</v>
      </c>
      <c r="BR98" s="617"/>
      <c r="BS98" s="618"/>
      <c r="BT98" s="619"/>
      <c r="BU98" s="619"/>
      <c r="BV98" s="619"/>
      <c r="BW98" s="619"/>
      <c r="BX98" s="619"/>
      <c r="BY98" s="619"/>
      <c r="BZ98" s="619"/>
      <c r="CA98" s="619"/>
      <c r="CB98" s="619"/>
      <c r="CC98" s="619"/>
      <c r="CD98" s="619"/>
      <c r="CE98" s="619"/>
      <c r="CF98" s="619"/>
      <c r="CG98" s="620"/>
      <c r="CH98" s="621"/>
      <c r="CI98" s="622"/>
      <c r="CJ98" s="622"/>
      <c r="CK98" s="622"/>
      <c r="CL98" s="623"/>
      <c r="CM98" s="621"/>
      <c r="CN98" s="622"/>
      <c r="CO98" s="622"/>
      <c r="CP98" s="622"/>
      <c r="CQ98" s="623"/>
      <c r="CR98" s="621"/>
      <c r="CS98" s="622"/>
      <c r="CT98" s="622"/>
      <c r="CU98" s="622"/>
      <c r="CV98" s="623"/>
      <c r="CW98" s="621"/>
      <c r="CX98" s="622"/>
      <c r="CY98" s="622"/>
      <c r="CZ98" s="622"/>
      <c r="DA98" s="623"/>
      <c r="DB98" s="621"/>
      <c r="DC98" s="622"/>
      <c r="DD98" s="622"/>
      <c r="DE98" s="622"/>
      <c r="DF98" s="623"/>
      <c r="DG98" s="621"/>
      <c r="DH98" s="622"/>
      <c r="DI98" s="622"/>
      <c r="DJ98" s="622"/>
      <c r="DK98" s="623"/>
      <c r="DL98" s="621"/>
      <c r="DM98" s="622"/>
      <c r="DN98" s="622"/>
      <c r="DO98" s="622"/>
      <c r="DP98" s="623"/>
      <c r="DQ98" s="621"/>
      <c r="DR98" s="622"/>
      <c r="DS98" s="622"/>
      <c r="DT98" s="622"/>
      <c r="DU98" s="623"/>
      <c r="DV98" s="618"/>
      <c r="DW98" s="619"/>
      <c r="DX98" s="619"/>
      <c r="DY98" s="619"/>
      <c r="DZ98" s="624"/>
      <c r="EA98" s="469"/>
    </row>
    <row r="99" spans="1:131" ht="26.25" hidden="1" customHeight="1">
      <c r="A99" s="650"/>
      <c r="B99" s="651"/>
      <c r="C99" s="651"/>
      <c r="D99" s="651"/>
      <c r="E99" s="651"/>
      <c r="F99" s="651"/>
      <c r="G99" s="651"/>
      <c r="H99" s="651"/>
      <c r="I99" s="651"/>
      <c r="J99" s="651"/>
      <c r="K99" s="651"/>
      <c r="L99" s="651"/>
      <c r="M99" s="651"/>
      <c r="N99" s="651"/>
      <c r="O99" s="651"/>
      <c r="P99" s="651"/>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2"/>
      <c r="AY99" s="652"/>
      <c r="AZ99" s="653"/>
      <c r="BA99" s="653"/>
      <c r="BB99" s="653"/>
      <c r="BC99" s="653"/>
      <c r="BD99" s="653"/>
      <c r="BE99" s="573"/>
      <c r="BF99" s="573"/>
      <c r="BG99" s="573"/>
      <c r="BH99" s="573"/>
      <c r="BI99" s="573"/>
      <c r="BJ99" s="573"/>
      <c r="BK99" s="573"/>
      <c r="BL99" s="573"/>
      <c r="BM99" s="573"/>
      <c r="BN99" s="573"/>
      <c r="BO99" s="573"/>
      <c r="BP99" s="573"/>
      <c r="BQ99" s="525">
        <v>93</v>
      </c>
      <c r="BR99" s="617"/>
      <c r="BS99" s="618"/>
      <c r="BT99" s="619"/>
      <c r="BU99" s="619"/>
      <c r="BV99" s="619"/>
      <c r="BW99" s="619"/>
      <c r="BX99" s="619"/>
      <c r="BY99" s="619"/>
      <c r="BZ99" s="619"/>
      <c r="CA99" s="619"/>
      <c r="CB99" s="619"/>
      <c r="CC99" s="619"/>
      <c r="CD99" s="619"/>
      <c r="CE99" s="619"/>
      <c r="CF99" s="619"/>
      <c r="CG99" s="620"/>
      <c r="CH99" s="621"/>
      <c r="CI99" s="622"/>
      <c r="CJ99" s="622"/>
      <c r="CK99" s="622"/>
      <c r="CL99" s="623"/>
      <c r="CM99" s="621"/>
      <c r="CN99" s="622"/>
      <c r="CO99" s="622"/>
      <c r="CP99" s="622"/>
      <c r="CQ99" s="623"/>
      <c r="CR99" s="621"/>
      <c r="CS99" s="622"/>
      <c r="CT99" s="622"/>
      <c r="CU99" s="622"/>
      <c r="CV99" s="623"/>
      <c r="CW99" s="621"/>
      <c r="CX99" s="622"/>
      <c r="CY99" s="622"/>
      <c r="CZ99" s="622"/>
      <c r="DA99" s="623"/>
      <c r="DB99" s="621"/>
      <c r="DC99" s="622"/>
      <c r="DD99" s="622"/>
      <c r="DE99" s="622"/>
      <c r="DF99" s="623"/>
      <c r="DG99" s="621"/>
      <c r="DH99" s="622"/>
      <c r="DI99" s="622"/>
      <c r="DJ99" s="622"/>
      <c r="DK99" s="623"/>
      <c r="DL99" s="621"/>
      <c r="DM99" s="622"/>
      <c r="DN99" s="622"/>
      <c r="DO99" s="622"/>
      <c r="DP99" s="623"/>
      <c r="DQ99" s="621"/>
      <c r="DR99" s="622"/>
      <c r="DS99" s="622"/>
      <c r="DT99" s="622"/>
      <c r="DU99" s="623"/>
      <c r="DV99" s="618"/>
      <c r="DW99" s="619"/>
      <c r="DX99" s="619"/>
      <c r="DY99" s="619"/>
      <c r="DZ99" s="624"/>
      <c r="EA99" s="469"/>
    </row>
    <row r="100" spans="1:131" ht="26.25" hidden="1" customHeight="1">
      <c r="A100" s="650"/>
      <c r="B100" s="651"/>
      <c r="C100" s="651"/>
      <c r="D100" s="651"/>
      <c r="E100" s="651"/>
      <c r="F100" s="651"/>
      <c r="G100" s="651"/>
      <c r="H100" s="651"/>
      <c r="I100" s="651"/>
      <c r="J100" s="651"/>
      <c r="K100" s="651"/>
      <c r="L100" s="651"/>
      <c r="M100" s="651"/>
      <c r="N100" s="651"/>
      <c r="O100" s="651"/>
      <c r="P100" s="651"/>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2"/>
      <c r="AY100" s="652"/>
      <c r="AZ100" s="653"/>
      <c r="BA100" s="653"/>
      <c r="BB100" s="653"/>
      <c r="BC100" s="653"/>
      <c r="BD100" s="653"/>
      <c r="BE100" s="573"/>
      <c r="BF100" s="573"/>
      <c r="BG100" s="573"/>
      <c r="BH100" s="573"/>
      <c r="BI100" s="573"/>
      <c r="BJ100" s="573"/>
      <c r="BK100" s="573"/>
      <c r="BL100" s="573"/>
      <c r="BM100" s="573"/>
      <c r="BN100" s="573"/>
      <c r="BO100" s="573"/>
      <c r="BP100" s="573"/>
      <c r="BQ100" s="525">
        <v>94</v>
      </c>
      <c r="BR100" s="617"/>
      <c r="BS100" s="618"/>
      <c r="BT100" s="619"/>
      <c r="BU100" s="619"/>
      <c r="BV100" s="619"/>
      <c r="BW100" s="619"/>
      <c r="BX100" s="619"/>
      <c r="BY100" s="619"/>
      <c r="BZ100" s="619"/>
      <c r="CA100" s="619"/>
      <c r="CB100" s="619"/>
      <c r="CC100" s="619"/>
      <c r="CD100" s="619"/>
      <c r="CE100" s="619"/>
      <c r="CF100" s="619"/>
      <c r="CG100" s="620"/>
      <c r="CH100" s="621"/>
      <c r="CI100" s="622"/>
      <c r="CJ100" s="622"/>
      <c r="CK100" s="622"/>
      <c r="CL100" s="623"/>
      <c r="CM100" s="621"/>
      <c r="CN100" s="622"/>
      <c r="CO100" s="622"/>
      <c r="CP100" s="622"/>
      <c r="CQ100" s="623"/>
      <c r="CR100" s="621"/>
      <c r="CS100" s="622"/>
      <c r="CT100" s="622"/>
      <c r="CU100" s="622"/>
      <c r="CV100" s="623"/>
      <c r="CW100" s="621"/>
      <c r="CX100" s="622"/>
      <c r="CY100" s="622"/>
      <c r="CZ100" s="622"/>
      <c r="DA100" s="623"/>
      <c r="DB100" s="621"/>
      <c r="DC100" s="622"/>
      <c r="DD100" s="622"/>
      <c r="DE100" s="622"/>
      <c r="DF100" s="623"/>
      <c r="DG100" s="621"/>
      <c r="DH100" s="622"/>
      <c r="DI100" s="622"/>
      <c r="DJ100" s="622"/>
      <c r="DK100" s="623"/>
      <c r="DL100" s="621"/>
      <c r="DM100" s="622"/>
      <c r="DN100" s="622"/>
      <c r="DO100" s="622"/>
      <c r="DP100" s="623"/>
      <c r="DQ100" s="621"/>
      <c r="DR100" s="622"/>
      <c r="DS100" s="622"/>
      <c r="DT100" s="622"/>
      <c r="DU100" s="623"/>
      <c r="DV100" s="618"/>
      <c r="DW100" s="619"/>
      <c r="DX100" s="619"/>
      <c r="DY100" s="619"/>
      <c r="DZ100" s="624"/>
      <c r="EA100" s="469"/>
    </row>
    <row r="101" spans="1:131" ht="26.25" hidden="1" customHeight="1">
      <c r="A101" s="650"/>
      <c r="B101" s="651"/>
      <c r="C101" s="651"/>
      <c r="D101" s="651"/>
      <c r="E101" s="651"/>
      <c r="F101" s="651"/>
      <c r="G101" s="651"/>
      <c r="H101" s="651"/>
      <c r="I101" s="651"/>
      <c r="J101" s="651"/>
      <c r="K101" s="651"/>
      <c r="L101" s="651"/>
      <c r="M101" s="651"/>
      <c r="N101" s="651"/>
      <c r="O101" s="651"/>
      <c r="P101" s="651"/>
      <c r="Q101" s="652"/>
      <c r="R101" s="652"/>
      <c r="S101" s="652"/>
      <c r="T101" s="652"/>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2"/>
      <c r="AU101" s="652"/>
      <c r="AV101" s="652"/>
      <c r="AW101" s="652"/>
      <c r="AX101" s="652"/>
      <c r="AY101" s="652"/>
      <c r="AZ101" s="653"/>
      <c r="BA101" s="653"/>
      <c r="BB101" s="653"/>
      <c r="BC101" s="653"/>
      <c r="BD101" s="653"/>
      <c r="BE101" s="573"/>
      <c r="BF101" s="573"/>
      <c r="BG101" s="573"/>
      <c r="BH101" s="573"/>
      <c r="BI101" s="573"/>
      <c r="BJ101" s="573"/>
      <c r="BK101" s="573"/>
      <c r="BL101" s="573"/>
      <c r="BM101" s="573"/>
      <c r="BN101" s="573"/>
      <c r="BO101" s="573"/>
      <c r="BP101" s="573"/>
      <c r="BQ101" s="525">
        <v>95</v>
      </c>
      <c r="BR101" s="617"/>
      <c r="BS101" s="618"/>
      <c r="BT101" s="619"/>
      <c r="BU101" s="619"/>
      <c r="BV101" s="619"/>
      <c r="BW101" s="619"/>
      <c r="BX101" s="619"/>
      <c r="BY101" s="619"/>
      <c r="BZ101" s="619"/>
      <c r="CA101" s="619"/>
      <c r="CB101" s="619"/>
      <c r="CC101" s="619"/>
      <c r="CD101" s="619"/>
      <c r="CE101" s="619"/>
      <c r="CF101" s="619"/>
      <c r="CG101" s="620"/>
      <c r="CH101" s="621"/>
      <c r="CI101" s="622"/>
      <c r="CJ101" s="622"/>
      <c r="CK101" s="622"/>
      <c r="CL101" s="623"/>
      <c r="CM101" s="621"/>
      <c r="CN101" s="622"/>
      <c r="CO101" s="622"/>
      <c r="CP101" s="622"/>
      <c r="CQ101" s="623"/>
      <c r="CR101" s="621"/>
      <c r="CS101" s="622"/>
      <c r="CT101" s="622"/>
      <c r="CU101" s="622"/>
      <c r="CV101" s="623"/>
      <c r="CW101" s="621"/>
      <c r="CX101" s="622"/>
      <c r="CY101" s="622"/>
      <c r="CZ101" s="622"/>
      <c r="DA101" s="623"/>
      <c r="DB101" s="621"/>
      <c r="DC101" s="622"/>
      <c r="DD101" s="622"/>
      <c r="DE101" s="622"/>
      <c r="DF101" s="623"/>
      <c r="DG101" s="621"/>
      <c r="DH101" s="622"/>
      <c r="DI101" s="622"/>
      <c r="DJ101" s="622"/>
      <c r="DK101" s="623"/>
      <c r="DL101" s="621"/>
      <c r="DM101" s="622"/>
      <c r="DN101" s="622"/>
      <c r="DO101" s="622"/>
      <c r="DP101" s="623"/>
      <c r="DQ101" s="621"/>
      <c r="DR101" s="622"/>
      <c r="DS101" s="622"/>
      <c r="DT101" s="622"/>
      <c r="DU101" s="623"/>
      <c r="DV101" s="618"/>
      <c r="DW101" s="619"/>
      <c r="DX101" s="619"/>
      <c r="DY101" s="619"/>
      <c r="DZ101" s="624"/>
      <c r="EA101" s="469"/>
    </row>
    <row r="102" spans="1:131" ht="26.25" customHeight="1" thickBot="1">
      <c r="A102" s="650"/>
      <c r="B102" s="651"/>
      <c r="C102" s="651"/>
      <c r="D102" s="651"/>
      <c r="E102" s="651"/>
      <c r="F102" s="651"/>
      <c r="G102" s="651"/>
      <c r="H102" s="651"/>
      <c r="I102" s="651"/>
      <c r="J102" s="651"/>
      <c r="K102" s="651"/>
      <c r="L102" s="651"/>
      <c r="M102" s="651"/>
      <c r="N102" s="651"/>
      <c r="O102" s="651"/>
      <c r="P102" s="651"/>
      <c r="Q102" s="652"/>
      <c r="R102" s="652"/>
      <c r="S102" s="652"/>
      <c r="T102" s="652"/>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T102" s="652"/>
      <c r="AU102" s="652"/>
      <c r="AV102" s="652"/>
      <c r="AW102" s="652"/>
      <c r="AX102" s="652"/>
      <c r="AY102" s="652"/>
      <c r="AZ102" s="653"/>
      <c r="BA102" s="653"/>
      <c r="BB102" s="653"/>
      <c r="BC102" s="653"/>
      <c r="BD102" s="653"/>
      <c r="BE102" s="573"/>
      <c r="BF102" s="573"/>
      <c r="BG102" s="573"/>
      <c r="BH102" s="573"/>
      <c r="BI102" s="573"/>
      <c r="BJ102" s="573"/>
      <c r="BK102" s="573"/>
      <c r="BL102" s="573"/>
      <c r="BM102" s="573"/>
      <c r="BN102" s="573"/>
      <c r="BO102" s="573"/>
      <c r="BP102" s="573"/>
      <c r="BQ102" s="556" t="s">
        <v>324</v>
      </c>
      <c r="BR102" s="557" t="s">
        <v>354</v>
      </c>
      <c r="BS102" s="558"/>
      <c r="BT102" s="558"/>
      <c r="BU102" s="558"/>
      <c r="BV102" s="558"/>
      <c r="BW102" s="558"/>
      <c r="BX102" s="558"/>
      <c r="BY102" s="558"/>
      <c r="BZ102" s="558"/>
      <c r="CA102" s="558"/>
      <c r="CB102" s="558"/>
      <c r="CC102" s="558"/>
      <c r="CD102" s="558"/>
      <c r="CE102" s="558"/>
      <c r="CF102" s="558"/>
      <c r="CG102" s="559"/>
      <c r="CH102" s="654"/>
      <c r="CI102" s="655"/>
      <c r="CJ102" s="655"/>
      <c r="CK102" s="655"/>
      <c r="CL102" s="656"/>
      <c r="CM102" s="654"/>
      <c r="CN102" s="655"/>
      <c r="CO102" s="655"/>
      <c r="CP102" s="655"/>
      <c r="CQ102" s="656"/>
      <c r="CR102" s="657"/>
      <c r="CS102" s="613"/>
      <c r="CT102" s="613"/>
      <c r="CU102" s="613"/>
      <c r="CV102" s="658"/>
      <c r="CW102" s="657"/>
      <c r="CX102" s="613"/>
      <c r="CY102" s="613"/>
      <c r="CZ102" s="613"/>
      <c r="DA102" s="658"/>
      <c r="DB102" s="657"/>
      <c r="DC102" s="613"/>
      <c r="DD102" s="613"/>
      <c r="DE102" s="613"/>
      <c r="DF102" s="658"/>
      <c r="DG102" s="657"/>
      <c r="DH102" s="613"/>
      <c r="DI102" s="613"/>
      <c r="DJ102" s="613"/>
      <c r="DK102" s="658"/>
      <c r="DL102" s="657"/>
      <c r="DM102" s="613"/>
      <c r="DN102" s="613"/>
      <c r="DO102" s="613"/>
      <c r="DP102" s="658"/>
      <c r="DQ102" s="657"/>
      <c r="DR102" s="613"/>
      <c r="DS102" s="613"/>
      <c r="DT102" s="613"/>
      <c r="DU102" s="658"/>
      <c r="DV102" s="557"/>
      <c r="DW102" s="558"/>
      <c r="DX102" s="558"/>
      <c r="DY102" s="558"/>
      <c r="DZ102" s="659"/>
      <c r="EA102" s="469"/>
    </row>
    <row r="103" spans="1:131" ht="26.25" customHeight="1">
      <c r="A103" s="650"/>
      <c r="B103" s="651"/>
      <c r="C103" s="651"/>
      <c r="D103" s="651"/>
      <c r="E103" s="651"/>
      <c r="F103" s="651"/>
      <c r="G103" s="651"/>
      <c r="H103" s="651"/>
      <c r="I103" s="651"/>
      <c r="J103" s="651"/>
      <c r="K103" s="651"/>
      <c r="L103" s="651"/>
      <c r="M103" s="651"/>
      <c r="N103" s="651"/>
      <c r="O103" s="651"/>
      <c r="P103" s="651"/>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2"/>
      <c r="AU103" s="652"/>
      <c r="AV103" s="652"/>
      <c r="AW103" s="652"/>
      <c r="AX103" s="652"/>
      <c r="AY103" s="652"/>
      <c r="AZ103" s="653"/>
      <c r="BA103" s="653"/>
      <c r="BB103" s="653"/>
      <c r="BC103" s="653"/>
      <c r="BD103" s="653"/>
      <c r="BE103" s="573"/>
      <c r="BF103" s="573"/>
      <c r="BG103" s="573"/>
      <c r="BH103" s="573"/>
      <c r="BI103" s="573"/>
      <c r="BJ103" s="573"/>
      <c r="BK103" s="573"/>
      <c r="BL103" s="573"/>
      <c r="BM103" s="573"/>
      <c r="BN103" s="573"/>
      <c r="BO103" s="573"/>
      <c r="BP103" s="573"/>
      <c r="BQ103" s="660" t="s">
        <v>355</v>
      </c>
      <c r="BR103" s="660"/>
      <c r="BS103" s="660"/>
      <c r="BT103" s="660"/>
      <c r="BU103" s="660"/>
      <c r="BV103" s="660"/>
      <c r="BW103" s="660"/>
      <c r="BX103" s="660"/>
      <c r="BY103" s="660"/>
      <c r="BZ103" s="660"/>
      <c r="CA103" s="660"/>
      <c r="CB103" s="660"/>
      <c r="CC103" s="660"/>
      <c r="CD103" s="660"/>
      <c r="CE103" s="660"/>
      <c r="CF103" s="660"/>
      <c r="CG103" s="660"/>
      <c r="CH103" s="660"/>
      <c r="CI103" s="660"/>
      <c r="CJ103" s="660"/>
      <c r="CK103" s="660"/>
      <c r="CL103" s="660"/>
      <c r="CM103" s="660"/>
      <c r="CN103" s="660"/>
      <c r="CO103" s="660"/>
      <c r="CP103" s="660"/>
      <c r="CQ103" s="660"/>
      <c r="CR103" s="660"/>
      <c r="CS103" s="660"/>
      <c r="CT103" s="660"/>
      <c r="CU103" s="660"/>
      <c r="CV103" s="660"/>
      <c r="CW103" s="660"/>
      <c r="CX103" s="660"/>
      <c r="CY103" s="660"/>
      <c r="CZ103" s="660"/>
      <c r="DA103" s="660"/>
      <c r="DB103" s="660"/>
      <c r="DC103" s="660"/>
      <c r="DD103" s="660"/>
      <c r="DE103" s="660"/>
      <c r="DF103" s="660"/>
      <c r="DG103" s="660"/>
      <c r="DH103" s="660"/>
      <c r="DI103" s="660"/>
      <c r="DJ103" s="660"/>
      <c r="DK103" s="660"/>
      <c r="DL103" s="660"/>
      <c r="DM103" s="660"/>
      <c r="DN103" s="660"/>
      <c r="DO103" s="660"/>
      <c r="DP103" s="660"/>
      <c r="DQ103" s="660"/>
      <c r="DR103" s="660"/>
      <c r="DS103" s="660"/>
      <c r="DT103" s="660"/>
      <c r="DU103" s="660"/>
      <c r="DV103" s="660"/>
      <c r="DW103" s="660"/>
      <c r="DX103" s="660"/>
      <c r="DY103" s="660"/>
      <c r="DZ103" s="660"/>
      <c r="EA103" s="469"/>
    </row>
    <row r="104" spans="1:131" ht="26.25" customHeight="1">
      <c r="A104" s="650"/>
      <c r="B104" s="651"/>
      <c r="C104" s="651"/>
      <c r="D104" s="651"/>
      <c r="E104" s="651"/>
      <c r="F104" s="651"/>
      <c r="G104" s="651"/>
      <c r="H104" s="651"/>
      <c r="I104" s="651"/>
      <c r="J104" s="651"/>
      <c r="K104" s="651"/>
      <c r="L104" s="651"/>
      <c r="M104" s="651"/>
      <c r="N104" s="651"/>
      <c r="O104" s="651"/>
      <c r="P104" s="651"/>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2"/>
      <c r="AU104" s="652"/>
      <c r="AV104" s="652"/>
      <c r="AW104" s="652"/>
      <c r="AX104" s="652"/>
      <c r="AY104" s="652"/>
      <c r="AZ104" s="653"/>
      <c r="BA104" s="653"/>
      <c r="BB104" s="653"/>
      <c r="BC104" s="653"/>
      <c r="BD104" s="653"/>
      <c r="BE104" s="573"/>
      <c r="BF104" s="573"/>
      <c r="BG104" s="573"/>
      <c r="BH104" s="573"/>
      <c r="BI104" s="573"/>
      <c r="BJ104" s="573"/>
      <c r="BK104" s="573"/>
      <c r="BL104" s="573"/>
      <c r="BM104" s="573"/>
      <c r="BN104" s="573"/>
      <c r="BO104" s="573"/>
      <c r="BP104" s="573"/>
      <c r="BQ104" s="661" t="s">
        <v>356</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A104" s="469"/>
    </row>
    <row r="105" spans="1:131" ht="11.25" customHeight="1">
      <c r="A105" s="573"/>
      <c r="B105" s="573"/>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469"/>
      <c r="BR105" s="469"/>
      <c r="BS105" s="469"/>
      <c r="BT105" s="469"/>
      <c r="BU105" s="469"/>
      <c r="BV105" s="469"/>
      <c r="BW105" s="469"/>
      <c r="BX105" s="469"/>
      <c r="BY105" s="469"/>
      <c r="BZ105" s="469"/>
      <c r="CA105" s="469"/>
      <c r="CB105" s="469"/>
      <c r="CC105" s="469"/>
      <c r="CD105" s="469"/>
      <c r="CE105" s="469"/>
      <c r="CF105" s="469"/>
      <c r="CG105" s="469"/>
      <c r="CH105" s="469"/>
      <c r="CI105" s="469"/>
      <c r="CJ105" s="469"/>
      <c r="CK105" s="469"/>
      <c r="CL105" s="469"/>
      <c r="CM105" s="469"/>
      <c r="CN105" s="469"/>
      <c r="CO105" s="469"/>
      <c r="CP105" s="469"/>
      <c r="CQ105" s="469"/>
      <c r="CR105" s="469"/>
      <c r="CS105" s="469"/>
      <c r="CT105" s="469"/>
      <c r="CU105" s="469"/>
      <c r="CV105" s="469"/>
      <c r="CW105" s="469"/>
      <c r="CX105" s="469"/>
      <c r="CY105" s="469"/>
      <c r="CZ105" s="469"/>
      <c r="DA105" s="469"/>
      <c r="DB105" s="469"/>
      <c r="DC105" s="469"/>
      <c r="DD105" s="469"/>
      <c r="DE105" s="469"/>
      <c r="DF105" s="469"/>
      <c r="DG105" s="469"/>
      <c r="DH105" s="469"/>
      <c r="DI105" s="469"/>
      <c r="DJ105" s="469"/>
      <c r="DK105" s="469"/>
      <c r="DL105" s="469"/>
      <c r="DM105" s="469"/>
      <c r="DN105" s="469"/>
      <c r="DO105" s="469"/>
      <c r="DP105" s="469"/>
      <c r="DQ105" s="469"/>
      <c r="DR105" s="469"/>
      <c r="DS105" s="469"/>
      <c r="DT105" s="469"/>
      <c r="DU105" s="469"/>
      <c r="DV105" s="469"/>
      <c r="DW105" s="469"/>
      <c r="DX105" s="469"/>
      <c r="DY105" s="469"/>
      <c r="DZ105" s="469"/>
      <c r="EA105" s="469"/>
    </row>
    <row r="106" spans="1:131" ht="11.25" customHeight="1">
      <c r="A106" s="573"/>
      <c r="B106" s="573"/>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469"/>
      <c r="BR106" s="469"/>
      <c r="BS106" s="469"/>
      <c r="BT106" s="469"/>
      <c r="BU106" s="469"/>
      <c r="BV106" s="469"/>
      <c r="BW106" s="469"/>
      <c r="BX106" s="469"/>
      <c r="BY106" s="469"/>
      <c r="BZ106" s="469"/>
      <c r="CA106" s="469"/>
      <c r="CB106" s="469"/>
      <c r="CC106" s="469"/>
      <c r="CD106" s="469"/>
      <c r="CE106" s="469"/>
      <c r="CF106" s="469"/>
      <c r="CG106" s="469"/>
      <c r="CH106" s="469"/>
      <c r="CI106" s="469"/>
      <c r="CJ106" s="469"/>
      <c r="CK106" s="469"/>
      <c r="CL106" s="469"/>
      <c r="CM106" s="469"/>
      <c r="CN106" s="469"/>
      <c r="CO106" s="469"/>
      <c r="CP106" s="469"/>
      <c r="CQ106" s="469"/>
      <c r="CR106" s="469"/>
      <c r="CS106" s="469"/>
      <c r="CT106" s="469"/>
      <c r="CU106" s="469"/>
      <c r="CV106" s="469"/>
      <c r="CW106" s="469"/>
      <c r="CX106" s="469"/>
      <c r="CY106" s="469"/>
      <c r="CZ106" s="469"/>
      <c r="DA106" s="469"/>
      <c r="DB106" s="469"/>
      <c r="DC106" s="469"/>
      <c r="DD106" s="469"/>
      <c r="DE106" s="469"/>
      <c r="DF106" s="469"/>
      <c r="DG106" s="469"/>
      <c r="DH106" s="469"/>
      <c r="DI106" s="469"/>
      <c r="DJ106" s="469"/>
      <c r="DK106" s="469"/>
      <c r="DL106" s="469"/>
      <c r="DM106" s="469"/>
      <c r="DN106" s="469"/>
      <c r="DO106" s="469"/>
      <c r="DP106" s="469"/>
      <c r="DQ106" s="469"/>
      <c r="DR106" s="469"/>
      <c r="DS106" s="469"/>
      <c r="DT106" s="469"/>
      <c r="DU106" s="469"/>
      <c r="DV106" s="469"/>
      <c r="DW106" s="469"/>
      <c r="DX106" s="469"/>
      <c r="DY106" s="469"/>
      <c r="DZ106" s="469"/>
      <c r="EA106" s="469"/>
    </row>
    <row r="107" spans="1:131" s="469" customFormat="1" ht="26.25" customHeight="1" thickBot="1">
      <c r="A107" s="662" t="s">
        <v>357</v>
      </c>
      <c r="B107" s="663"/>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2" t="s">
        <v>358</v>
      </c>
      <c r="AV107" s="663"/>
      <c r="AW107" s="663"/>
      <c r="AX107" s="663"/>
      <c r="AY107" s="663"/>
      <c r="AZ107" s="663"/>
      <c r="BA107" s="663"/>
      <c r="BB107" s="663"/>
      <c r="BC107" s="663"/>
      <c r="BD107" s="663"/>
      <c r="BE107" s="663"/>
      <c r="BF107" s="663"/>
      <c r="BG107" s="663"/>
      <c r="BH107" s="663"/>
      <c r="BI107" s="663"/>
      <c r="BJ107" s="663"/>
      <c r="BK107" s="663"/>
      <c r="BL107" s="663"/>
      <c r="BM107" s="663"/>
      <c r="BN107" s="663"/>
      <c r="BO107" s="663"/>
      <c r="BP107" s="663"/>
      <c r="BQ107" s="663"/>
      <c r="BR107" s="663"/>
      <c r="BS107" s="663"/>
      <c r="BT107" s="663"/>
      <c r="BU107" s="663"/>
      <c r="BV107" s="663"/>
      <c r="BW107" s="663"/>
      <c r="BX107" s="663"/>
      <c r="BY107" s="663"/>
      <c r="BZ107" s="663"/>
      <c r="CA107" s="663"/>
      <c r="CB107" s="663"/>
      <c r="CC107" s="663"/>
      <c r="CD107" s="663"/>
      <c r="CE107" s="663"/>
      <c r="CF107" s="663"/>
      <c r="CG107" s="663"/>
      <c r="CH107" s="663"/>
      <c r="CI107" s="663"/>
      <c r="CJ107" s="663"/>
      <c r="CK107" s="663"/>
      <c r="CL107" s="663"/>
      <c r="CM107" s="663"/>
      <c r="CN107" s="663"/>
      <c r="CO107" s="663"/>
      <c r="CP107" s="663"/>
      <c r="CQ107" s="663"/>
      <c r="CR107" s="663"/>
      <c r="CS107" s="663"/>
      <c r="CT107" s="663"/>
      <c r="CU107" s="663"/>
      <c r="CV107" s="663"/>
      <c r="CW107" s="663"/>
      <c r="CX107" s="663"/>
      <c r="CY107" s="663"/>
      <c r="CZ107" s="663"/>
      <c r="DA107" s="663"/>
      <c r="DB107" s="663"/>
      <c r="DC107" s="663"/>
      <c r="DD107" s="663"/>
      <c r="DE107" s="663"/>
      <c r="DF107" s="663"/>
      <c r="DG107" s="663"/>
      <c r="DH107" s="663"/>
      <c r="DI107" s="663"/>
      <c r="DJ107" s="663"/>
      <c r="DK107" s="663"/>
      <c r="DL107" s="663"/>
      <c r="DM107" s="663"/>
      <c r="DN107" s="663"/>
      <c r="DO107" s="663"/>
      <c r="DP107" s="663"/>
      <c r="DQ107" s="663"/>
      <c r="DR107" s="663"/>
      <c r="DS107" s="663"/>
      <c r="DT107" s="663"/>
      <c r="DU107" s="663"/>
      <c r="DV107" s="663"/>
      <c r="DW107" s="663"/>
      <c r="DX107" s="663"/>
      <c r="DY107" s="663"/>
      <c r="DZ107" s="663"/>
    </row>
    <row r="108" spans="1:131" s="469" customFormat="1" ht="26.25" customHeight="1">
      <c r="A108" s="664" t="s">
        <v>359</v>
      </c>
      <c r="B108" s="665"/>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6"/>
      <c r="AU108" s="664" t="s">
        <v>360</v>
      </c>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c r="DQ108" s="665"/>
      <c r="DR108" s="665"/>
      <c r="DS108" s="665"/>
      <c r="DT108" s="665"/>
      <c r="DU108" s="665"/>
      <c r="DV108" s="665"/>
      <c r="DW108" s="665"/>
      <c r="DX108" s="665"/>
      <c r="DY108" s="665"/>
      <c r="DZ108" s="666"/>
    </row>
    <row r="109" spans="1:131" s="469" customFormat="1" ht="26.25" customHeight="1">
      <c r="A109" s="667" t="s">
        <v>361</v>
      </c>
      <c r="B109" s="668"/>
      <c r="C109" s="668"/>
      <c r="D109" s="668"/>
      <c r="E109" s="668"/>
      <c r="F109" s="668"/>
      <c r="G109" s="668"/>
      <c r="H109" s="668"/>
      <c r="I109" s="668"/>
      <c r="J109" s="668"/>
      <c r="K109" s="668"/>
      <c r="L109" s="668"/>
      <c r="M109" s="668"/>
      <c r="N109" s="668"/>
      <c r="O109" s="668"/>
      <c r="P109" s="668"/>
      <c r="Q109" s="668"/>
      <c r="R109" s="668"/>
      <c r="S109" s="668"/>
      <c r="T109" s="668"/>
      <c r="U109" s="668"/>
      <c r="V109" s="668"/>
      <c r="W109" s="668"/>
      <c r="X109" s="668"/>
      <c r="Y109" s="668"/>
      <c r="Z109" s="669"/>
      <c r="AA109" s="670" t="s">
        <v>362</v>
      </c>
      <c r="AB109" s="668"/>
      <c r="AC109" s="668"/>
      <c r="AD109" s="668"/>
      <c r="AE109" s="669"/>
      <c r="AF109" s="670" t="s">
        <v>363</v>
      </c>
      <c r="AG109" s="668"/>
      <c r="AH109" s="668"/>
      <c r="AI109" s="668"/>
      <c r="AJ109" s="669"/>
      <c r="AK109" s="670" t="s">
        <v>239</v>
      </c>
      <c r="AL109" s="668"/>
      <c r="AM109" s="668"/>
      <c r="AN109" s="668"/>
      <c r="AO109" s="669"/>
      <c r="AP109" s="670" t="s">
        <v>364</v>
      </c>
      <c r="AQ109" s="668"/>
      <c r="AR109" s="668"/>
      <c r="AS109" s="668"/>
      <c r="AT109" s="671"/>
      <c r="AU109" s="667" t="s">
        <v>361</v>
      </c>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9"/>
      <c r="BQ109" s="670" t="s">
        <v>362</v>
      </c>
      <c r="BR109" s="668"/>
      <c r="BS109" s="668"/>
      <c r="BT109" s="668"/>
      <c r="BU109" s="669"/>
      <c r="BV109" s="670" t="s">
        <v>363</v>
      </c>
      <c r="BW109" s="668"/>
      <c r="BX109" s="668"/>
      <c r="BY109" s="668"/>
      <c r="BZ109" s="669"/>
      <c r="CA109" s="670" t="s">
        <v>239</v>
      </c>
      <c r="CB109" s="668"/>
      <c r="CC109" s="668"/>
      <c r="CD109" s="668"/>
      <c r="CE109" s="669"/>
      <c r="CF109" s="672" t="s">
        <v>364</v>
      </c>
      <c r="CG109" s="672"/>
      <c r="CH109" s="672"/>
      <c r="CI109" s="672"/>
      <c r="CJ109" s="672"/>
      <c r="CK109" s="670" t="s">
        <v>365</v>
      </c>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9"/>
      <c r="DG109" s="670" t="s">
        <v>362</v>
      </c>
      <c r="DH109" s="668"/>
      <c r="DI109" s="668"/>
      <c r="DJ109" s="668"/>
      <c r="DK109" s="669"/>
      <c r="DL109" s="670" t="s">
        <v>363</v>
      </c>
      <c r="DM109" s="668"/>
      <c r="DN109" s="668"/>
      <c r="DO109" s="668"/>
      <c r="DP109" s="669"/>
      <c r="DQ109" s="670" t="s">
        <v>239</v>
      </c>
      <c r="DR109" s="668"/>
      <c r="DS109" s="668"/>
      <c r="DT109" s="668"/>
      <c r="DU109" s="669"/>
      <c r="DV109" s="670" t="s">
        <v>364</v>
      </c>
      <c r="DW109" s="668"/>
      <c r="DX109" s="668"/>
      <c r="DY109" s="668"/>
      <c r="DZ109" s="671"/>
    </row>
    <row r="110" spans="1:131" s="469" customFormat="1" ht="26.25" customHeight="1">
      <c r="A110" s="673" t="s">
        <v>366</v>
      </c>
      <c r="B110" s="674"/>
      <c r="C110" s="674"/>
      <c r="D110" s="674"/>
      <c r="E110" s="674"/>
      <c r="F110" s="674"/>
      <c r="G110" s="674"/>
      <c r="H110" s="674"/>
      <c r="I110" s="674"/>
      <c r="J110" s="674"/>
      <c r="K110" s="674"/>
      <c r="L110" s="674"/>
      <c r="M110" s="674"/>
      <c r="N110" s="674"/>
      <c r="O110" s="674"/>
      <c r="P110" s="674"/>
      <c r="Q110" s="674"/>
      <c r="R110" s="674"/>
      <c r="S110" s="674"/>
      <c r="T110" s="674"/>
      <c r="U110" s="674"/>
      <c r="V110" s="674"/>
      <c r="W110" s="674"/>
      <c r="X110" s="674"/>
      <c r="Y110" s="674"/>
      <c r="Z110" s="675"/>
      <c r="AA110" s="676">
        <v>1580368</v>
      </c>
      <c r="AB110" s="677"/>
      <c r="AC110" s="677"/>
      <c r="AD110" s="677"/>
      <c r="AE110" s="678"/>
      <c r="AF110" s="679">
        <v>1598989</v>
      </c>
      <c r="AG110" s="677"/>
      <c r="AH110" s="677"/>
      <c r="AI110" s="677"/>
      <c r="AJ110" s="678"/>
      <c r="AK110" s="679">
        <v>1660474</v>
      </c>
      <c r="AL110" s="677"/>
      <c r="AM110" s="677"/>
      <c r="AN110" s="677"/>
      <c r="AO110" s="678"/>
      <c r="AP110" s="680">
        <v>15</v>
      </c>
      <c r="AQ110" s="681"/>
      <c r="AR110" s="681"/>
      <c r="AS110" s="681"/>
      <c r="AT110" s="682"/>
      <c r="AU110" s="683" t="s">
        <v>367</v>
      </c>
      <c r="AV110" s="684"/>
      <c r="AW110" s="684"/>
      <c r="AX110" s="684"/>
      <c r="AY110" s="684"/>
      <c r="AZ110" s="685" t="s">
        <v>368</v>
      </c>
      <c r="BA110" s="674"/>
      <c r="BB110" s="674"/>
      <c r="BC110" s="674"/>
      <c r="BD110" s="674"/>
      <c r="BE110" s="674"/>
      <c r="BF110" s="674"/>
      <c r="BG110" s="674"/>
      <c r="BH110" s="674"/>
      <c r="BI110" s="674"/>
      <c r="BJ110" s="674"/>
      <c r="BK110" s="674"/>
      <c r="BL110" s="674"/>
      <c r="BM110" s="674"/>
      <c r="BN110" s="674"/>
      <c r="BO110" s="674"/>
      <c r="BP110" s="675"/>
      <c r="BQ110" s="686">
        <v>16622429</v>
      </c>
      <c r="BR110" s="687"/>
      <c r="BS110" s="687"/>
      <c r="BT110" s="687"/>
      <c r="BU110" s="687"/>
      <c r="BV110" s="687">
        <v>17513915</v>
      </c>
      <c r="BW110" s="687"/>
      <c r="BX110" s="687"/>
      <c r="BY110" s="687"/>
      <c r="BZ110" s="687"/>
      <c r="CA110" s="687">
        <v>18003475</v>
      </c>
      <c r="CB110" s="687"/>
      <c r="CC110" s="687"/>
      <c r="CD110" s="687"/>
      <c r="CE110" s="687"/>
      <c r="CF110" s="688">
        <v>162.5</v>
      </c>
      <c r="CG110" s="689"/>
      <c r="CH110" s="689"/>
      <c r="CI110" s="689"/>
      <c r="CJ110" s="689"/>
      <c r="CK110" s="690" t="s">
        <v>369</v>
      </c>
      <c r="CL110" s="691"/>
      <c r="CM110" s="685" t="s">
        <v>370</v>
      </c>
      <c r="CN110" s="674"/>
      <c r="CO110" s="674"/>
      <c r="CP110" s="674"/>
      <c r="CQ110" s="674"/>
      <c r="CR110" s="674"/>
      <c r="CS110" s="674"/>
      <c r="CT110" s="674"/>
      <c r="CU110" s="674"/>
      <c r="CV110" s="674"/>
      <c r="CW110" s="674"/>
      <c r="CX110" s="674"/>
      <c r="CY110" s="674"/>
      <c r="CZ110" s="674"/>
      <c r="DA110" s="674"/>
      <c r="DB110" s="674"/>
      <c r="DC110" s="674"/>
      <c r="DD110" s="674"/>
      <c r="DE110" s="674"/>
      <c r="DF110" s="675"/>
      <c r="DG110" s="686" t="s">
        <v>63</v>
      </c>
      <c r="DH110" s="687"/>
      <c r="DI110" s="687"/>
      <c r="DJ110" s="687"/>
      <c r="DK110" s="687"/>
      <c r="DL110" s="687" t="s">
        <v>63</v>
      </c>
      <c r="DM110" s="687"/>
      <c r="DN110" s="687"/>
      <c r="DO110" s="687"/>
      <c r="DP110" s="687"/>
      <c r="DQ110" s="687" t="s">
        <v>63</v>
      </c>
      <c r="DR110" s="687"/>
      <c r="DS110" s="687"/>
      <c r="DT110" s="687"/>
      <c r="DU110" s="687"/>
      <c r="DV110" s="692" t="s">
        <v>63</v>
      </c>
      <c r="DW110" s="692"/>
      <c r="DX110" s="692"/>
      <c r="DY110" s="692"/>
      <c r="DZ110" s="693"/>
    </row>
    <row r="111" spans="1:131" s="469" customFormat="1" ht="26.25" customHeight="1">
      <c r="A111" s="694" t="s">
        <v>371</v>
      </c>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6"/>
      <c r="AA111" s="697" t="s">
        <v>63</v>
      </c>
      <c r="AB111" s="698"/>
      <c r="AC111" s="698"/>
      <c r="AD111" s="698"/>
      <c r="AE111" s="699"/>
      <c r="AF111" s="700" t="s">
        <v>63</v>
      </c>
      <c r="AG111" s="698"/>
      <c r="AH111" s="698"/>
      <c r="AI111" s="698"/>
      <c r="AJ111" s="699"/>
      <c r="AK111" s="700" t="s">
        <v>63</v>
      </c>
      <c r="AL111" s="698"/>
      <c r="AM111" s="698"/>
      <c r="AN111" s="698"/>
      <c r="AO111" s="699"/>
      <c r="AP111" s="701" t="s">
        <v>63</v>
      </c>
      <c r="AQ111" s="702"/>
      <c r="AR111" s="702"/>
      <c r="AS111" s="702"/>
      <c r="AT111" s="703"/>
      <c r="AU111" s="704"/>
      <c r="AV111" s="705"/>
      <c r="AW111" s="705"/>
      <c r="AX111" s="705"/>
      <c r="AY111" s="705"/>
      <c r="AZ111" s="706" t="s">
        <v>372</v>
      </c>
      <c r="BA111" s="707"/>
      <c r="BB111" s="707"/>
      <c r="BC111" s="707"/>
      <c r="BD111" s="707"/>
      <c r="BE111" s="707"/>
      <c r="BF111" s="707"/>
      <c r="BG111" s="707"/>
      <c r="BH111" s="707"/>
      <c r="BI111" s="707"/>
      <c r="BJ111" s="707"/>
      <c r="BK111" s="707"/>
      <c r="BL111" s="707"/>
      <c r="BM111" s="707"/>
      <c r="BN111" s="707"/>
      <c r="BO111" s="707"/>
      <c r="BP111" s="708"/>
      <c r="BQ111" s="709">
        <v>100967</v>
      </c>
      <c r="BR111" s="710"/>
      <c r="BS111" s="710"/>
      <c r="BT111" s="710"/>
      <c r="BU111" s="710"/>
      <c r="BV111" s="710">
        <v>83007</v>
      </c>
      <c r="BW111" s="710"/>
      <c r="BX111" s="710"/>
      <c r="BY111" s="710"/>
      <c r="BZ111" s="710"/>
      <c r="CA111" s="710">
        <v>65047</v>
      </c>
      <c r="CB111" s="710"/>
      <c r="CC111" s="710"/>
      <c r="CD111" s="710"/>
      <c r="CE111" s="710"/>
      <c r="CF111" s="711">
        <v>0.6</v>
      </c>
      <c r="CG111" s="712"/>
      <c r="CH111" s="712"/>
      <c r="CI111" s="712"/>
      <c r="CJ111" s="712"/>
      <c r="CK111" s="713"/>
      <c r="CL111" s="714"/>
      <c r="CM111" s="706" t="s">
        <v>373</v>
      </c>
      <c r="CN111" s="707"/>
      <c r="CO111" s="707"/>
      <c r="CP111" s="707"/>
      <c r="CQ111" s="707"/>
      <c r="CR111" s="707"/>
      <c r="CS111" s="707"/>
      <c r="CT111" s="707"/>
      <c r="CU111" s="707"/>
      <c r="CV111" s="707"/>
      <c r="CW111" s="707"/>
      <c r="CX111" s="707"/>
      <c r="CY111" s="707"/>
      <c r="CZ111" s="707"/>
      <c r="DA111" s="707"/>
      <c r="DB111" s="707"/>
      <c r="DC111" s="707"/>
      <c r="DD111" s="707"/>
      <c r="DE111" s="707"/>
      <c r="DF111" s="708"/>
      <c r="DG111" s="709" t="s">
        <v>63</v>
      </c>
      <c r="DH111" s="710"/>
      <c r="DI111" s="710"/>
      <c r="DJ111" s="710"/>
      <c r="DK111" s="710"/>
      <c r="DL111" s="710" t="s">
        <v>63</v>
      </c>
      <c r="DM111" s="710"/>
      <c r="DN111" s="710"/>
      <c r="DO111" s="710"/>
      <c r="DP111" s="710"/>
      <c r="DQ111" s="710" t="s">
        <v>63</v>
      </c>
      <c r="DR111" s="710"/>
      <c r="DS111" s="710"/>
      <c r="DT111" s="710"/>
      <c r="DU111" s="710"/>
      <c r="DV111" s="715" t="s">
        <v>63</v>
      </c>
      <c r="DW111" s="715"/>
      <c r="DX111" s="715"/>
      <c r="DY111" s="715"/>
      <c r="DZ111" s="716"/>
    </row>
    <row r="112" spans="1:131" s="469" customFormat="1" ht="26.25" customHeight="1">
      <c r="A112" s="717" t="s">
        <v>374</v>
      </c>
      <c r="B112" s="718"/>
      <c r="C112" s="707" t="s">
        <v>375</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719" t="s">
        <v>63</v>
      </c>
      <c r="AB112" s="720"/>
      <c r="AC112" s="720"/>
      <c r="AD112" s="720"/>
      <c r="AE112" s="721"/>
      <c r="AF112" s="722" t="s">
        <v>63</v>
      </c>
      <c r="AG112" s="720"/>
      <c r="AH112" s="720"/>
      <c r="AI112" s="720"/>
      <c r="AJ112" s="721"/>
      <c r="AK112" s="722">
        <v>7393</v>
      </c>
      <c r="AL112" s="720"/>
      <c r="AM112" s="720"/>
      <c r="AN112" s="720"/>
      <c r="AO112" s="721"/>
      <c r="AP112" s="723">
        <v>0.1</v>
      </c>
      <c r="AQ112" s="724"/>
      <c r="AR112" s="724"/>
      <c r="AS112" s="724"/>
      <c r="AT112" s="725"/>
      <c r="AU112" s="704"/>
      <c r="AV112" s="705"/>
      <c r="AW112" s="705"/>
      <c r="AX112" s="705"/>
      <c r="AY112" s="705"/>
      <c r="AZ112" s="706" t="s">
        <v>376</v>
      </c>
      <c r="BA112" s="707"/>
      <c r="BB112" s="707"/>
      <c r="BC112" s="707"/>
      <c r="BD112" s="707"/>
      <c r="BE112" s="707"/>
      <c r="BF112" s="707"/>
      <c r="BG112" s="707"/>
      <c r="BH112" s="707"/>
      <c r="BI112" s="707"/>
      <c r="BJ112" s="707"/>
      <c r="BK112" s="707"/>
      <c r="BL112" s="707"/>
      <c r="BM112" s="707"/>
      <c r="BN112" s="707"/>
      <c r="BO112" s="707"/>
      <c r="BP112" s="708"/>
      <c r="BQ112" s="709">
        <v>5705474</v>
      </c>
      <c r="BR112" s="710"/>
      <c r="BS112" s="710"/>
      <c r="BT112" s="710"/>
      <c r="BU112" s="710"/>
      <c r="BV112" s="710">
        <v>7234975</v>
      </c>
      <c r="BW112" s="710"/>
      <c r="BX112" s="710"/>
      <c r="BY112" s="710"/>
      <c r="BZ112" s="710"/>
      <c r="CA112" s="710">
        <v>12592353</v>
      </c>
      <c r="CB112" s="710"/>
      <c r="CC112" s="710"/>
      <c r="CD112" s="710"/>
      <c r="CE112" s="710"/>
      <c r="CF112" s="711">
        <v>113.7</v>
      </c>
      <c r="CG112" s="712"/>
      <c r="CH112" s="712"/>
      <c r="CI112" s="712"/>
      <c r="CJ112" s="712"/>
      <c r="CK112" s="713"/>
      <c r="CL112" s="714"/>
      <c r="CM112" s="706" t="s">
        <v>377</v>
      </c>
      <c r="CN112" s="707"/>
      <c r="CO112" s="707"/>
      <c r="CP112" s="707"/>
      <c r="CQ112" s="707"/>
      <c r="CR112" s="707"/>
      <c r="CS112" s="707"/>
      <c r="CT112" s="707"/>
      <c r="CU112" s="707"/>
      <c r="CV112" s="707"/>
      <c r="CW112" s="707"/>
      <c r="CX112" s="707"/>
      <c r="CY112" s="707"/>
      <c r="CZ112" s="707"/>
      <c r="DA112" s="707"/>
      <c r="DB112" s="707"/>
      <c r="DC112" s="707"/>
      <c r="DD112" s="707"/>
      <c r="DE112" s="707"/>
      <c r="DF112" s="708"/>
      <c r="DG112" s="709" t="s">
        <v>63</v>
      </c>
      <c r="DH112" s="710"/>
      <c r="DI112" s="710"/>
      <c r="DJ112" s="710"/>
      <c r="DK112" s="710"/>
      <c r="DL112" s="710" t="s">
        <v>63</v>
      </c>
      <c r="DM112" s="710"/>
      <c r="DN112" s="710"/>
      <c r="DO112" s="710"/>
      <c r="DP112" s="710"/>
      <c r="DQ112" s="710" t="s">
        <v>63</v>
      </c>
      <c r="DR112" s="710"/>
      <c r="DS112" s="710"/>
      <c r="DT112" s="710"/>
      <c r="DU112" s="710"/>
      <c r="DV112" s="715" t="s">
        <v>63</v>
      </c>
      <c r="DW112" s="715"/>
      <c r="DX112" s="715"/>
      <c r="DY112" s="715"/>
      <c r="DZ112" s="716"/>
    </row>
    <row r="113" spans="1:130" s="469" customFormat="1" ht="26.25" customHeight="1">
      <c r="A113" s="726"/>
      <c r="B113" s="727"/>
      <c r="C113" s="707" t="s">
        <v>378</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697">
        <v>684349</v>
      </c>
      <c r="AB113" s="698"/>
      <c r="AC113" s="698"/>
      <c r="AD113" s="698"/>
      <c r="AE113" s="699"/>
      <c r="AF113" s="700">
        <v>709329</v>
      </c>
      <c r="AG113" s="698"/>
      <c r="AH113" s="698"/>
      <c r="AI113" s="698"/>
      <c r="AJ113" s="699"/>
      <c r="AK113" s="700">
        <v>686195</v>
      </c>
      <c r="AL113" s="698"/>
      <c r="AM113" s="698"/>
      <c r="AN113" s="698"/>
      <c r="AO113" s="699"/>
      <c r="AP113" s="701">
        <v>6.2</v>
      </c>
      <c r="AQ113" s="702"/>
      <c r="AR113" s="702"/>
      <c r="AS113" s="702"/>
      <c r="AT113" s="703"/>
      <c r="AU113" s="704"/>
      <c r="AV113" s="705"/>
      <c r="AW113" s="705"/>
      <c r="AX113" s="705"/>
      <c r="AY113" s="705"/>
      <c r="AZ113" s="706" t="s">
        <v>379</v>
      </c>
      <c r="BA113" s="707"/>
      <c r="BB113" s="707"/>
      <c r="BC113" s="707"/>
      <c r="BD113" s="707"/>
      <c r="BE113" s="707"/>
      <c r="BF113" s="707"/>
      <c r="BG113" s="707"/>
      <c r="BH113" s="707"/>
      <c r="BI113" s="707"/>
      <c r="BJ113" s="707"/>
      <c r="BK113" s="707"/>
      <c r="BL113" s="707"/>
      <c r="BM113" s="707"/>
      <c r="BN113" s="707"/>
      <c r="BO113" s="707"/>
      <c r="BP113" s="708"/>
      <c r="BQ113" s="709">
        <v>740943</v>
      </c>
      <c r="BR113" s="710"/>
      <c r="BS113" s="710"/>
      <c r="BT113" s="710"/>
      <c r="BU113" s="710"/>
      <c r="BV113" s="710">
        <v>802387</v>
      </c>
      <c r="BW113" s="710"/>
      <c r="BX113" s="710"/>
      <c r="BY113" s="710"/>
      <c r="BZ113" s="710"/>
      <c r="CA113" s="710">
        <v>809337</v>
      </c>
      <c r="CB113" s="710"/>
      <c r="CC113" s="710"/>
      <c r="CD113" s="710"/>
      <c r="CE113" s="710"/>
      <c r="CF113" s="711">
        <v>7.3</v>
      </c>
      <c r="CG113" s="712"/>
      <c r="CH113" s="712"/>
      <c r="CI113" s="712"/>
      <c r="CJ113" s="712"/>
      <c r="CK113" s="713"/>
      <c r="CL113" s="714"/>
      <c r="CM113" s="706" t="s">
        <v>380</v>
      </c>
      <c r="CN113" s="707"/>
      <c r="CO113" s="707"/>
      <c r="CP113" s="707"/>
      <c r="CQ113" s="707"/>
      <c r="CR113" s="707"/>
      <c r="CS113" s="707"/>
      <c r="CT113" s="707"/>
      <c r="CU113" s="707"/>
      <c r="CV113" s="707"/>
      <c r="CW113" s="707"/>
      <c r="CX113" s="707"/>
      <c r="CY113" s="707"/>
      <c r="CZ113" s="707"/>
      <c r="DA113" s="707"/>
      <c r="DB113" s="707"/>
      <c r="DC113" s="707"/>
      <c r="DD113" s="707"/>
      <c r="DE113" s="707"/>
      <c r="DF113" s="708"/>
      <c r="DG113" s="719" t="s">
        <v>63</v>
      </c>
      <c r="DH113" s="720"/>
      <c r="DI113" s="720"/>
      <c r="DJ113" s="720"/>
      <c r="DK113" s="721"/>
      <c r="DL113" s="722" t="s">
        <v>63</v>
      </c>
      <c r="DM113" s="720"/>
      <c r="DN113" s="720"/>
      <c r="DO113" s="720"/>
      <c r="DP113" s="721"/>
      <c r="DQ113" s="722" t="s">
        <v>63</v>
      </c>
      <c r="DR113" s="720"/>
      <c r="DS113" s="720"/>
      <c r="DT113" s="720"/>
      <c r="DU113" s="721"/>
      <c r="DV113" s="723" t="s">
        <v>63</v>
      </c>
      <c r="DW113" s="724"/>
      <c r="DX113" s="724"/>
      <c r="DY113" s="724"/>
      <c r="DZ113" s="725"/>
    </row>
    <row r="114" spans="1:130" s="469" customFormat="1" ht="26.25" customHeight="1">
      <c r="A114" s="726"/>
      <c r="B114" s="727"/>
      <c r="C114" s="707" t="s">
        <v>381</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719">
        <v>46674</v>
      </c>
      <c r="AB114" s="720"/>
      <c r="AC114" s="720"/>
      <c r="AD114" s="720"/>
      <c r="AE114" s="721"/>
      <c r="AF114" s="722">
        <v>51944</v>
      </c>
      <c r="AG114" s="720"/>
      <c r="AH114" s="720"/>
      <c r="AI114" s="720"/>
      <c r="AJ114" s="721"/>
      <c r="AK114" s="722">
        <v>54841</v>
      </c>
      <c r="AL114" s="720"/>
      <c r="AM114" s="720"/>
      <c r="AN114" s="720"/>
      <c r="AO114" s="721"/>
      <c r="AP114" s="723">
        <v>0.5</v>
      </c>
      <c r="AQ114" s="724"/>
      <c r="AR114" s="724"/>
      <c r="AS114" s="724"/>
      <c r="AT114" s="725"/>
      <c r="AU114" s="704"/>
      <c r="AV114" s="705"/>
      <c r="AW114" s="705"/>
      <c r="AX114" s="705"/>
      <c r="AY114" s="705"/>
      <c r="AZ114" s="706" t="s">
        <v>382</v>
      </c>
      <c r="BA114" s="707"/>
      <c r="BB114" s="707"/>
      <c r="BC114" s="707"/>
      <c r="BD114" s="707"/>
      <c r="BE114" s="707"/>
      <c r="BF114" s="707"/>
      <c r="BG114" s="707"/>
      <c r="BH114" s="707"/>
      <c r="BI114" s="707"/>
      <c r="BJ114" s="707"/>
      <c r="BK114" s="707"/>
      <c r="BL114" s="707"/>
      <c r="BM114" s="707"/>
      <c r="BN114" s="707"/>
      <c r="BO114" s="707"/>
      <c r="BP114" s="708"/>
      <c r="BQ114" s="709">
        <v>2002754</v>
      </c>
      <c r="BR114" s="710"/>
      <c r="BS114" s="710"/>
      <c r="BT114" s="710"/>
      <c r="BU114" s="710"/>
      <c r="BV114" s="710">
        <v>2116913</v>
      </c>
      <c r="BW114" s="710"/>
      <c r="BX114" s="710"/>
      <c r="BY114" s="710"/>
      <c r="BZ114" s="710"/>
      <c r="CA114" s="710">
        <v>2198872</v>
      </c>
      <c r="CB114" s="710"/>
      <c r="CC114" s="710"/>
      <c r="CD114" s="710"/>
      <c r="CE114" s="710"/>
      <c r="CF114" s="711">
        <v>19.8</v>
      </c>
      <c r="CG114" s="712"/>
      <c r="CH114" s="712"/>
      <c r="CI114" s="712"/>
      <c r="CJ114" s="712"/>
      <c r="CK114" s="713"/>
      <c r="CL114" s="714"/>
      <c r="CM114" s="706" t="s">
        <v>383</v>
      </c>
      <c r="CN114" s="707"/>
      <c r="CO114" s="707"/>
      <c r="CP114" s="707"/>
      <c r="CQ114" s="707"/>
      <c r="CR114" s="707"/>
      <c r="CS114" s="707"/>
      <c r="CT114" s="707"/>
      <c r="CU114" s="707"/>
      <c r="CV114" s="707"/>
      <c r="CW114" s="707"/>
      <c r="CX114" s="707"/>
      <c r="CY114" s="707"/>
      <c r="CZ114" s="707"/>
      <c r="DA114" s="707"/>
      <c r="DB114" s="707"/>
      <c r="DC114" s="707"/>
      <c r="DD114" s="707"/>
      <c r="DE114" s="707"/>
      <c r="DF114" s="708"/>
      <c r="DG114" s="719" t="s">
        <v>63</v>
      </c>
      <c r="DH114" s="720"/>
      <c r="DI114" s="720"/>
      <c r="DJ114" s="720"/>
      <c r="DK114" s="721"/>
      <c r="DL114" s="722" t="s">
        <v>63</v>
      </c>
      <c r="DM114" s="720"/>
      <c r="DN114" s="720"/>
      <c r="DO114" s="720"/>
      <c r="DP114" s="721"/>
      <c r="DQ114" s="722" t="s">
        <v>63</v>
      </c>
      <c r="DR114" s="720"/>
      <c r="DS114" s="720"/>
      <c r="DT114" s="720"/>
      <c r="DU114" s="721"/>
      <c r="DV114" s="723" t="s">
        <v>63</v>
      </c>
      <c r="DW114" s="724"/>
      <c r="DX114" s="724"/>
      <c r="DY114" s="724"/>
      <c r="DZ114" s="725"/>
    </row>
    <row r="115" spans="1:130" s="469" customFormat="1" ht="26.25" customHeight="1">
      <c r="A115" s="726"/>
      <c r="B115" s="727"/>
      <c r="C115" s="707" t="s">
        <v>384</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697">
        <v>6155</v>
      </c>
      <c r="AB115" s="698"/>
      <c r="AC115" s="698"/>
      <c r="AD115" s="698"/>
      <c r="AE115" s="699"/>
      <c r="AF115" s="700">
        <v>11796</v>
      </c>
      <c r="AG115" s="698"/>
      <c r="AH115" s="698"/>
      <c r="AI115" s="698"/>
      <c r="AJ115" s="699"/>
      <c r="AK115" s="700">
        <v>6167</v>
      </c>
      <c r="AL115" s="698"/>
      <c r="AM115" s="698"/>
      <c r="AN115" s="698"/>
      <c r="AO115" s="699"/>
      <c r="AP115" s="701">
        <v>0.1</v>
      </c>
      <c r="AQ115" s="702"/>
      <c r="AR115" s="702"/>
      <c r="AS115" s="702"/>
      <c r="AT115" s="703"/>
      <c r="AU115" s="704"/>
      <c r="AV115" s="705"/>
      <c r="AW115" s="705"/>
      <c r="AX115" s="705"/>
      <c r="AY115" s="705"/>
      <c r="AZ115" s="706" t="s">
        <v>385</v>
      </c>
      <c r="BA115" s="707"/>
      <c r="BB115" s="707"/>
      <c r="BC115" s="707"/>
      <c r="BD115" s="707"/>
      <c r="BE115" s="707"/>
      <c r="BF115" s="707"/>
      <c r="BG115" s="707"/>
      <c r="BH115" s="707"/>
      <c r="BI115" s="707"/>
      <c r="BJ115" s="707"/>
      <c r="BK115" s="707"/>
      <c r="BL115" s="707"/>
      <c r="BM115" s="707"/>
      <c r="BN115" s="707"/>
      <c r="BO115" s="707"/>
      <c r="BP115" s="708"/>
      <c r="BQ115" s="709">
        <v>1329</v>
      </c>
      <c r="BR115" s="710"/>
      <c r="BS115" s="710"/>
      <c r="BT115" s="710"/>
      <c r="BU115" s="710"/>
      <c r="BV115" s="710">
        <v>988</v>
      </c>
      <c r="BW115" s="710"/>
      <c r="BX115" s="710"/>
      <c r="BY115" s="710"/>
      <c r="BZ115" s="710"/>
      <c r="CA115" s="710">
        <v>933</v>
      </c>
      <c r="CB115" s="710"/>
      <c r="CC115" s="710"/>
      <c r="CD115" s="710"/>
      <c r="CE115" s="710"/>
      <c r="CF115" s="711">
        <v>0</v>
      </c>
      <c r="CG115" s="712"/>
      <c r="CH115" s="712"/>
      <c r="CI115" s="712"/>
      <c r="CJ115" s="712"/>
      <c r="CK115" s="713"/>
      <c r="CL115" s="714"/>
      <c r="CM115" s="706" t="s">
        <v>386</v>
      </c>
      <c r="CN115" s="707"/>
      <c r="CO115" s="707"/>
      <c r="CP115" s="707"/>
      <c r="CQ115" s="707"/>
      <c r="CR115" s="707"/>
      <c r="CS115" s="707"/>
      <c r="CT115" s="707"/>
      <c r="CU115" s="707"/>
      <c r="CV115" s="707"/>
      <c r="CW115" s="707"/>
      <c r="CX115" s="707"/>
      <c r="CY115" s="707"/>
      <c r="CZ115" s="707"/>
      <c r="DA115" s="707"/>
      <c r="DB115" s="707"/>
      <c r="DC115" s="707"/>
      <c r="DD115" s="707"/>
      <c r="DE115" s="707"/>
      <c r="DF115" s="708"/>
      <c r="DG115" s="719" t="s">
        <v>63</v>
      </c>
      <c r="DH115" s="720"/>
      <c r="DI115" s="720"/>
      <c r="DJ115" s="720"/>
      <c r="DK115" s="721"/>
      <c r="DL115" s="722" t="s">
        <v>63</v>
      </c>
      <c r="DM115" s="720"/>
      <c r="DN115" s="720"/>
      <c r="DO115" s="720"/>
      <c r="DP115" s="721"/>
      <c r="DQ115" s="722" t="s">
        <v>63</v>
      </c>
      <c r="DR115" s="720"/>
      <c r="DS115" s="720"/>
      <c r="DT115" s="720"/>
      <c r="DU115" s="721"/>
      <c r="DV115" s="723" t="s">
        <v>63</v>
      </c>
      <c r="DW115" s="724"/>
      <c r="DX115" s="724"/>
      <c r="DY115" s="724"/>
      <c r="DZ115" s="725"/>
    </row>
    <row r="116" spans="1:130" s="469" customFormat="1" ht="26.25" customHeight="1">
      <c r="A116" s="728"/>
      <c r="B116" s="729"/>
      <c r="C116" s="730" t="s">
        <v>387</v>
      </c>
      <c r="D116" s="730"/>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1"/>
      <c r="AA116" s="719" t="s">
        <v>63</v>
      </c>
      <c r="AB116" s="720"/>
      <c r="AC116" s="720"/>
      <c r="AD116" s="720"/>
      <c r="AE116" s="721"/>
      <c r="AF116" s="722" t="s">
        <v>63</v>
      </c>
      <c r="AG116" s="720"/>
      <c r="AH116" s="720"/>
      <c r="AI116" s="720"/>
      <c r="AJ116" s="721"/>
      <c r="AK116" s="722" t="s">
        <v>63</v>
      </c>
      <c r="AL116" s="720"/>
      <c r="AM116" s="720"/>
      <c r="AN116" s="720"/>
      <c r="AO116" s="721"/>
      <c r="AP116" s="723" t="s">
        <v>63</v>
      </c>
      <c r="AQ116" s="724"/>
      <c r="AR116" s="724"/>
      <c r="AS116" s="724"/>
      <c r="AT116" s="725"/>
      <c r="AU116" s="704"/>
      <c r="AV116" s="705"/>
      <c r="AW116" s="705"/>
      <c r="AX116" s="705"/>
      <c r="AY116" s="705"/>
      <c r="AZ116" s="732" t="s">
        <v>388</v>
      </c>
      <c r="BA116" s="733"/>
      <c r="BB116" s="733"/>
      <c r="BC116" s="733"/>
      <c r="BD116" s="733"/>
      <c r="BE116" s="733"/>
      <c r="BF116" s="733"/>
      <c r="BG116" s="733"/>
      <c r="BH116" s="733"/>
      <c r="BI116" s="733"/>
      <c r="BJ116" s="733"/>
      <c r="BK116" s="733"/>
      <c r="BL116" s="733"/>
      <c r="BM116" s="733"/>
      <c r="BN116" s="733"/>
      <c r="BO116" s="733"/>
      <c r="BP116" s="734"/>
      <c r="BQ116" s="709" t="s">
        <v>63</v>
      </c>
      <c r="BR116" s="710"/>
      <c r="BS116" s="710"/>
      <c r="BT116" s="710"/>
      <c r="BU116" s="710"/>
      <c r="BV116" s="710" t="s">
        <v>63</v>
      </c>
      <c r="BW116" s="710"/>
      <c r="BX116" s="710"/>
      <c r="BY116" s="710"/>
      <c r="BZ116" s="710"/>
      <c r="CA116" s="710" t="s">
        <v>63</v>
      </c>
      <c r="CB116" s="710"/>
      <c r="CC116" s="710"/>
      <c r="CD116" s="710"/>
      <c r="CE116" s="710"/>
      <c r="CF116" s="711" t="s">
        <v>63</v>
      </c>
      <c r="CG116" s="712"/>
      <c r="CH116" s="712"/>
      <c r="CI116" s="712"/>
      <c r="CJ116" s="712"/>
      <c r="CK116" s="713"/>
      <c r="CL116" s="714"/>
      <c r="CM116" s="706" t="s">
        <v>389</v>
      </c>
      <c r="CN116" s="707"/>
      <c r="CO116" s="707"/>
      <c r="CP116" s="707"/>
      <c r="CQ116" s="707"/>
      <c r="CR116" s="707"/>
      <c r="CS116" s="707"/>
      <c r="CT116" s="707"/>
      <c r="CU116" s="707"/>
      <c r="CV116" s="707"/>
      <c r="CW116" s="707"/>
      <c r="CX116" s="707"/>
      <c r="CY116" s="707"/>
      <c r="CZ116" s="707"/>
      <c r="DA116" s="707"/>
      <c r="DB116" s="707"/>
      <c r="DC116" s="707"/>
      <c r="DD116" s="707"/>
      <c r="DE116" s="707"/>
      <c r="DF116" s="708"/>
      <c r="DG116" s="719" t="s">
        <v>63</v>
      </c>
      <c r="DH116" s="720"/>
      <c r="DI116" s="720"/>
      <c r="DJ116" s="720"/>
      <c r="DK116" s="721"/>
      <c r="DL116" s="722" t="s">
        <v>63</v>
      </c>
      <c r="DM116" s="720"/>
      <c r="DN116" s="720"/>
      <c r="DO116" s="720"/>
      <c r="DP116" s="721"/>
      <c r="DQ116" s="722" t="s">
        <v>63</v>
      </c>
      <c r="DR116" s="720"/>
      <c r="DS116" s="720"/>
      <c r="DT116" s="720"/>
      <c r="DU116" s="721"/>
      <c r="DV116" s="723" t="s">
        <v>63</v>
      </c>
      <c r="DW116" s="724"/>
      <c r="DX116" s="724"/>
      <c r="DY116" s="724"/>
      <c r="DZ116" s="725"/>
    </row>
    <row r="117" spans="1:130" s="469" customFormat="1" ht="26.25" customHeight="1">
      <c r="A117" s="667" t="s">
        <v>120</v>
      </c>
      <c r="B117" s="668"/>
      <c r="C117" s="668"/>
      <c r="D117" s="668"/>
      <c r="E117" s="668"/>
      <c r="F117" s="668"/>
      <c r="G117" s="668"/>
      <c r="H117" s="668"/>
      <c r="I117" s="668"/>
      <c r="J117" s="668"/>
      <c r="K117" s="668"/>
      <c r="L117" s="668"/>
      <c r="M117" s="668"/>
      <c r="N117" s="668"/>
      <c r="O117" s="668"/>
      <c r="P117" s="668"/>
      <c r="Q117" s="668"/>
      <c r="R117" s="668"/>
      <c r="S117" s="668"/>
      <c r="T117" s="668"/>
      <c r="U117" s="668"/>
      <c r="V117" s="668"/>
      <c r="W117" s="668"/>
      <c r="X117" s="668"/>
      <c r="Y117" s="735" t="s">
        <v>390</v>
      </c>
      <c r="Z117" s="669"/>
      <c r="AA117" s="736">
        <v>2317546</v>
      </c>
      <c r="AB117" s="737"/>
      <c r="AC117" s="737"/>
      <c r="AD117" s="737"/>
      <c r="AE117" s="738"/>
      <c r="AF117" s="739">
        <v>2372058</v>
      </c>
      <c r="AG117" s="737"/>
      <c r="AH117" s="737"/>
      <c r="AI117" s="737"/>
      <c r="AJ117" s="738"/>
      <c r="AK117" s="739">
        <v>2415070</v>
      </c>
      <c r="AL117" s="737"/>
      <c r="AM117" s="737"/>
      <c r="AN117" s="737"/>
      <c r="AO117" s="738"/>
      <c r="AP117" s="740"/>
      <c r="AQ117" s="741"/>
      <c r="AR117" s="741"/>
      <c r="AS117" s="741"/>
      <c r="AT117" s="742"/>
      <c r="AU117" s="704"/>
      <c r="AV117" s="705"/>
      <c r="AW117" s="705"/>
      <c r="AX117" s="705"/>
      <c r="AY117" s="705"/>
      <c r="AZ117" s="743" t="s">
        <v>391</v>
      </c>
      <c r="BA117" s="744"/>
      <c r="BB117" s="744"/>
      <c r="BC117" s="744"/>
      <c r="BD117" s="744"/>
      <c r="BE117" s="744"/>
      <c r="BF117" s="744"/>
      <c r="BG117" s="744"/>
      <c r="BH117" s="744"/>
      <c r="BI117" s="744"/>
      <c r="BJ117" s="744"/>
      <c r="BK117" s="744"/>
      <c r="BL117" s="744"/>
      <c r="BM117" s="744"/>
      <c r="BN117" s="744"/>
      <c r="BO117" s="744"/>
      <c r="BP117" s="745"/>
      <c r="BQ117" s="709" t="s">
        <v>63</v>
      </c>
      <c r="BR117" s="710"/>
      <c r="BS117" s="710"/>
      <c r="BT117" s="710"/>
      <c r="BU117" s="710"/>
      <c r="BV117" s="710" t="s">
        <v>63</v>
      </c>
      <c r="BW117" s="710"/>
      <c r="BX117" s="710"/>
      <c r="BY117" s="710"/>
      <c r="BZ117" s="710"/>
      <c r="CA117" s="710" t="s">
        <v>63</v>
      </c>
      <c r="CB117" s="710"/>
      <c r="CC117" s="710"/>
      <c r="CD117" s="710"/>
      <c r="CE117" s="710"/>
      <c r="CF117" s="711" t="s">
        <v>63</v>
      </c>
      <c r="CG117" s="712"/>
      <c r="CH117" s="712"/>
      <c r="CI117" s="712"/>
      <c r="CJ117" s="712"/>
      <c r="CK117" s="713"/>
      <c r="CL117" s="714"/>
      <c r="CM117" s="706" t="s">
        <v>392</v>
      </c>
      <c r="CN117" s="707"/>
      <c r="CO117" s="707"/>
      <c r="CP117" s="707"/>
      <c r="CQ117" s="707"/>
      <c r="CR117" s="707"/>
      <c r="CS117" s="707"/>
      <c r="CT117" s="707"/>
      <c r="CU117" s="707"/>
      <c r="CV117" s="707"/>
      <c r="CW117" s="707"/>
      <c r="CX117" s="707"/>
      <c r="CY117" s="707"/>
      <c r="CZ117" s="707"/>
      <c r="DA117" s="707"/>
      <c r="DB117" s="707"/>
      <c r="DC117" s="707"/>
      <c r="DD117" s="707"/>
      <c r="DE117" s="707"/>
      <c r="DF117" s="708"/>
      <c r="DG117" s="719" t="s">
        <v>63</v>
      </c>
      <c r="DH117" s="720"/>
      <c r="DI117" s="720"/>
      <c r="DJ117" s="720"/>
      <c r="DK117" s="721"/>
      <c r="DL117" s="722" t="s">
        <v>63</v>
      </c>
      <c r="DM117" s="720"/>
      <c r="DN117" s="720"/>
      <c r="DO117" s="720"/>
      <c r="DP117" s="721"/>
      <c r="DQ117" s="722" t="s">
        <v>63</v>
      </c>
      <c r="DR117" s="720"/>
      <c r="DS117" s="720"/>
      <c r="DT117" s="720"/>
      <c r="DU117" s="721"/>
      <c r="DV117" s="723" t="s">
        <v>63</v>
      </c>
      <c r="DW117" s="724"/>
      <c r="DX117" s="724"/>
      <c r="DY117" s="724"/>
      <c r="DZ117" s="725"/>
    </row>
    <row r="118" spans="1:130" s="469" customFormat="1" ht="26.25" customHeight="1">
      <c r="A118" s="667" t="s">
        <v>365</v>
      </c>
      <c r="B118" s="668"/>
      <c r="C118" s="668"/>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9"/>
      <c r="AA118" s="670" t="s">
        <v>362</v>
      </c>
      <c r="AB118" s="668"/>
      <c r="AC118" s="668"/>
      <c r="AD118" s="668"/>
      <c r="AE118" s="669"/>
      <c r="AF118" s="670" t="s">
        <v>363</v>
      </c>
      <c r="AG118" s="668"/>
      <c r="AH118" s="668"/>
      <c r="AI118" s="668"/>
      <c r="AJ118" s="669"/>
      <c r="AK118" s="670" t="s">
        <v>239</v>
      </c>
      <c r="AL118" s="668"/>
      <c r="AM118" s="668"/>
      <c r="AN118" s="668"/>
      <c r="AO118" s="669"/>
      <c r="AP118" s="746" t="s">
        <v>364</v>
      </c>
      <c r="AQ118" s="747"/>
      <c r="AR118" s="747"/>
      <c r="AS118" s="747"/>
      <c r="AT118" s="748"/>
      <c r="AU118" s="704"/>
      <c r="AV118" s="705"/>
      <c r="AW118" s="705"/>
      <c r="AX118" s="705"/>
      <c r="AY118" s="705"/>
      <c r="AZ118" s="749" t="s">
        <v>393</v>
      </c>
      <c r="BA118" s="730"/>
      <c r="BB118" s="730"/>
      <c r="BC118" s="730"/>
      <c r="BD118" s="730"/>
      <c r="BE118" s="730"/>
      <c r="BF118" s="730"/>
      <c r="BG118" s="730"/>
      <c r="BH118" s="730"/>
      <c r="BI118" s="730"/>
      <c r="BJ118" s="730"/>
      <c r="BK118" s="730"/>
      <c r="BL118" s="730"/>
      <c r="BM118" s="730"/>
      <c r="BN118" s="730"/>
      <c r="BO118" s="730"/>
      <c r="BP118" s="731"/>
      <c r="BQ118" s="750" t="s">
        <v>63</v>
      </c>
      <c r="BR118" s="751"/>
      <c r="BS118" s="751"/>
      <c r="BT118" s="751"/>
      <c r="BU118" s="751"/>
      <c r="BV118" s="751" t="s">
        <v>63</v>
      </c>
      <c r="BW118" s="751"/>
      <c r="BX118" s="751"/>
      <c r="BY118" s="751"/>
      <c r="BZ118" s="751"/>
      <c r="CA118" s="751" t="s">
        <v>63</v>
      </c>
      <c r="CB118" s="751"/>
      <c r="CC118" s="751"/>
      <c r="CD118" s="751"/>
      <c r="CE118" s="751"/>
      <c r="CF118" s="711" t="s">
        <v>63</v>
      </c>
      <c r="CG118" s="712"/>
      <c r="CH118" s="712"/>
      <c r="CI118" s="712"/>
      <c r="CJ118" s="712"/>
      <c r="CK118" s="713"/>
      <c r="CL118" s="714"/>
      <c r="CM118" s="706" t="s">
        <v>394</v>
      </c>
      <c r="CN118" s="707"/>
      <c r="CO118" s="707"/>
      <c r="CP118" s="707"/>
      <c r="CQ118" s="707"/>
      <c r="CR118" s="707"/>
      <c r="CS118" s="707"/>
      <c r="CT118" s="707"/>
      <c r="CU118" s="707"/>
      <c r="CV118" s="707"/>
      <c r="CW118" s="707"/>
      <c r="CX118" s="707"/>
      <c r="CY118" s="707"/>
      <c r="CZ118" s="707"/>
      <c r="DA118" s="707"/>
      <c r="DB118" s="707"/>
      <c r="DC118" s="707"/>
      <c r="DD118" s="707"/>
      <c r="DE118" s="707"/>
      <c r="DF118" s="708"/>
      <c r="DG118" s="719" t="s">
        <v>63</v>
      </c>
      <c r="DH118" s="720"/>
      <c r="DI118" s="720"/>
      <c r="DJ118" s="720"/>
      <c r="DK118" s="721"/>
      <c r="DL118" s="722" t="s">
        <v>63</v>
      </c>
      <c r="DM118" s="720"/>
      <c r="DN118" s="720"/>
      <c r="DO118" s="720"/>
      <c r="DP118" s="721"/>
      <c r="DQ118" s="722" t="s">
        <v>63</v>
      </c>
      <c r="DR118" s="720"/>
      <c r="DS118" s="720"/>
      <c r="DT118" s="720"/>
      <c r="DU118" s="721"/>
      <c r="DV118" s="723" t="s">
        <v>63</v>
      </c>
      <c r="DW118" s="724"/>
      <c r="DX118" s="724"/>
      <c r="DY118" s="724"/>
      <c r="DZ118" s="725"/>
    </row>
    <row r="119" spans="1:130" s="469" customFormat="1" ht="26.25" customHeight="1">
      <c r="A119" s="752" t="s">
        <v>369</v>
      </c>
      <c r="B119" s="691"/>
      <c r="C119" s="685" t="s">
        <v>370</v>
      </c>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5"/>
      <c r="AA119" s="676" t="s">
        <v>63</v>
      </c>
      <c r="AB119" s="677"/>
      <c r="AC119" s="677"/>
      <c r="AD119" s="677"/>
      <c r="AE119" s="678"/>
      <c r="AF119" s="679" t="s">
        <v>63</v>
      </c>
      <c r="AG119" s="677"/>
      <c r="AH119" s="677"/>
      <c r="AI119" s="677"/>
      <c r="AJ119" s="678"/>
      <c r="AK119" s="679" t="s">
        <v>63</v>
      </c>
      <c r="AL119" s="677"/>
      <c r="AM119" s="677"/>
      <c r="AN119" s="677"/>
      <c r="AO119" s="678"/>
      <c r="AP119" s="680" t="s">
        <v>63</v>
      </c>
      <c r="AQ119" s="681"/>
      <c r="AR119" s="681"/>
      <c r="AS119" s="681"/>
      <c r="AT119" s="682"/>
      <c r="AU119" s="753"/>
      <c r="AV119" s="754"/>
      <c r="AW119" s="754"/>
      <c r="AX119" s="754"/>
      <c r="AY119" s="754"/>
      <c r="AZ119" s="755" t="s">
        <v>120</v>
      </c>
      <c r="BA119" s="755"/>
      <c r="BB119" s="755"/>
      <c r="BC119" s="755"/>
      <c r="BD119" s="755"/>
      <c r="BE119" s="755"/>
      <c r="BF119" s="755"/>
      <c r="BG119" s="755"/>
      <c r="BH119" s="755"/>
      <c r="BI119" s="755"/>
      <c r="BJ119" s="755"/>
      <c r="BK119" s="755"/>
      <c r="BL119" s="755"/>
      <c r="BM119" s="755"/>
      <c r="BN119" s="755"/>
      <c r="BO119" s="735" t="s">
        <v>395</v>
      </c>
      <c r="BP119" s="756"/>
      <c r="BQ119" s="750">
        <v>25173896</v>
      </c>
      <c r="BR119" s="751"/>
      <c r="BS119" s="751"/>
      <c r="BT119" s="751"/>
      <c r="BU119" s="751"/>
      <c r="BV119" s="751">
        <v>27752185</v>
      </c>
      <c r="BW119" s="751"/>
      <c r="BX119" s="751"/>
      <c r="BY119" s="751"/>
      <c r="BZ119" s="751"/>
      <c r="CA119" s="751">
        <v>33670017</v>
      </c>
      <c r="CB119" s="751"/>
      <c r="CC119" s="751"/>
      <c r="CD119" s="751"/>
      <c r="CE119" s="751"/>
      <c r="CF119" s="757"/>
      <c r="CG119" s="758"/>
      <c r="CH119" s="758"/>
      <c r="CI119" s="758"/>
      <c r="CJ119" s="759"/>
      <c r="CK119" s="760"/>
      <c r="CL119" s="761"/>
      <c r="CM119" s="749" t="s">
        <v>396</v>
      </c>
      <c r="CN119" s="730"/>
      <c r="CO119" s="730"/>
      <c r="CP119" s="730"/>
      <c r="CQ119" s="730"/>
      <c r="CR119" s="730"/>
      <c r="CS119" s="730"/>
      <c r="CT119" s="730"/>
      <c r="CU119" s="730"/>
      <c r="CV119" s="730"/>
      <c r="CW119" s="730"/>
      <c r="CX119" s="730"/>
      <c r="CY119" s="730"/>
      <c r="CZ119" s="730"/>
      <c r="DA119" s="730"/>
      <c r="DB119" s="730"/>
      <c r="DC119" s="730"/>
      <c r="DD119" s="730"/>
      <c r="DE119" s="730"/>
      <c r="DF119" s="731"/>
      <c r="DG119" s="762">
        <v>100967</v>
      </c>
      <c r="DH119" s="763"/>
      <c r="DI119" s="763"/>
      <c r="DJ119" s="763"/>
      <c r="DK119" s="764"/>
      <c r="DL119" s="765">
        <v>83007</v>
      </c>
      <c r="DM119" s="763"/>
      <c r="DN119" s="763"/>
      <c r="DO119" s="763"/>
      <c r="DP119" s="764"/>
      <c r="DQ119" s="765">
        <v>65047</v>
      </c>
      <c r="DR119" s="763"/>
      <c r="DS119" s="763"/>
      <c r="DT119" s="763"/>
      <c r="DU119" s="764"/>
      <c r="DV119" s="766">
        <v>0.6</v>
      </c>
      <c r="DW119" s="767"/>
      <c r="DX119" s="767"/>
      <c r="DY119" s="767"/>
      <c r="DZ119" s="768"/>
    </row>
    <row r="120" spans="1:130" s="469" customFormat="1" ht="26.25" customHeight="1">
      <c r="A120" s="769"/>
      <c r="B120" s="714"/>
      <c r="C120" s="706" t="s">
        <v>373</v>
      </c>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8"/>
      <c r="AA120" s="719" t="s">
        <v>63</v>
      </c>
      <c r="AB120" s="720"/>
      <c r="AC120" s="720"/>
      <c r="AD120" s="720"/>
      <c r="AE120" s="721"/>
      <c r="AF120" s="722" t="s">
        <v>63</v>
      </c>
      <c r="AG120" s="720"/>
      <c r="AH120" s="720"/>
      <c r="AI120" s="720"/>
      <c r="AJ120" s="721"/>
      <c r="AK120" s="722" t="s">
        <v>63</v>
      </c>
      <c r="AL120" s="720"/>
      <c r="AM120" s="720"/>
      <c r="AN120" s="720"/>
      <c r="AO120" s="721"/>
      <c r="AP120" s="723" t="s">
        <v>63</v>
      </c>
      <c r="AQ120" s="724"/>
      <c r="AR120" s="724"/>
      <c r="AS120" s="724"/>
      <c r="AT120" s="725"/>
      <c r="AU120" s="770" t="s">
        <v>397</v>
      </c>
      <c r="AV120" s="771"/>
      <c r="AW120" s="771"/>
      <c r="AX120" s="771"/>
      <c r="AY120" s="772"/>
      <c r="AZ120" s="685" t="s">
        <v>398</v>
      </c>
      <c r="BA120" s="674"/>
      <c r="BB120" s="674"/>
      <c r="BC120" s="674"/>
      <c r="BD120" s="674"/>
      <c r="BE120" s="674"/>
      <c r="BF120" s="674"/>
      <c r="BG120" s="674"/>
      <c r="BH120" s="674"/>
      <c r="BI120" s="674"/>
      <c r="BJ120" s="674"/>
      <c r="BK120" s="674"/>
      <c r="BL120" s="674"/>
      <c r="BM120" s="674"/>
      <c r="BN120" s="674"/>
      <c r="BO120" s="674"/>
      <c r="BP120" s="675"/>
      <c r="BQ120" s="686">
        <v>8525086</v>
      </c>
      <c r="BR120" s="687"/>
      <c r="BS120" s="687"/>
      <c r="BT120" s="687"/>
      <c r="BU120" s="687"/>
      <c r="BV120" s="687">
        <v>8636376</v>
      </c>
      <c r="BW120" s="687"/>
      <c r="BX120" s="687"/>
      <c r="BY120" s="687"/>
      <c r="BZ120" s="687"/>
      <c r="CA120" s="687">
        <v>9202316</v>
      </c>
      <c r="CB120" s="687"/>
      <c r="CC120" s="687"/>
      <c r="CD120" s="687"/>
      <c r="CE120" s="687"/>
      <c r="CF120" s="688">
        <v>83.1</v>
      </c>
      <c r="CG120" s="689"/>
      <c r="CH120" s="689"/>
      <c r="CI120" s="689"/>
      <c r="CJ120" s="689"/>
      <c r="CK120" s="773" t="s">
        <v>399</v>
      </c>
      <c r="CL120" s="774"/>
      <c r="CM120" s="774"/>
      <c r="CN120" s="774"/>
      <c r="CO120" s="775"/>
      <c r="CP120" s="776" t="s">
        <v>340</v>
      </c>
      <c r="CQ120" s="777"/>
      <c r="CR120" s="777"/>
      <c r="CS120" s="777"/>
      <c r="CT120" s="777"/>
      <c r="CU120" s="777"/>
      <c r="CV120" s="777"/>
      <c r="CW120" s="777"/>
      <c r="CX120" s="777"/>
      <c r="CY120" s="777"/>
      <c r="CZ120" s="777"/>
      <c r="DA120" s="777"/>
      <c r="DB120" s="777"/>
      <c r="DC120" s="777"/>
      <c r="DD120" s="777"/>
      <c r="DE120" s="777"/>
      <c r="DF120" s="778"/>
      <c r="DG120" s="686">
        <v>1135012</v>
      </c>
      <c r="DH120" s="687"/>
      <c r="DI120" s="687"/>
      <c r="DJ120" s="687"/>
      <c r="DK120" s="687"/>
      <c r="DL120" s="687">
        <v>2451456</v>
      </c>
      <c r="DM120" s="687"/>
      <c r="DN120" s="687"/>
      <c r="DO120" s="687"/>
      <c r="DP120" s="687"/>
      <c r="DQ120" s="687">
        <v>7671374</v>
      </c>
      <c r="DR120" s="687"/>
      <c r="DS120" s="687"/>
      <c r="DT120" s="687"/>
      <c r="DU120" s="687"/>
      <c r="DV120" s="692">
        <v>69.2</v>
      </c>
      <c r="DW120" s="692"/>
      <c r="DX120" s="692"/>
      <c r="DY120" s="692"/>
      <c r="DZ120" s="693"/>
    </row>
    <row r="121" spans="1:130" s="469" customFormat="1" ht="26.25" customHeight="1">
      <c r="A121" s="769"/>
      <c r="B121" s="714"/>
      <c r="C121" s="743" t="s">
        <v>400</v>
      </c>
      <c r="D121" s="744"/>
      <c r="E121" s="744"/>
      <c r="F121" s="744"/>
      <c r="G121" s="744"/>
      <c r="H121" s="744"/>
      <c r="I121" s="744"/>
      <c r="J121" s="744"/>
      <c r="K121" s="744"/>
      <c r="L121" s="744"/>
      <c r="M121" s="744"/>
      <c r="N121" s="744"/>
      <c r="O121" s="744"/>
      <c r="P121" s="744"/>
      <c r="Q121" s="744"/>
      <c r="R121" s="744"/>
      <c r="S121" s="744"/>
      <c r="T121" s="744"/>
      <c r="U121" s="744"/>
      <c r="V121" s="744"/>
      <c r="W121" s="744"/>
      <c r="X121" s="744"/>
      <c r="Y121" s="744"/>
      <c r="Z121" s="745"/>
      <c r="AA121" s="719" t="s">
        <v>63</v>
      </c>
      <c r="AB121" s="720"/>
      <c r="AC121" s="720"/>
      <c r="AD121" s="720"/>
      <c r="AE121" s="721"/>
      <c r="AF121" s="722" t="s">
        <v>63</v>
      </c>
      <c r="AG121" s="720"/>
      <c r="AH121" s="720"/>
      <c r="AI121" s="720"/>
      <c r="AJ121" s="721"/>
      <c r="AK121" s="722" t="s">
        <v>63</v>
      </c>
      <c r="AL121" s="720"/>
      <c r="AM121" s="720"/>
      <c r="AN121" s="720"/>
      <c r="AO121" s="721"/>
      <c r="AP121" s="723" t="s">
        <v>63</v>
      </c>
      <c r="AQ121" s="724"/>
      <c r="AR121" s="724"/>
      <c r="AS121" s="724"/>
      <c r="AT121" s="725"/>
      <c r="AU121" s="779"/>
      <c r="AV121" s="780"/>
      <c r="AW121" s="780"/>
      <c r="AX121" s="780"/>
      <c r="AY121" s="781"/>
      <c r="AZ121" s="706" t="s">
        <v>401</v>
      </c>
      <c r="BA121" s="707"/>
      <c r="BB121" s="707"/>
      <c r="BC121" s="707"/>
      <c r="BD121" s="707"/>
      <c r="BE121" s="707"/>
      <c r="BF121" s="707"/>
      <c r="BG121" s="707"/>
      <c r="BH121" s="707"/>
      <c r="BI121" s="707"/>
      <c r="BJ121" s="707"/>
      <c r="BK121" s="707"/>
      <c r="BL121" s="707"/>
      <c r="BM121" s="707"/>
      <c r="BN121" s="707"/>
      <c r="BO121" s="707"/>
      <c r="BP121" s="708"/>
      <c r="BQ121" s="709">
        <v>739139</v>
      </c>
      <c r="BR121" s="710"/>
      <c r="BS121" s="710"/>
      <c r="BT121" s="710"/>
      <c r="BU121" s="710"/>
      <c r="BV121" s="710">
        <v>641095</v>
      </c>
      <c r="BW121" s="710"/>
      <c r="BX121" s="710"/>
      <c r="BY121" s="710"/>
      <c r="BZ121" s="710"/>
      <c r="CA121" s="710">
        <v>467498</v>
      </c>
      <c r="CB121" s="710"/>
      <c r="CC121" s="710"/>
      <c r="CD121" s="710"/>
      <c r="CE121" s="710"/>
      <c r="CF121" s="711">
        <v>4.2</v>
      </c>
      <c r="CG121" s="712"/>
      <c r="CH121" s="712"/>
      <c r="CI121" s="712"/>
      <c r="CJ121" s="712"/>
      <c r="CK121" s="782"/>
      <c r="CL121" s="783"/>
      <c r="CM121" s="783"/>
      <c r="CN121" s="783"/>
      <c r="CO121" s="784"/>
      <c r="CP121" s="785" t="s">
        <v>343</v>
      </c>
      <c r="CQ121" s="786"/>
      <c r="CR121" s="786"/>
      <c r="CS121" s="786"/>
      <c r="CT121" s="786"/>
      <c r="CU121" s="786"/>
      <c r="CV121" s="786"/>
      <c r="CW121" s="786"/>
      <c r="CX121" s="786"/>
      <c r="CY121" s="786"/>
      <c r="CZ121" s="786"/>
      <c r="DA121" s="786"/>
      <c r="DB121" s="786"/>
      <c r="DC121" s="786"/>
      <c r="DD121" s="786"/>
      <c r="DE121" s="786"/>
      <c r="DF121" s="787"/>
      <c r="DG121" s="709">
        <v>2493962</v>
      </c>
      <c r="DH121" s="710"/>
      <c r="DI121" s="710"/>
      <c r="DJ121" s="710"/>
      <c r="DK121" s="710"/>
      <c r="DL121" s="710">
        <v>2601592</v>
      </c>
      <c r="DM121" s="710"/>
      <c r="DN121" s="710"/>
      <c r="DO121" s="710"/>
      <c r="DP121" s="710"/>
      <c r="DQ121" s="710">
        <v>2682846</v>
      </c>
      <c r="DR121" s="710"/>
      <c r="DS121" s="710"/>
      <c r="DT121" s="710"/>
      <c r="DU121" s="710"/>
      <c r="DV121" s="715">
        <v>24.2</v>
      </c>
      <c r="DW121" s="715"/>
      <c r="DX121" s="715"/>
      <c r="DY121" s="715"/>
      <c r="DZ121" s="716"/>
    </row>
    <row r="122" spans="1:130" s="469" customFormat="1" ht="26.25" customHeight="1">
      <c r="A122" s="769"/>
      <c r="B122" s="714"/>
      <c r="C122" s="706" t="s">
        <v>383</v>
      </c>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8"/>
      <c r="AA122" s="719" t="s">
        <v>63</v>
      </c>
      <c r="AB122" s="720"/>
      <c r="AC122" s="720"/>
      <c r="AD122" s="720"/>
      <c r="AE122" s="721"/>
      <c r="AF122" s="722" t="s">
        <v>63</v>
      </c>
      <c r="AG122" s="720"/>
      <c r="AH122" s="720"/>
      <c r="AI122" s="720"/>
      <c r="AJ122" s="721"/>
      <c r="AK122" s="722" t="s">
        <v>63</v>
      </c>
      <c r="AL122" s="720"/>
      <c r="AM122" s="720"/>
      <c r="AN122" s="720"/>
      <c r="AO122" s="721"/>
      <c r="AP122" s="723" t="s">
        <v>63</v>
      </c>
      <c r="AQ122" s="724"/>
      <c r="AR122" s="724"/>
      <c r="AS122" s="724"/>
      <c r="AT122" s="725"/>
      <c r="AU122" s="779"/>
      <c r="AV122" s="780"/>
      <c r="AW122" s="780"/>
      <c r="AX122" s="780"/>
      <c r="AY122" s="781"/>
      <c r="AZ122" s="749" t="s">
        <v>402</v>
      </c>
      <c r="BA122" s="730"/>
      <c r="BB122" s="730"/>
      <c r="BC122" s="730"/>
      <c r="BD122" s="730"/>
      <c r="BE122" s="730"/>
      <c r="BF122" s="730"/>
      <c r="BG122" s="730"/>
      <c r="BH122" s="730"/>
      <c r="BI122" s="730"/>
      <c r="BJ122" s="730"/>
      <c r="BK122" s="730"/>
      <c r="BL122" s="730"/>
      <c r="BM122" s="730"/>
      <c r="BN122" s="730"/>
      <c r="BO122" s="730"/>
      <c r="BP122" s="731"/>
      <c r="BQ122" s="750">
        <v>16279881</v>
      </c>
      <c r="BR122" s="751"/>
      <c r="BS122" s="751"/>
      <c r="BT122" s="751"/>
      <c r="BU122" s="751"/>
      <c r="BV122" s="751">
        <v>17088265</v>
      </c>
      <c r="BW122" s="751"/>
      <c r="BX122" s="751"/>
      <c r="BY122" s="751"/>
      <c r="BZ122" s="751"/>
      <c r="CA122" s="751">
        <v>18075697</v>
      </c>
      <c r="CB122" s="751"/>
      <c r="CC122" s="751"/>
      <c r="CD122" s="751"/>
      <c r="CE122" s="751"/>
      <c r="CF122" s="788">
        <v>163.19999999999999</v>
      </c>
      <c r="CG122" s="789"/>
      <c r="CH122" s="789"/>
      <c r="CI122" s="789"/>
      <c r="CJ122" s="789"/>
      <c r="CK122" s="782"/>
      <c r="CL122" s="783"/>
      <c r="CM122" s="783"/>
      <c r="CN122" s="783"/>
      <c r="CO122" s="784"/>
      <c r="CP122" s="785" t="s">
        <v>342</v>
      </c>
      <c r="CQ122" s="786"/>
      <c r="CR122" s="786"/>
      <c r="CS122" s="786"/>
      <c r="CT122" s="786"/>
      <c r="CU122" s="786"/>
      <c r="CV122" s="786"/>
      <c r="CW122" s="786"/>
      <c r="CX122" s="786"/>
      <c r="CY122" s="786"/>
      <c r="CZ122" s="786"/>
      <c r="DA122" s="786"/>
      <c r="DB122" s="786"/>
      <c r="DC122" s="786"/>
      <c r="DD122" s="786"/>
      <c r="DE122" s="786"/>
      <c r="DF122" s="787"/>
      <c r="DG122" s="709">
        <v>2076500</v>
      </c>
      <c r="DH122" s="710"/>
      <c r="DI122" s="710"/>
      <c r="DJ122" s="710"/>
      <c r="DK122" s="710"/>
      <c r="DL122" s="710">
        <v>2181927</v>
      </c>
      <c r="DM122" s="710"/>
      <c r="DN122" s="710"/>
      <c r="DO122" s="710"/>
      <c r="DP122" s="710"/>
      <c r="DQ122" s="710">
        <v>2238133</v>
      </c>
      <c r="DR122" s="710"/>
      <c r="DS122" s="710"/>
      <c r="DT122" s="710"/>
      <c r="DU122" s="710"/>
      <c r="DV122" s="715">
        <v>20.2</v>
      </c>
      <c r="DW122" s="715"/>
      <c r="DX122" s="715"/>
      <c r="DY122" s="715"/>
      <c r="DZ122" s="716"/>
    </row>
    <row r="123" spans="1:130" s="469" customFormat="1" ht="26.25" customHeight="1">
      <c r="A123" s="769"/>
      <c r="B123" s="714"/>
      <c r="C123" s="706" t="s">
        <v>389</v>
      </c>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8"/>
      <c r="AA123" s="719" t="s">
        <v>63</v>
      </c>
      <c r="AB123" s="720"/>
      <c r="AC123" s="720"/>
      <c r="AD123" s="720"/>
      <c r="AE123" s="721"/>
      <c r="AF123" s="722" t="s">
        <v>63</v>
      </c>
      <c r="AG123" s="720"/>
      <c r="AH123" s="720"/>
      <c r="AI123" s="720"/>
      <c r="AJ123" s="721"/>
      <c r="AK123" s="722" t="s">
        <v>63</v>
      </c>
      <c r="AL123" s="720"/>
      <c r="AM123" s="720"/>
      <c r="AN123" s="720"/>
      <c r="AO123" s="721"/>
      <c r="AP123" s="723" t="s">
        <v>63</v>
      </c>
      <c r="AQ123" s="724"/>
      <c r="AR123" s="724"/>
      <c r="AS123" s="724"/>
      <c r="AT123" s="725"/>
      <c r="AU123" s="790"/>
      <c r="AV123" s="791"/>
      <c r="AW123" s="791"/>
      <c r="AX123" s="791"/>
      <c r="AY123" s="791"/>
      <c r="AZ123" s="755" t="s">
        <v>120</v>
      </c>
      <c r="BA123" s="755"/>
      <c r="BB123" s="755"/>
      <c r="BC123" s="755"/>
      <c r="BD123" s="755"/>
      <c r="BE123" s="755"/>
      <c r="BF123" s="755"/>
      <c r="BG123" s="755"/>
      <c r="BH123" s="755"/>
      <c r="BI123" s="755"/>
      <c r="BJ123" s="755"/>
      <c r="BK123" s="755"/>
      <c r="BL123" s="755"/>
      <c r="BM123" s="755"/>
      <c r="BN123" s="755"/>
      <c r="BO123" s="735" t="s">
        <v>403</v>
      </c>
      <c r="BP123" s="756"/>
      <c r="BQ123" s="792">
        <v>25544106</v>
      </c>
      <c r="BR123" s="793"/>
      <c r="BS123" s="793"/>
      <c r="BT123" s="793"/>
      <c r="BU123" s="793"/>
      <c r="BV123" s="793">
        <v>26365736</v>
      </c>
      <c r="BW123" s="793"/>
      <c r="BX123" s="793"/>
      <c r="BY123" s="793"/>
      <c r="BZ123" s="793"/>
      <c r="CA123" s="793">
        <v>27745511</v>
      </c>
      <c r="CB123" s="793"/>
      <c r="CC123" s="793"/>
      <c r="CD123" s="793"/>
      <c r="CE123" s="793"/>
      <c r="CF123" s="757"/>
      <c r="CG123" s="758"/>
      <c r="CH123" s="758"/>
      <c r="CI123" s="758"/>
      <c r="CJ123" s="759"/>
      <c r="CK123" s="782"/>
      <c r="CL123" s="783"/>
      <c r="CM123" s="783"/>
      <c r="CN123" s="783"/>
      <c r="CO123" s="784"/>
      <c r="CP123" s="785" t="s">
        <v>404</v>
      </c>
      <c r="CQ123" s="786"/>
      <c r="CR123" s="786"/>
      <c r="CS123" s="786"/>
      <c r="CT123" s="786"/>
      <c r="CU123" s="786"/>
      <c r="CV123" s="786"/>
      <c r="CW123" s="786"/>
      <c r="CX123" s="786"/>
      <c r="CY123" s="786"/>
      <c r="CZ123" s="786"/>
      <c r="DA123" s="786"/>
      <c r="DB123" s="786"/>
      <c r="DC123" s="786"/>
      <c r="DD123" s="786"/>
      <c r="DE123" s="786"/>
      <c r="DF123" s="787"/>
      <c r="DG123" s="719" t="s">
        <v>63</v>
      </c>
      <c r="DH123" s="720"/>
      <c r="DI123" s="720"/>
      <c r="DJ123" s="720"/>
      <c r="DK123" s="721"/>
      <c r="DL123" s="722" t="s">
        <v>63</v>
      </c>
      <c r="DM123" s="720"/>
      <c r="DN123" s="720"/>
      <c r="DO123" s="720"/>
      <c r="DP123" s="721"/>
      <c r="DQ123" s="722" t="s">
        <v>63</v>
      </c>
      <c r="DR123" s="720"/>
      <c r="DS123" s="720"/>
      <c r="DT123" s="720"/>
      <c r="DU123" s="721"/>
      <c r="DV123" s="723" t="s">
        <v>63</v>
      </c>
      <c r="DW123" s="724"/>
      <c r="DX123" s="724"/>
      <c r="DY123" s="724"/>
      <c r="DZ123" s="725"/>
    </row>
    <row r="124" spans="1:130" s="469" customFormat="1" ht="26.25" customHeight="1" thickBot="1">
      <c r="A124" s="769"/>
      <c r="B124" s="714"/>
      <c r="C124" s="706" t="s">
        <v>392</v>
      </c>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8"/>
      <c r="AA124" s="719" t="s">
        <v>63</v>
      </c>
      <c r="AB124" s="720"/>
      <c r="AC124" s="720"/>
      <c r="AD124" s="720"/>
      <c r="AE124" s="721"/>
      <c r="AF124" s="722" t="s">
        <v>63</v>
      </c>
      <c r="AG124" s="720"/>
      <c r="AH124" s="720"/>
      <c r="AI124" s="720"/>
      <c r="AJ124" s="721"/>
      <c r="AK124" s="722" t="s">
        <v>63</v>
      </c>
      <c r="AL124" s="720"/>
      <c r="AM124" s="720"/>
      <c r="AN124" s="720"/>
      <c r="AO124" s="721"/>
      <c r="AP124" s="723" t="s">
        <v>63</v>
      </c>
      <c r="AQ124" s="724"/>
      <c r="AR124" s="724"/>
      <c r="AS124" s="724"/>
      <c r="AT124" s="725"/>
      <c r="AU124" s="794" t="s">
        <v>405</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t="s">
        <v>63</v>
      </c>
      <c r="BR124" s="798"/>
      <c r="BS124" s="798"/>
      <c r="BT124" s="798"/>
      <c r="BU124" s="798"/>
      <c r="BV124" s="798">
        <v>12.1</v>
      </c>
      <c r="BW124" s="798"/>
      <c r="BX124" s="798"/>
      <c r="BY124" s="798"/>
      <c r="BZ124" s="798"/>
      <c r="CA124" s="798">
        <v>53.4</v>
      </c>
      <c r="CB124" s="798"/>
      <c r="CC124" s="798"/>
      <c r="CD124" s="798"/>
      <c r="CE124" s="798"/>
      <c r="CF124" s="799"/>
      <c r="CG124" s="800"/>
      <c r="CH124" s="800"/>
      <c r="CI124" s="800"/>
      <c r="CJ124" s="801"/>
      <c r="CK124" s="802"/>
      <c r="CL124" s="802"/>
      <c r="CM124" s="802"/>
      <c r="CN124" s="802"/>
      <c r="CO124" s="803"/>
      <c r="CP124" s="785" t="s">
        <v>406</v>
      </c>
      <c r="CQ124" s="786"/>
      <c r="CR124" s="786"/>
      <c r="CS124" s="786"/>
      <c r="CT124" s="786"/>
      <c r="CU124" s="786"/>
      <c r="CV124" s="786"/>
      <c r="CW124" s="786"/>
      <c r="CX124" s="786"/>
      <c r="CY124" s="786"/>
      <c r="CZ124" s="786"/>
      <c r="DA124" s="786"/>
      <c r="DB124" s="786"/>
      <c r="DC124" s="786"/>
      <c r="DD124" s="786"/>
      <c r="DE124" s="786"/>
      <c r="DF124" s="787"/>
      <c r="DG124" s="762" t="s">
        <v>63</v>
      </c>
      <c r="DH124" s="763"/>
      <c r="DI124" s="763"/>
      <c r="DJ124" s="763"/>
      <c r="DK124" s="764"/>
      <c r="DL124" s="765" t="s">
        <v>63</v>
      </c>
      <c r="DM124" s="763"/>
      <c r="DN124" s="763"/>
      <c r="DO124" s="763"/>
      <c r="DP124" s="764"/>
      <c r="DQ124" s="765" t="s">
        <v>63</v>
      </c>
      <c r="DR124" s="763"/>
      <c r="DS124" s="763"/>
      <c r="DT124" s="763"/>
      <c r="DU124" s="764"/>
      <c r="DV124" s="766" t="s">
        <v>63</v>
      </c>
      <c r="DW124" s="767"/>
      <c r="DX124" s="767"/>
      <c r="DY124" s="767"/>
      <c r="DZ124" s="768"/>
    </row>
    <row r="125" spans="1:130" s="469" customFormat="1" ht="26.25" customHeight="1">
      <c r="A125" s="769"/>
      <c r="B125" s="714"/>
      <c r="C125" s="706" t="s">
        <v>394</v>
      </c>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8"/>
      <c r="AA125" s="719" t="s">
        <v>63</v>
      </c>
      <c r="AB125" s="720"/>
      <c r="AC125" s="720"/>
      <c r="AD125" s="720"/>
      <c r="AE125" s="721"/>
      <c r="AF125" s="722" t="s">
        <v>63</v>
      </c>
      <c r="AG125" s="720"/>
      <c r="AH125" s="720"/>
      <c r="AI125" s="720"/>
      <c r="AJ125" s="721"/>
      <c r="AK125" s="722" t="s">
        <v>63</v>
      </c>
      <c r="AL125" s="720"/>
      <c r="AM125" s="720"/>
      <c r="AN125" s="720"/>
      <c r="AO125" s="721"/>
      <c r="AP125" s="723" t="s">
        <v>63</v>
      </c>
      <c r="AQ125" s="724"/>
      <c r="AR125" s="724"/>
      <c r="AS125" s="724"/>
      <c r="AT125" s="725"/>
      <c r="AU125" s="804"/>
      <c r="AV125" s="805"/>
      <c r="AW125" s="805"/>
      <c r="AX125" s="805"/>
      <c r="AY125" s="805"/>
      <c r="AZ125" s="805"/>
      <c r="BA125" s="805"/>
      <c r="BB125" s="805"/>
      <c r="BC125" s="805"/>
      <c r="BD125" s="805"/>
      <c r="BE125" s="805"/>
      <c r="BF125" s="805"/>
      <c r="BG125" s="805"/>
      <c r="BH125" s="805"/>
      <c r="BI125" s="805"/>
      <c r="BJ125" s="805"/>
      <c r="BK125" s="805"/>
      <c r="BL125" s="805"/>
      <c r="BM125" s="805"/>
      <c r="BN125" s="805"/>
      <c r="BO125" s="805"/>
      <c r="BP125" s="805"/>
      <c r="BQ125" s="476"/>
      <c r="BR125" s="476"/>
      <c r="BS125" s="476"/>
      <c r="BT125" s="476"/>
      <c r="BU125" s="476"/>
      <c r="BV125" s="476"/>
      <c r="BW125" s="476"/>
      <c r="BX125" s="476"/>
      <c r="BY125" s="476"/>
      <c r="BZ125" s="476"/>
      <c r="CA125" s="476"/>
      <c r="CB125" s="476"/>
      <c r="CC125" s="476"/>
      <c r="CD125" s="476"/>
      <c r="CE125" s="476"/>
      <c r="CF125" s="476"/>
      <c r="CG125" s="476"/>
      <c r="CH125" s="476"/>
      <c r="CI125" s="476"/>
      <c r="CJ125" s="806"/>
      <c r="CK125" s="807" t="s">
        <v>407</v>
      </c>
      <c r="CL125" s="774"/>
      <c r="CM125" s="774"/>
      <c r="CN125" s="774"/>
      <c r="CO125" s="775"/>
      <c r="CP125" s="685" t="s">
        <v>408</v>
      </c>
      <c r="CQ125" s="674"/>
      <c r="CR125" s="674"/>
      <c r="CS125" s="674"/>
      <c r="CT125" s="674"/>
      <c r="CU125" s="674"/>
      <c r="CV125" s="674"/>
      <c r="CW125" s="674"/>
      <c r="CX125" s="674"/>
      <c r="CY125" s="674"/>
      <c r="CZ125" s="674"/>
      <c r="DA125" s="674"/>
      <c r="DB125" s="674"/>
      <c r="DC125" s="674"/>
      <c r="DD125" s="674"/>
      <c r="DE125" s="674"/>
      <c r="DF125" s="675"/>
      <c r="DG125" s="686" t="s">
        <v>63</v>
      </c>
      <c r="DH125" s="687"/>
      <c r="DI125" s="687"/>
      <c r="DJ125" s="687"/>
      <c r="DK125" s="687"/>
      <c r="DL125" s="687" t="s">
        <v>63</v>
      </c>
      <c r="DM125" s="687"/>
      <c r="DN125" s="687"/>
      <c r="DO125" s="687"/>
      <c r="DP125" s="687"/>
      <c r="DQ125" s="687" t="s">
        <v>63</v>
      </c>
      <c r="DR125" s="687"/>
      <c r="DS125" s="687"/>
      <c r="DT125" s="687"/>
      <c r="DU125" s="687"/>
      <c r="DV125" s="692" t="s">
        <v>63</v>
      </c>
      <c r="DW125" s="692"/>
      <c r="DX125" s="692"/>
      <c r="DY125" s="692"/>
      <c r="DZ125" s="693"/>
    </row>
    <row r="126" spans="1:130" s="469" customFormat="1" ht="26.25" customHeight="1" thickBot="1">
      <c r="A126" s="769"/>
      <c r="B126" s="714"/>
      <c r="C126" s="706" t="s">
        <v>396</v>
      </c>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8"/>
      <c r="AA126" s="719">
        <v>6155</v>
      </c>
      <c r="AB126" s="720"/>
      <c r="AC126" s="720"/>
      <c r="AD126" s="720"/>
      <c r="AE126" s="721"/>
      <c r="AF126" s="722">
        <v>11796</v>
      </c>
      <c r="AG126" s="720"/>
      <c r="AH126" s="720"/>
      <c r="AI126" s="720"/>
      <c r="AJ126" s="721"/>
      <c r="AK126" s="722">
        <v>6167</v>
      </c>
      <c r="AL126" s="720"/>
      <c r="AM126" s="720"/>
      <c r="AN126" s="720"/>
      <c r="AO126" s="721"/>
      <c r="AP126" s="723">
        <v>0.1</v>
      </c>
      <c r="AQ126" s="724"/>
      <c r="AR126" s="724"/>
      <c r="AS126" s="724"/>
      <c r="AT126" s="725"/>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808"/>
      <c r="CE126" s="808"/>
      <c r="CF126" s="808"/>
      <c r="CG126" s="476"/>
      <c r="CH126" s="476"/>
      <c r="CI126" s="476"/>
      <c r="CJ126" s="806"/>
      <c r="CK126" s="809"/>
      <c r="CL126" s="783"/>
      <c r="CM126" s="783"/>
      <c r="CN126" s="783"/>
      <c r="CO126" s="784"/>
      <c r="CP126" s="706" t="s">
        <v>409</v>
      </c>
      <c r="CQ126" s="707"/>
      <c r="CR126" s="707"/>
      <c r="CS126" s="707"/>
      <c r="CT126" s="707"/>
      <c r="CU126" s="707"/>
      <c r="CV126" s="707"/>
      <c r="CW126" s="707"/>
      <c r="CX126" s="707"/>
      <c r="CY126" s="707"/>
      <c r="CZ126" s="707"/>
      <c r="DA126" s="707"/>
      <c r="DB126" s="707"/>
      <c r="DC126" s="707"/>
      <c r="DD126" s="707"/>
      <c r="DE126" s="707"/>
      <c r="DF126" s="708"/>
      <c r="DG126" s="709" t="s">
        <v>63</v>
      </c>
      <c r="DH126" s="710"/>
      <c r="DI126" s="710"/>
      <c r="DJ126" s="710"/>
      <c r="DK126" s="710"/>
      <c r="DL126" s="710" t="s">
        <v>63</v>
      </c>
      <c r="DM126" s="710"/>
      <c r="DN126" s="710"/>
      <c r="DO126" s="710"/>
      <c r="DP126" s="710"/>
      <c r="DQ126" s="710" t="s">
        <v>63</v>
      </c>
      <c r="DR126" s="710"/>
      <c r="DS126" s="710"/>
      <c r="DT126" s="710"/>
      <c r="DU126" s="710"/>
      <c r="DV126" s="715" t="s">
        <v>63</v>
      </c>
      <c r="DW126" s="715"/>
      <c r="DX126" s="715"/>
      <c r="DY126" s="715"/>
      <c r="DZ126" s="716"/>
    </row>
    <row r="127" spans="1:130" s="469" customFormat="1" ht="26.25" customHeight="1">
      <c r="A127" s="810"/>
      <c r="B127" s="761"/>
      <c r="C127" s="749" t="s">
        <v>410</v>
      </c>
      <c r="D127" s="730"/>
      <c r="E127" s="730"/>
      <c r="F127" s="730"/>
      <c r="G127" s="730"/>
      <c r="H127" s="730"/>
      <c r="I127" s="730"/>
      <c r="J127" s="730"/>
      <c r="K127" s="730"/>
      <c r="L127" s="730"/>
      <c r="M127" s="730"/>
      <c r="N127" s="730"/>
      <c r="O127" s="730"/>
      <c r="P127" s="730"/>
      <c r="Q127" s="730"/>
      <c r="R127" s="730"/>
      <c r="S127" s="730"/>
      <c r="T127" s="730"/>
      <c r="U127" s="730"/>
      <c r="V127" s="730"/>
      <c r="W127" s="730"/>
      <c r="X127" s="730"/>
      <c r="Y127" s="730"/>
      <c r="Z127" s="731"/>
      <c r="AA127" s="719" t="s">
        <v>63</v>
      </c>
      <c r="AB127" s="720"/>
      <c r="AC127" s="720"/>
      <c r="AD127" s="720"/>
      <c r="AE127" s="721"/>
      <c r="AF127" s="722" t="s">
        <v>63</v>
      </c>
      <c r="AG127" s="720"/>
      <c r="AH127" s="720"/>
      <c r="AI127" s="720"/>
      <c r="AJ127" s="721"/>
      <c r="AK127" s="722" t="s">
        <v>63</v>
      </c>
      <c r="AL127" s="720"/>
      <c r="AM127" s="720"/>
      <c r="AN127" s="720"/>
      <c r="AO127" s="721"/>
      <c r="AP127" s="723" t="s">
        <v>63</v>
      </c>
      <c r="AQ127" s="724"/>
      <c r="AR127" s="724"/>
      <c r="AS127" s="724"/>
      <c r="AT127" s="725"/>
      <c r="AU127" s="476"/>
      <c r="AV127" s="476"/>
      <c r="AW127" s="476"/>
      <c r="AX127" s="811" t="s">
        <v>411</v>
      </c>
      <c r="AY127" s="812"/>
      <c r="AZ127" s="812"/>
      <c r="BA127" s="812"/>
      <c r="BB127" s="812"/>
      <c r="BC127" s="812"/>
      <c r="BD127" s="812"/>
      <c r="BE127" s="813"/>
      <c r="BF127" s="814" t="s">
        <v>412</v>
      </c>
      <c r="BG127" s="812"/>
      <c r="BH127" s="812"/>
      <c r="BI127" s="812"/>
      <c r="BJ127" s="812"/>
      <c r="BK127" s="812"/>
      <c r="BL127" s="813"/>
      <c r="BM127" s="814" t="s">
        <v>413</v>
      </c>
      <c r="BN127" s="812"/>
      <c r="BO127" s="812"/>
      <c r="BP127" s="812"/>
      <c r="BQ127" s="812"/>
      <c r="BR127" s="812"/>
      <c r="BS127" s="813"/>
      <c r="BT127" s="814" t="s">
        <v>414</v>
      </c>
      <c r="BU127" s="812"/>
      <c r="BV127" s="812"/>
      <c r="BW127" s="812"/>
      <c r="BX127" s="812"/>
      <c r="BY127" s="812"/>
      <c r="BZ127" s="815"/>
      <c r="CA127" s="476"/>
      <c r="CB127" s="476"/>
      <c r="CC127" s="476"/>
      <c r="CD127" s="808"/>
      <c r="CE127" s="808"/>
      <c r="CF127" s="808"/>
      <c r="CG127" s="476"/>
      <c r="CH127" s="476"/>
      <c r="CI127" s="476"/>
      <c r="CJ127" s="806"/>
      <c r="CK127" s="809"/>
      <c r="CL127" s="783"/>
      <c r="CM127" s="783"/>
      <c r="CN127" s="783"/>
      <c r="CO127" s="784"/>
      <c r="CP127" s="706" t="s">
        <v>415</v>
      </c>
      <c r="CQ127" s="707"/>
      <c r="CR127" s="707"/>
      <c r="CS127" s="707"/>
      <c r="CT127" s="707"/>
      <c r="CU127" s="707"/>
      <c r="CV127" s="707"/>
      <c r="CW127" s="707"/>
      <c r="CX127" s="707"/>
      <c r="CY127" s="707"/>
      <c r="CZ127" s="707"/>
      <c r="DA127" s="707"/>
      <c r="DB127" s="707"/>
      <c r="DC127" s="707"/>
      <c r="DD127" s="707"/>
      <c r="DE127" s="707"/>
      <c r="DF127" s="708"/>
      <c r="DG127" s="709" t="s">
        <v>63</v>
      </c>
      <c r="DH127" s="710"/>
      <c r="DI127" s="710"/>
      <c r="DJ127" s="710"/>
      <c r="DK127" s="710"/>
      <c r="DL127" s="710" t="s">
        <v>63</v>
      </c>
      <c r="DM127" s="710"/>
      <c r="DN127" s="710"/>
      <c r="DO127" s="710"/>
      <c r="DP127" s="710"/>
      <c r="DQ127" s="710" t="s">
        <v>63</v>
      </c>
      <c r="DR127" s="710"/>
      <c r="DS127" s="710"/>
      <c r="DT127" s="710"/>
      <c r="DU127" s="710"/>
      <c r="DV127" s="715" t="s">
        <v>63</v>
      </c>
      <c r="DW127" s="715"/>
      <c r="DX127" s="715"/>
      <c r="DY127" s="715"/>
      <c r="DZ127" s="716"/>
    </row>
    <row r="128" spans="1:130" s="469" customFormat="1" ht="26.25" customHeight="1" thickBot="1">
      <c r="A128" s="816" t="s">
        <v>416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417</v>
      </c>
      <c r="X128" s="818"/>
      <c r="Y128" s="818"/>
      <c r="Z128" s="819"/>
      <c r="AA128" s="820">
        <v>75317</v>
      </c>
      <c r="AB128" s="821"/>
      <c r="AC128" s="821"/>
      <c r="AD128" s="821"/>
      <c r="AE128" s="822"/>
      <c r="AF128" s="823">
        <v>58218</v>
      </c>
      <c r="AG128" s="821"/>
      <c r="AH128" s="821"/>
      <c r="AI128" s="821"/>
      <c r="AJ128" s="822"/>
      <c r="AK128" s="823">
        <v>40923</v>
      </c>
      <c r="AL128" s="821"/>
      <c r="AM128" s="821"/>
      <c r="AN128" s="821"/>
      <c r="AO128" s="822"/>
      <c r="AP128" s="824"/>
      <c r="AQ128" s="825"/>
      <c r="AR128" s="825"/>
      <c r="AS128" s="825"/>
      <c r="AT128" s="826"/>
      <c r="AU128" s="476"/>
      <c r="AV128" s="476"/>
      <c r="AW128" s="476"/>
      <c r="AX128" s="673" t="s">
        <v>418</v>
      </c>
      <c r="AY128" s="674"/>
      <c r="AZ128" s="674"/>
      <c r="BA128" s="674"/>
      <c r="BB128" s="674"/>
      <c r="BC128" s="674"/>
      <c r="BD128" s="674"/>
      <c r="BE128" s="675"/>
      <c r="BF128" s="827" t="s">
        <v>63</v>
      </c>
      <c r="BG128" s="828"/>
      <c r="BH128" s="828"/>
      <c r="BI128" s="828"/>
      <c r="BJ128" s="828"/>
      <c r="BK128" s="828"/>
      <c r="BL128" s="829"/>
      <c r="BM128" s="827">
        <v>13.02</v>
      </c>
      <c r="BN128" s="828"/>
      <c r="BO128" s="828"/>
      <c r="BP128" s="828"/>
      <c r="BQ128" s="828"/>
      <c r="BR128" s="828"/>
      <c r="BS128" s="829"/>
      <c r="BT128" s="827">
        <v>20</v>
      </c>
      <c r="BU128" s="828"/>
      <c r="BV128" s="828"/>
      <c r="BW128" s="828"/>
      <c r="BX128" s="828"/>
      <c r="BY128" s="828"/>
      <c r="BZ128" s="830"/>
      <c r="CA128" s="808"/>
      <c r="CB128" s="808"/>
      <c r="CC128" s="808"/>
      <c r="CD128" s="808"/>
      <c r="CE128" s="808"/>
      <c r="CF128" s="808"/>
      <c r="CG128" s="476"/>
      <c r="CH128" s="476"/>
      <c r="CI128" s="476"/>
      <c r="CJ128" s="806"/>
      <c r="CK128" s="831"/>
      <c r="CL128" s="832"/>
      <c r="CM128" s="832"/>
      <c r="CN128" s="832"/>
      <c r="CO128" s="833"/>
      <c r="CP128" s="834" t="s">
        <v>419</v>
      </c>
      <c r="CQ128" s="478"/>
      <c r="CR128" s="478"/>
      <c r="CS128" s="478"/>
      <c r="CT128" s="478"/>
      <c r="CU128" s="478"/>
      <c r="CV128" s="478"/>
      <c r="CW128" s="478"/>
      <c r="CX128" s="478"/>
      <c r="CY128" s="478"/>
      <c r="CZ128" s="478"/>
      <c r="DA128" s="478"/>
      <c r="DB128" s="478"/>
      <c r="DC128" s="478"/>
      <c r="DD128" s="478"/>
      <c r="DE128" s="478"/>
      <c r="DF128" s="835"/>
      <c r="DG128" s="836">
        <v>1329</v>
      </c>
      <c r="DH128" s="837"/>
      <c r="DI128" s="837"/>
      <c r="DJ128" s="837"/>
      <c r="DK128" s="837"/>
      <c r="DL128" s="837">
        <v>988</v>
      </c>
      <c r="DM128" s="837"/>
      <c r="DN128" s="837"/>
      <c r="DO128" s="837"/>
      <c r="DP128" s="837"/>
      <c r="DQ128" s="837">
        <v>933</v>
      </c>
      <c r="DR128" s="837"/>
      <c r="DS128" s="837"/>
      <c r="DT128" s="837"/>
      <c r="DU128" s="837"/>
      <c r="DV128" s="838">
        <v>0</v>
      </c>
      <c r="DW128" s="838"/>
      <c r="DX128" s="838"/>
      <c r="DY128" s="838"/>
      <c r="DZ128" s="839"/>
    </row>
    <row r="129" spans="1:131" s="469" customFormat="1" ht="26.25" customHeight="1">
      <c r="A129" s="694" t="s">
        <v>44</v>
      </c>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840" t="s">
        <v>420</v>
      </c>
      <c r="X129" s="841"/>
      <c r="Y129" s="841"/>
      <c r="Z129" s="842"/>
      <c r="AA129" s="719">
        <v>12042096</v>
      </c>
      <c r="AB129" s="720"/>
      <c r="AC129" s="720"/>
      <c r="AD129" s="720"/>
      <c r="AE129" s="721"/>
      <c r="AF129" s="722">
        <v>12635369</v>
      </c>
      <c r="AG129" s="720"/>
      <c r="AH129" s="720"/>
      <c r="AI129" s="720"/>
      <c r="AJ129" s="721"/>
      <c r="AK129" s="722">
        <v>12337328</v>
      </c>
      <c r="AL129" s="720"/>
      <c r="AM129" s="720"/>
      <c r="AN129" s="720"/>
      <c r="AO129" s="721"/>
      <c r="AP129" s="843"/>
      <c r="AQ129" s="844"/>
      <c r="AR129" s="844"/>
      <c r="AS129" s="844"/>
      <c r="AT129" s="845"/>
      <c r="AU129" s="477"/>
      <c r="AV129" s="477"/>
      <c r="AW129" s="477"/>
      <c r="AX129" s="846" t="s">
        <v>421</v>
      </c>
      <c r="AY129" s="707"/>
      <c r="AZ129" s="707"/>
      <c r="BA129" s="707"/>
      <c r="BB129" s="707"/>
      <c r="BC129" s="707"/>
      <c r="BD129" s="707"/>
      <c r="BE129" s="708"/>
      <c r="BF129" s="847" t="s">
        <v>63</v>
      </c>
      <c r="BG129" s="848"/>
      <c r="BH129" s="848"/>
      <c r="BI129" s="848"/>
      <c r="BJ129" s="848"/>
      <c r="BK129" s="848"/>
      <c r="BL129" s="849"/>
      <c r="BM129" s="847">
        <v>18.02</v>
      </c>
      <c r="BN129" s="848"/>
      <c r="BO129" s="848"/>
      <c r="BP129" s="848"/>
      <c r="BQ129" s="848"/>
      <c r="BR129" s="848"/>
      <c r="BS129" s="849"/>
      <c r="BT129" s="847">
        <v>30</v>
      </c>
      <c r="BU129" s="848"/>
      <c r="BV129" s="848"/>
      <c r="BW129" s="848"/>
      <c r="BX129" s="848"/>
      <c r="BY129" s="848"/>
      <c r="BZ129" s="850"/>
      <c r="CA129" s="851"/>
      <c r="CB129" s="851"/>
      <c r="CC129" s="851"/>
      <c r="CD129" s="851"/>
      <c r="CE129" s="851"/>
      <c r="CF129" s="851"/>
      <c r="CG129" s="851"/>
      <c r="CH129" s="851"/>
      <c r="CI129" s="851"/>
      <c r="CJ129" s="851"/>
      <c r="CK129" s="851"/>
      <c r="CL129" s="851"/>
      <c r="CM129" s="851"/>
      <c r="CN129" s="851"/>
      <c r="CO129" s="851"/>
      <c r="CP129" s="851"/>
      <c r="CQ129" s="851"/>
      <c r="CR129" s="851"/>
      <c r="CS129" s="851"/>
      <c r="CT129" s="851"/>
      <c r="CU129" s="851"/>
      <c r="CV129" s="851"/>
      <c r="CW129" s="851"/>
      <c r="CX129" s="851"/>
      <c r="CY129" s="851"/>
      <c r="CZ129" s="851"/>
      <c r="DA129" s="851"/>
      <c r="DB129" s="851"/>
      <c r="DC129" s="851"/>
      <c r="DD129" s="851"/>
      <c r="DE129" s="851"/>
      <c r="DF129" s="851"/>
      <c r="DG129" s="851"/>
      <c r="DH129" s="851"/>
      <c r="DI129" s="851"/>
      <c r="DJ129" s="851"/>
      <c r="DK129" s="851"/>
      <c r="DL129" s="851"/>
      <c r="DM129" s="851"/>
      <c r="DN129" s="851"/>
      <c r="DO129" s="851"/>
      <c r="DP129" s="477"/>
      <c r="DQ129" s="477"/>
      <c r="DR129" s="477"/>
      <c r="DS129" s="477"/>
      <c r="DT129" s="477"/>
      <c r="DU129" s="477"/>
      <c r="DV129" s="477"/>
      <c r="DW129" s="477"/>
      <c r="DX129" s="477"/>
      <c r="DY129" s="477"/>
      <c r="DZ129" s="477"/>
    </row>
    <row r="130" spans="1:131" s="469" customFormat="1" ht="26.25" customHeight="1">
      <c r="A130" s="694" t="s">
        <v>422</v>
      </c>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840" t="s">
        <v>423</v>
      </c>
      <c r="X130" s="841"/>
      <c r="Y130" s="841"/>
      <c r="Z130" s="842"/>
      <c r="AA130" s="719">
        <v>1238221</v>
      </c>
      <c r="AB130" s="720"/>
      <c r="AC130" s="720"/>
      <c r="AD130" s="720"/>
      <c r="AE130" s="721"/>
      <c r="AF130" s="722">
        <v>1252345</v>
      </c>
      <c r="AG130" s="720"/>
      <c r="AH130" s="720"/>
      <c r="AI130" s="720"/>
      <c r="AJ130" s="721"/>
      <c r="AK130" s="722">
        <v>1259402</v>
      </c>
      <c r="AL130" s="720"/>
      <c r="AM130" s="720"/>
      <c r="AN130" s="720"/>
      <c r="AO130" s="721"/>
      <c r="AP130" s="843"/>
      <c r="AQ130" s="844"/>
      <c r="AR130" s="844"/>
      <c r="AS130" s="844"/>
      <c r="AT130" s="845"/>
      <c r="AU130" s="477"/>
      <c r="AV130" s="477"/>
      <c r="AW130" s="477"/>
      <c r="AX130" s="846" t="s">
        <v>424</v>
      </c>
      <c r="AY130" s="707"/>
      <c r="AZ130" s="707"/>
      <c r="BA130" s="707"/>
      <c r="BB130" s="707"/>
      <c r="BC130" s="707"/>
      <c r="BD130" s="707"/>
      <c r="BE130" s="708"/>
      <c r="BF130" s="852">
        <v>9.5</v>
      </c>
      <c r="BG130" s="853"/>
      <c r="BH130" s="853"/>
      <c r="BI130" s="853"/>
      <c r="BJ130" s="853"/>
      <c r="BK130" s="853"/>
      <c r="BL130" s="854"/>
      <c r="BM130" s="852">
        <v>25</v>
      </c>
      <c r="BN130" s="853"/>
      <c r="BO130" s="853"/>
      <c r="BP130" s="853"/>
      <c r="BQ130" s="853"/>
      <c r="BR130" s="853"/>
      <c r="BS130" s="854"/>
      <c r="BT130" s="852">
        <v>35</v>
      </c>
      <c r="BU130" s="853"/>
      <c r="BV130" s="853"/>
      <c r="BW130" s="853"/>
      <c r="BX130" s="853"/>
      <c r="BY130" s="853"/>
      <c r="BZ130" s="855"/>
      <c r="CA130" s="851"/>
      <c r="CB130" s="851"/>
      <c r="CC130" s="851"/>
      <c r="CD130" s="851"/>
      <c r="CE130" s="851"/>
      <c r="CF130" s="851"/>
      <c r="CG130" s="851"/>
      <c r="CH130" s="851"/>
      <c r="CI130" s="851"/>
      <c r="CJ130" s="851"/>
      <c r="CK130" s="851"/>
      <c r="CL130" s="851"/>
      <c r="CM130" s="851"/>
      <c r="CN130" s="851"/>
      <c r="CO130" s="851"/>
      <c r="CP130" s="851"/>
      <c r="CQ130" s="851"/>
      <c r="CR130" s="851"/>
      <c r="CS130" s="851"/>
      <c r="CT130" s="851"/>
      <c r="CU130" s="851"/>
      <c r="CV130" s="851"/>
      <c r="CW130" s="851"/>
      <c r="CX130" s="851"/>
      <c r="CY130" s="851"/>
      <c r="CZ130" s="851"/>
      <c r="DA130" s="851"/>
      <c r="DB130" s="851"/>
      <c r="DC130" s="851"/>
      <c r="DD130" s="851"/>
      <c r="DE130" s="851"/>
      <c r="DF130" s="851"/>
      <c r="DG130" s="851"/>
      <c r="DH130" s="851"/>
      <c r="DI130" s="851"/>
      <c r="DJ130" s="851"/>
      <c r="DK130" s="851"/>
      <c r="DL130" s="851"/>
      <c r="DM130" s="851"/>
      <c r="DN130" s="851"/>
      <c r="DO130" s="851"/>
      <c r="DP130" s="477"/>
      <c r="DQ130" s="477"/>
      <c r="DR130" s="477"/>
      <c r="DS130" s="477"/>
      <c r="DT130" s="477"/>
      <c r="DU130" s="477"/>
      <c r="DV130" s="477"/>
      <c r="DW130" s="477"/>
      <c r="DX130" s="477"/>
      <c r="DY130" s="477"/>
      <c r="DZ130" s="477"/>
    </row>
    <row r="131" spans="1:131" s="469" customFormat="1" ht="26.25" customHeight="1" thickBot="1">
      <c r="A131" s="856"/>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8" t="s">
        <v>425</v>
      </c>
      <c r="X131" s="859"/>
      <c r="Y131" s="859"/>
      <c r="Z131" s="860"/>
      <c r="AA131" s="762">
        <v>10803875</v>
      </c>
      <c r="AB131" s="763"/>
      <c r="AC131" s="763"/>
      <c r="AD131" s="763"/>
      <c r="AE131" s="764"/>
      <c r="AF131" s="765">
        <v>11383024</v>
      </c>
      <c r="AG131" s="763"/>
      <c r="AH131" s="763"/>
      <c r="AI131" s="763"/>
      <c r="AJ131" s="764"/>
      <c r="AK131" s="765">
        <v>11077926</v>
      </c>
      <c r="AL131" s="763"/>
      <c r="AM131" s="763"/>
      <c r="AN131" s="763"/>
      <c r="AO131" s="764"/>
      <c r="AP131" s="861"/>
      <c r="AQ131" s="862"/>
      <c r="AR131" s="862"/>
      <c r="AS131" s="862"/>
      <c r="AT131" s="863"/>
      <c r="AU131" s="477"/>
      <c r="AV131" s="477"/>
      <c r="AW131" s="477"/>
      <c r="AX131" s="864" t="s">
        <v>426</v>
      </c>
      <c r="AY131" s="478"/>
      <c r="AZ131" s="478"/>
      <c r="BA131" s="478"/>
      <c r="BB131" s="478"/>
      <c r="BC131" s="478"/>
      <c r="BD131" s="478"/>
      <c r="BE131" s="835"/>
      <c r="BF131" s="865">
        <v>53.4</v>
      </c>
      <c r="BG131" s="866"/>
      <c r="BH131" s="866"/>
      <c r="BI131" s="866"/>
      <c r="BJ131" s="866"/>
      <c r="BK131" s="866"/>
      <c r="BL131" s="867"/>
      <c r="BM131" s="865">
        <v>350</v>
      </c>
      <c r="BN131" s="866"/>
      <c r="BO131" s="866"/>
      <c r="BP131" s="866"/>
      <c r="BQ131" s="866"/>
      <c r="BR131" s="866"/>
      <c r="BS131" s="867"/>
      <c r="BT131" s="868"/>
      <c r="BU131" s="869"/>
      <c r="BV131" s="869"/>
      <c r="BW131" s="869"/>
      <c r="BX131" s="869"/>
      <c r="BY131" s="869"/>
      <c r="BZ131" s="870"/>
      <c r="CA131" s="851"/>
      <c r="CB131" s="851"/>
      <c r="CC131" s="851"/>
      <c r="CD131" s="851"/>
      <c r="CE131" s="851"/>
      <c r="CF131" s="851"/>
      <c r="CG131" s="851"/>
      <c r="CH131" s="851"/>
      <c r="CI131" s="851"/>
      <c r="CJ131" s="851"/>
      <c r="CK131" s="851"/>
      <c r="CL131" s="851"/>
      <c r="CM131" s="851"/>
      <c r="CN131" s="851"/>
      <c r="CO131" s="851"/>
      <c r="CP131" s="851"/>
      <c r="CQ131" s="851"/>
      <c r="CR131" s="851"/>
      <c r="CS131" s="851"/>
      <c r="CT131" s="851"/>
      <c r="CU131" s="851"/>
      <c r="CV131" s="851"/>
      <c r="CW131" s="851"/>
      <c r="CX131" s="851"/>
      <c r="CY131" s="851"/>
      <c r="CZ131" s="851"/>
      <c r="DA131" s="851"/>
      <c r="DB131" s="851"/>
      <c r="DC131" s="851"/>
      <c r="DD131" s="851"/>
      <c r="DE131" s="851"/>
      <c r="DF131" s="851"/>
      <c r="DG131" s="851"/>
      <c r="DH131" s="851"/>
      <c r="DI131" s="851"/>
      <c r="DJ131" s="851"/>
      <c r="DK131" s="851"/>
      <c r="DL131" s="851"/>
      <c r="DM131" s="851"/>
      <c r="DN131" s="851"/>
      <c r="DO131" s="851"/>
      <c r="DP131" s="477"/>
      <c r="DQ131" s="477"/>
      <c r="DR131" s="477"/>
      <c r="DS131" s="477"/>
      <c r="DT131" s="477"/>
      <c r="DU131" s="477"/>
      <c r="DV131" s="477"/>
      <c r="DW131" s="477"/>
      <c r="DX131" s="477"/>
      <c r="DY131" s="477"/>
      <c r="DZ131" s="477"/>
    </row>
    <row r="132" spans="1:131" s="469" customFormat="1" ht="26.25" customHeight="1">
      <c r="A132" s="871" t="s">
        <v>427</v>
      </c>
      <c r="B132" s="872"/>
      <c r="C132" s="872"/>
      <c r="D132" s="872"/>
      <c r="E132" s="872"/>
      <c r="F132" s="872"/>
      <c r="G132" s="872"/>
      <c r="H132" s="872"/>
      <c r="I132" s="872"/>
      <c r="J132" s="872"/>
      <c r="K132" s="872"/>
      <c r="L132" s="872"/>
      <c r="M132" s="872"/>
      <c r="N132" s="872"/>
      <c r="O132" s="872"/>
      <c r="P132" s="872"/>
      <c r="Q132" s="872"/>
      <c r="R132" s="872"/>
      <c r="S132" s="872"/>
      <c r="T132" s="872"/>
      <c r="U132" s="872"/>
      <c r="V132" s="873" t="s">
        <v>428</v>
      </c>
      <c r="W132" s="873"/>
      <c r="X132" s="873"/>
      <c r="Y132" s="873"/>
      <c r="Z132" s="874"/>
      <c r="AA132" s="875">
        <v>9.2930360630000006</v>
      </c>
      <c r="AB132" s="876"/>
      <c r="AC132" s="876"/>
      <c r="AD132" s="876"/>
      <c r="AE132" s="877"/>
      <c r="AF132" s="878">
        <v>9.3252460859999999</v>
      </c>
      <c r="AG132" s="876"/>
      <c r="AH132" s="876"/>
      <c r="AI132" s="876"/>
      <c r="AJ132" s="877"/>
      <c r="AK132" s="878">
        <v>10.06275904</v>
      </c>
      <c r="AL132" s="876"/>
      <c r="AM132" s="876"/>
      <c r="AN132" s="876"/>
      <c r="AO132" s="877"/>
      <c r="AP132" s="757"/>
      <c r="AQ132" s="758"/>
      <c r="AR132" s="758"/>
      <c r="AS132" s="758"/>
      <c r="AT132" s="879"/>
      <c r="AU132" s="880"/>
      <c r="AV132" s="477"/>
      <c r="AW132" s="477"/>
      <c r="AX132" s="477"/>
      <c r="AY132" s="477"/>
      <c r="AZ132" s="477"/>
      <c r="BA132" s="477"/>
      <c r="BB132" s="477"/>
      <c r="BC132" s="477"/>
      <c r="BD132" s="477"/>
      <c r="BE132" s="477"/>
      <c r="BF132" s="477"/>
      <c r="BG132" s="477"/>
      <c r="BH132" s="477"/>
      <c r="BI132" s="477"/>
      <c r="BJ132" s="477"/>
      <c r="BK132" s="477"/>
      <c r="BL132" s="477"/>
      <c r="BM132" s="477"/>
      <c r="BN132" s="477"/>
      <c r="BO132" s="477"/>
      <c r="BP132" s="477"/>
      <c r="BQ132" s="477"/>
      <c r="BR132" s="477"/>
      <c r="BS132" s="479"/>
      <c r="BT132" s="477"/>
      <c r="BU132" s="477"/>
      <c r="BV132" s="477"/>
      <c r="BW132" s="477"/>
      <c r="BX132" s="477"/>
      <c r="BY132" s="477"/>
      <c r="BZ132" s="477"/>
      <c r="CA132" s="851"/>
      <c r="CB132" s="851"/>
      <c r="CC132" s="851"/>
      <c r="CD132" s="851"/>
      <c r="CE132" s="851"/>
      <c r="CF132" s="851"/>
      <c r="CG132" s="851"/>
      <c r="CH132" s="851"/>
      <c r="CI132" s="851"/>
      <c r="CJ132" s="851"/>
      <c r="CK132" s="851"/>
      <c r="CL132" s="851"/>
      <c r="CM132" s="851"/>
      <c r="CN132" s="851"/>
      <c r="CO132" s="851"/>
      <c r="CP132" s="851"/>
      <c r="CQ132" s="851"/>
      <c r="CR132" s="851"/>
      <c r="CS132" s="851"/>
      <c r="CT132" s="851"/>
      <c r="CU132" s="851"/>
      <c r="CV132" s="851"/>
      <c r="CW132" s="851"/>
      <c r="CX132" s="851"/>
      <c r="CY132" s="851"/>
      <c r="CZ132" s="851"/>
      <c r="DA132" s="851"/>
      <c r="DB132" s="851"/>
      <c r="DC132" s="851"/>
      <c r="DD132" s="851"/>
      <c r="DE132" s="851"/>
      <c r="DF132" s="851"/>
      <c r="DG132" s="851"/>
      <c r="DH132" s="851"/>
      <c r="DI132" s="851"/>
      <c r="DJ132" s="851"/>
      <c r="DK132" s="851"/>
      <c r="DL132" s="851"/>
      <c r="DM132" s="851"/>
      <c r="DN132" s="851"/>
      <c r="DO132" s="851"/>
      <c r="DP132" s="477"/>
      <c r="DQ132" s="477"/>
      <c r="DR132" s="477"/>
      <c r="DS132" s="477"/>
      <c r="DT132" s="477"/>
      <c r="DU132" s="477"/>
      <c r="DV132" s="477"/>
      <c r="DW132" s="477"/>
      <c r="DX132" s="477"/>
      <c r="DY132" s="477"/>
      <c r="DZ132" s="477"/>
    </row>
    <row r="133" spans="1:131" s="469" customFormat="1" ht="26.25" customHeight="1" thickBot="1">
      <c r="A133" s="881"/>
      <c r="B133" s="882"/>
      <c r="C133" s="882"/>
      <c r="D133" s="882"/>
      <c r="E133" s="882"/>
      <c r="F133" s="882"/>
      <c r="G133" s="882"/>
      <c r="H133" s="882"/>
      <c r="I133" s="882"/>
      <c r="J133" s="882"/>
      <c r="K133" s="882"/>
      <c r="L133" s="882"/>
      <c r="M133" s="882"/>
      <c r="N133" s="882"/>
      <c r="O133" s="882"/>
      <c r="P133" s="882"/>
      <c r="Q133" s="882"/>
      <c r="R133" s="882"/>
      <c r="S133" s="882"/>
      <c r="T133" s="882"/>
      <c r="U133" s="882"/>
      <c r="V133" s="883" t="s">
        <v>429</v>
      </c>
      <c r="W133" s="883"/>
      <c r="X133" s="883"/>
      <c r="Y133" s="883"/>
      <c r="Z133" s="884"/>
      <c r="AA133" s="885">
        <v>9.4</v>
      </c>
      <c r="AB133" s="886"/>
      <c r="AC133" s="886"/>
      <c r="AD133" s="886"/>
      <c r="AE133" s="887"/>
      <c r="AF133" s="885">
        <v>9.4</v>
      </c>
      <c r="AG133" s="886"/>
      <c r="AH133" s="886"/>
      <c r="AI133" s="886"/>
      <c r="AJ133" s="887"/>
      <c r="AK133" s="885">
        <v>9.5</v>
      </c>
      <c r="AL133" s="886"/>
      <c r="AM133" s="886"/>
      <c r="AN133" s="886"/>
      <c r="AO133" s="887"/>
      <c r="AP133" s="799"/>
      <c r="AQ133" s="800"/>
      <c r="AR133" s="800"/>
      <c r="AS133" s="800"/>
      <c r="AT133" s="888"/>
      <c r="AU133" s="477"/>
      <c r="AV133" s="477"/>
      <c r="AW133" s="477"/>
      <c r="AX133" s="477"/>
      <c r="AY133" s="477"/>
      <c r="AZ133" s="477"/>
      <c r="BA133" s="477"/>
      <c r="BB133" s="477"/>
      <c r="BC133" s="477"/>
      <c r="BD133" s="477"/>
      <c r="BE133" s="477"/>
      <c r="BF133" s="477"/>
      <c r="BG133" s="477"/>
      <c r="BH133" s="477"/>
      <c r="BI133" s="477"/>
      <c r="BJ133" s="477"/>
      <c r="BK133" s="477"/>
      <c r="BL133" s="477"/>
      <c r="BM133" s="477"/>
      <c r="BN133" s="851"/>
      <c r="BO133" s="851"/>
      <c r="BP133" s="851"/>
      <c r="BQ133" s="851"/>
      <c r="BR133" s="851"/>
      <c r="BS133" s="851"/>
      <c r="BT133" s="851"/>
      <c r="BU133" s="851"/>
      <c r="BV133" s="851"/>
      <c r="BW133" s="851"/>
      <c r="BX133" s="851"/>
      <c r="BY133" s="851"/>
      <c r="BZ133" s="851"/>
      <c r="CA133" s="851"/>
      <c r="CB133" s="851"/>
      <c r="CC133" s="851"/>
      <c r="CD133" s="851"/>
      <c r="CE133" s="851"/>
      <c r="CF133" s="851"/>
      <c r="CG133" s="851"/>
      <c r="CH133" s="851"/>
      <c r="CI133" s="851"/>
      <c r="CJ133" s="851"/>
      <c r="CK133" s="851"/>
      <c r="CL133" s="851"/>
      <c r="CM133" s="851"/>
      <c r="CN133" s="851"/>
      <c r="CO133" s="851"/>
      <c r="CP133" s="851"/>
      <c r="CQ133" s="851"/>
      <c r="CR133" s="851"/>
      <c r="CS133" s="851"/>
      <c r="CT133" s="851"/>
      <c r="CU133" s="851"/>
      <c r="CV133" s="851"/>
      <c r="CW133" s="851"/>
      <c r="CX133" s="851"/>
      <c r="CY133" s="851"/>
      <c r="CZ133" s="851"/>
      <c r="DA133" s="851"/>
      <c r="DB133" s="851"/>
      <c r="DC133" s="851"/>
      <c r="DD133" s="851"/>
      <c r="DE133" s="851"/>
      <c r="DF133" s="851"/>
      <c r="DG133" s="851"/>
      <c r="DH133" s="851"/>
      <c r="DI133" s="851"/>
      <c r="DJ133" s="851"/>
      <c r="DK133" s="851"/>
      <c r="DL133" s="851"/>
      <c r="DM133" s="851"/>
      <c r="DN133" s="851"/>
      <c r="DO133" s="851"/>
      <c r="DP133" s="477"/>
      <c r="DQ133" s="477"/>
      <c r="DR133" s="477"/>
      <c r="DS133" s="477"/>
      <c r="DT133" s="477"/>
      <c r="DU133" s="477"/>
      <c r="DV133" s="477"/>
      <c r="DW133" s="477"/>
      <c r="DX133" s="477"/>
      <c r="DY133" s="477"/>
      <c r="DZ133" s="477"/>
    </row>
    <row r="134" spans="1:131" ht="11.25" customHeight="1">
      <c r="A134" s="889"/>
      <c r="B134" s="889"/>
      <c r="C134" s="889"/>
      <c r="D134" s="889"/>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c r="AB134" s="889"/>
      <c r="AC134" s="889"/>
      <c r="AD134" s="889"/>
      <c r="AE134" s="889"/>
      <c r="AF134" s="889"/>
      <c r="AG134" s="889"/>
      <c r="AH134" s="889"/>
      <c r="AI134" s="889"/>
      <c r="AJ134" s="889"/>
      <c r="AK134" s="889"/>
      <c r="AL134" s="889"/>
      <c r="AM134" s="889"/>
      <c r="AN134" s="889"/>
      <c r="AO134" s="889"/>
      <c r="AP134" s="889"/>
      <c r="AQ134" s="889"/>
      <c r="AR134" s="889"/>
      <c r="AS134" s="889"/>
      <c r="AT134" s="889"/>
      <c r="AU134" s="477"/>
      <c r="AV134" s="477"/>
      <c r="AW134" s="477"/>
      <c r="AX134" s="477"/>
      <c r="AY134" s="477"/>
      <c r="AZ134" s="477"/>
      <c r="BA134" s="477"/>
      <c r="BB134" s="477"/>
      <c r="BC134" s="477"/>
      <c r="BD134" s="477"/>
      <c r="BE134" s="477"/>
      <c r="BF134" s="477"/>
      <c r="BG134" s="477"/>
      <c r="BH134" s="477"/>
      <c r="BI134" s="477"/>
      <c r="BJ134" s="477"/>
      <c r="BK134" s="477"/>
      <c r="BL134" s="477"/>
      <c r="BM134" s="477"/>
      <c r="BN134" s="851"/>
      <c r="BO134" s="851"/>
      <c r="BP134" s="851"/>
      <c r="BQ134" s="851"/>
      <c r="BR134" s="851"/>
      <c r="BS134" s="851"/>
      <c r="BT134" s="851"/>
      <c r="BU134" s="851"/>
      <c r="BV134" s="851"/>
      <c r="BW134" s="851"/>
      <c r="BX134" s="851"/>
      <c r="BY134" s="851"/>
      <c r="BZ134" s="851"/>
      <c r="CA134" s="851"/>
      <c r="CB134" s="851"/>
      <c r="CC134" s="851"/>
      <c r="CD134" s="851"/>
      <c r="CE134" s="851"/>
      <c r="CF134" s="851"/>
      <c r="CG134" s="851"/>
      <c r="CH134" s="851"/>
      <c r="CI134" s="851"/>
      <c r="CJ134" s="851"/>
      <c r="CK134" s="851"/>
      <c r="CL134" s="851"/>
      <c r="CM134" s="851"/>
      <c r="CN134" s="851"/>
      <c r="CO134" s="851"/>
      <c r="CP134" s="851"/>
      <c r="CQ134" s="851"/>
      <c r="CR134" s="851"/>
      <c r="CS134" s="851"/>
      <c r="CT134" s="851"/>
      <c r="CU134" s="851"/>
      <c r="CV134" s="851"/>
      <c r="CW134" s="851"/>
      <c r="CX134" s="851"/>
      <c r="CY134" s="851"/>
      <c r="CZ134" s="851"/>
      <c r="DA134" s="851"/>
      <c r="DB134" s="851"/>
      <c r="DC134" s="851"/>
      <c r="DD134" s="851"/>
      <c r="DE134" s="851"/>
      <c r="DF134" s="851"/>
      <c r="DG134" s="851"/>
      <c r="DH134" s="851"/>
      <c r="DI134" s="851"/>
      <c r="DJ134" s="851"/>
      <c r="DK134" s="851"/>
      <c r="DL134" s="851"/>
      <c r="DM134" s="851"/>
      <c r="DN134" s="851"/>
      <c r="DO134" s="851"/>
      <c r="DP134" s="477"/>
      <c r="DQ134" s="477"/>
      <c r="DR134" s="477"/>
      <c r="DS134" s="477"/>
      <c r="DT134" s="477"/>
      <c r="DU134" s="477"/>
      <c r="DV134" s="477"/>
      <c r="DW134" s="477"/>
      <c r="DX134" s="477"/>
      <c r="DY134" s="477"/>
      <c r="DZ134" s="477"/>
      <c r="EA134" s="469"/>
    </row>
    <row r="135" spans="1:131" ht="14" hidden="1">
      <c r="AU135" s="889"/>
      <c r="AV135" s="889"/>
      <c r="AW135" s="889"/>
      <c r="AX135" s="889"/>
      <c r="AY135" s="889"/>
      <c r="AZ135" s="889"/>
      <c r="BA135" s="889"/>
      <c r="BB135" s="889"/>
      <c r="BC135" s="889"/>
      <c r="BD135" s="889"/>
      <c r="BE135" s="889"/>
      <c r="BF135" s="889"/>
      <c r="BG135" s="889"/>
      <c r="BH135" s="889"/>
      <c r="BI135" s="889"/>
      <c r="BJ135" s="889"/>
      <c r="BK135" s="889"/>
      <c r="BL135" s="889"/>
      <c r="BM135" s="889"/>
      <c r="BN135" s="889"/>
      <c r="BO135" s="889"/>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c r="DJ135" s="889"/>
      <c r="DK135" s="889"/>
      <c r="DL135" s="889"/>
      <c r="DM135" s="889"/>
      <c r="DN135" s="889"/>
      <c r="DO135" s="889"/>
      <c r="DP135" s="889"/>
      <c r="DQ135" s="889"/>
      <c r="DR135" s="889"/>
      <c r="DS135" s="889"/>
      <c r="DT135" s="889"/>
      <c r="DU135" s="889"/>
      <c r="DV135" s="889"/>
      <c r="DW135" s="889"/>
      <c r="DX135" s="889"/>
      <c r="DY135" s="889"/>
      <c r="DZ135" s="889"/>
    </row>
  </sheetData>
  <sheetProtection algorithmName="SHA-512" hashValue="vl8TwnP3BF1xyLS6QDiznr3knVpT9vSuOtZpteKbF3qv0iQUmXVD2zNmRJNiigj/HmNIvlcIBnFmlj90L9qr+Q==" saltValue="EiFPidbLPKIaUdeUQTYH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61" zoomScaleNormal="85" zoomScaleSheetLayoutView="100" workbookViewId="0"/>
  </sheetViews>
  <sheetFormatPr defaultColWidth="0" defaultRowHeight="13.5" customHeight="1" zeroHeight="1"/>
  <cols>
    <col min="1" max="120" width="2.81640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SIzJD9adJW3JclKjb++ZaELEfCaEPyYZEk9uCm+JaBBYuMRhWIHEImDoeL9bE6B3PZRNy6HfNN7cVwAMF3t+Yg==" saltValue="QPLb4wX3A0wpWhB6q3Ot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55" zoomScale="85" zoomScaleNormal="85"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xDX+EGRPRX6Nkq4RPV+aY2af1uk2LmEwWTUy9qyarVLmGpLjArrxl7GS640j5hNuCfBNo+DXSSE499t4si2Vcw==" saltValue="frkBLX6Pbz4jIr/gpaNJHw=="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c r="AS1" s="3"/>
      <c r="AT1" s="3"/>
    </row>
    <row r="2" spans="1:46" ht="13">
      <c r="AS2" s="3"/>
      <c r="AT2" s="3"/>
    </row>
    <row r="3" spans="1:46" ht="13">
      <c r="AS3" s="3"/>
      <c r="AT3" s="3"/>
    </row>
    <row r="4" spans="1:46" ht="13">
      <c r="AS4" s="3"/>
      <c r="AT4" s="3"/>
    </row>
    <row r="5" spans="1:46" ht="16.5">
      <c r="A5" s="16" t="s">
        <v>430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c r="A6" s="10"/>
      <c r="AK6" s="890" t="s">
        <v>431</v>
      </c>
      <c r="AL6" s="890"/>
      <c r="AM6" s="890"/>
      <c r="AN6" s="890"/>
    </row>
    <row r="7" spans="1:46" ht="13.5" customHeight="1">
      <c r="A7" s="10"/>
      <c r="AK7" s="891"/>
      <c r="AL7" s="892"/>
      <c r="AM7" s="892"/>
      <c r="AN7" s="893"/>
      <c r="AO7" s="894" t="s">
        <v>432</v>
      </c>
      <c r="AP7" s="895"/>
      <c r="AQ7" s="896" t="s">
        <v>433</v>
      </c>
      <c r="AR7" s="897"/>
    </row>
    <row r="8" spans="1:46" ht="13">
      <c r="A8" s="10"/>
      <c r="AK8" s="898"/>
      <c r="AL8" s="899"/>
      <c r="AM8" s="899"/>
      <c r="AN8" s="900"/>
      <c r="AO8" s="901"/>
      <c r="AP8" s="902" t="s">
        <v>434</v>
      </c>
      <c r="AQ8" s="903" t="s">
        <v>435</v>
      </c>
      <c r="AR8" s="904" t="s">
        <v>436</v>
      </c>
    </row>
    <row r="9" spans="1:46" ht="13">
      <c r="A9" s="10"/>
      <c r="AK9" s="905" t="s">
        <v>437</v>
      </c>
      <c r="AL9" s="906"/>
      <c r="AM9" s="906"/>
      <c r="AN9" s="907"/>
      <c r="AO9" s="908">
        <v>3051485</v>
      </c>
      <c r="AP9" s="908">
        <v>60527</v>
      </c>
      <c r="AQ9" s="909">
        <v>65316</v>
      </c>
      <c r="AR9" s="910">
        <v>-7.3</v>
      </c>
    </row>
    <row r="10" spans="1:46" ht="13.5" customHeight="1">
      <c r="A10" s="10"/>
      <c r="AK10" s="905" t="s">
        <v>438</v>
      </c>
      <c r="AL10" s="906"/>
      <c r="AM10" s="906"/>
      <c r="AN10" s="907"/>
      <c r="AO10" s="911">
        <v>461265</v>
      </c>
      <c r="AP10" s="911">
        <v>9149</v>
      </c>
      <c r="AQ10" s="912">
        <v>6075</v>
      </c>
      <c r="AR10" s="913">
        <v>50.6</v>
      </c>
    </row>
    <row r="11" spans="1:46" ht="13.5" customHeight="1">
      <c r="A11" s="10"/>
      <c r="AK11" s="905" t="s">
        <v>439</v>
      </c>
      <c r="AL11" s="906"/>
      <c r="AM11" s="906"/>
      <c r="AN11" s="907"/>
      <c r="AO11" s="911">
        <v>266931</v>
      </c>
      <c r="AP11" s="911">
        <v>5295</v>
      </c>
      <c r="AQ11" s="912">
        <v>1232</v>
      </c>
      <c r="AR11" s="913">
        <v>329.8</v>
      </c>
    </row>
    <row r="12" spans="1:46" ht="13.5" customHeight="1">
      <c r="A12" s="10"/>
      <c r="AK12" s="905" t="s">
        <v>440</v>
      </c>
      <c r="AL12" s="906"/>
      <c r="AM12" s="906"/>
      <c r="AN12" s="907"/>
      <c r="AO12" s="911" t="s">
        <v>441</v>
      </c>
      <c r="AP12" s="911" t="s">
        <v>441</v>
      </c>
      <c r="AQ12" s="912">
        <v>18</v>
      </c>
      <c r="AR12" s="913" t="s">
        <v>441</v>
      </c>
    </row>
    <row r="13" spans="1:46" ht="13.5" customHeight="1">
      <c r="A13" s="10"/>
      <c r="AK13" s="905" t="s">
        <v>442</v>
      </c>
      <c r="AL13" s="906"/>
      <c r="AM13" s="906"/>
      <c r="AN13" s="907"/>
      <c r="AO13" s="911">
        <v>182967</v>
      </c>
      <c r="AP13" s="911">
        <v>3629</v>
      </c>
      <c r="AQ13" s="912">
        <v>2791</v>
      </c>
      <c r="AR13" s="913">
        <v>30</v>
      </c>
    </row>
    <row r="14" spans="1:46" ht="13.5" customHeight="1">
      <c r="A14" s="10"/>
      <c r="AK14" s="905" t="s">
        <v>443</v>
      </c>
      <c r="AL14" s="906"/>
      <c r="AM14" s="906"/>
      <c r="AN14" s="907"/>
      <c r="AO14" s="911">
        <v>79224</v>
      </c>
      <c r="AP14" s="911">
        <v>1571</v>
      </c>
      <c r="AQ14" s="912">
        <v>1364</v>
      </c>
      <c r="AR14" s="913">
        <v>15.2</v>
      </c>
    </row>
    <row r="15" spans="1:46" ht="13.5" customHeight="1">
      <c r="A15" s="10"/>
      <c r="AK15" s="914" t="s">
        <v>444</v>
      </c>
      <c r="AL15" s="915"/>
      <c r="AM15" s="915"/>
      <c r="AN15" s="916"/>
      <c r="AO15" s="911">
        <v>-146066</v>
      </c>
      <c r="AP15" s="911">
        <v>-2897</v>
      </c>
      <c r="AQ15" s="912">
        <v>-4006</v>
      </c>
      <c r="AR15" s="913">
        <v>-27.7</v>
      </c>
    </row>
    <row r="16" spans="1:46" ht="13">
      <c r="A16" s="10"/>
      <c r="AK16" s="914" t="s">
        <v>120</v>
      </c>
      <c r="AL16" s="915"/>
      <c r="AM16" s="915"/>
      <c r="AN16" s="916"/>
      <c r="AO16" s="911">
        <v>3895806</v>
      </c>
      <c r="AP16" s="911">
        <v>77275</v>
      </c>
      <c r="AQ16" s="912">
        <v>72790</v>
      </c>
      <c r="AR16" s="913">
        <v>6.2</v>
      </c>
    </row>
    <row r="17" spans="1:46" ht="13">
      <c r="A17" s="10"/>
    </row>
    <row r="18" spans="1:46" ht="13">
      <c r="A18" s="10"/>
      <c r="AQ18" s="917"/>
      <c r="AR18" s="917"/>
    </row>
    <row r="19" spans="1:46" ht="13">
      <c r="A19" s="10"/>
      <c r="AK19" s="3" t="s">
        <v>445</v>
      </c>
    </row>
    <row r="20" spans="1:46" ht="13">
      <c r="A20" s="10"/>
      <c r="AK20" s="918"/>
      <c r="AL20" s="919"/>
      <c r="AM20" s="919"/>
      <c r="AN20" s="920"/>
      <c r="AO20" s="921" t="s">
        <v>446</v>
      </c>
      <c r="AP20" s="922" t="s">
        <v>447</v>
      </c>
      <c r="AQ20" s="923" t="s">
        <v>448</v>
      </c>
      <c r="AR20" s="924"/>
    </row>
    <row r="21" spans="1:46" s="890" customFormat="1" ht="13">
      <c r="A21" s="925"/>
      <c r="AK21" s="926" t="s">
        <v>449</v>
      </c>
      <c r="AL21" s="927"/>
      <c r="AM21" s="927"/>
      <c r="AN21" s="928"/>
      <c r="AO21" s="929">
        <v>7.04</v>
      </c>
      <c r="AP21" s="930">
        <v>6.54</v>
      </c>
      <c r="AQ21" s="931">
        <v>0.5</v>
      </c>
      <c r="AS21" s="932"/>
      <c r="AT21" s="925"/>
    </row>
    <row r="22" spans="1:46" s="890" customFormat="1" ht="13">
      <c r="A22" s="925"/>
      <c r="AK22" s="926" t="s">
        <v>450</v>
      </c>
      <c r="AL22" s="927"/>
      <c r="AM22" s="927"/>
      <c r="AN22" s="928"/>
      <c r="AO22" s="933">
        <v>94.4</v>
      </c>
      <c r="AP22" s="934">
        <v>98.3</v>
      </c>
      <c r="AQ22" s="935">
        <v>-3.9</v>
      </c>
      <c r="AR22" s="917"/>
      <c r="AS22" s="932"/>
      <c r="AT22" s="925"/>
    </row>
    <row r="23" spans="1:46" s="890" customFormat="1" ht="13">
      <c r="A23" s="925"/>
      <c r="AP23" s="917"/>
      <c r="AQ23" s="917"/>
      <c r="AR23" s="917"/>
      <c r="AS23" s="932"/>
      <c r="AT23" s="925"/>
    </row>
    <row r="24" spans="1:46" s="890" customFormat="1" ht="13">
      <c r="A24" s="925"/>
      <c r="AP24" s="917"/>
      <c r="AQ24" s="917"/>
      <c r="AR24" s="917"/>
      <c r="AS24" s="932"/>
      <c r="AT24" s="925"/>
    </row>
    <row r="25" spans="1:46" s="890" customFormat="1" ht="13">
      <c r="A25" s="936"/>
      <c r="B25" s="937"/>
      <c r="C25" s="937"/>
      <c r="D25" s="937"/>
      <c r="E25" s="937"/>
      <c r="F25" s="937"/>
      <c r="G25" s="937"/>
      <c r="H25" s="937"/>
      <c r="I25" s="937"/>
      <c r="J25" s="937"/>
      <c r="K25" s="937"/>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c r="AL25" s="937"/>
      <c r="AM25" s="937"/>
      <c r="AN25" s="937"/>
      <c r="AO25" s="937"/>
      <c r="AP25" s="938"/>
      <c r="AQ25" s="938"/>
      <c r="AR25" s="938"/>
      <c r="AS25" s="939"/>
      <c r="AT25" s="925"/>
    </row>
    <row r="26" spans="1:46" s="890" customFormat="1" ht="13">
      <c r="A26" s="940" t="s">
        <v>451</v>
      </c>
      <c r="B26" s="940"/>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940"/>
      <c r="AS26" s="940"/>
    </row>
    <row r="27" spans="1:46" ht="13">
      <c r="A27" s="941"/>
      <c r="AS27" s="3"/>
      <c r="AT27" s="3"/>
    </row>
    <row r="28" spans="1:46" ht="16.5">
      <c r="A28" s="16" t="s">
        <v>452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2"/>
    </row>
    <row r="29" spans="1:46" ht="13">
      <c r="A29" s="10"/>
      <c r="AK29" s="890" t="s">
        <v>453</v>
      </c>
      <c r="AL29" s="890"/>
      <c r="AM29" s="890"/>
      <c r="AN29" s="890"/>
      <c r="AS29" s="943"/>
    </row>
    <row r="30" spans="1:46" ht="13.5" customHeight="1">
      <c r="A30" s="10"/>
      <c r="AK30" s="891"/>
      <c r="AL30" s="892"/>
      <c r="AM30" s="892"/>
      <c r="AN30" s="893"/>
      <c r="AO30" s="894" t="s">
        <v>432</v>
      </c>
      <c r="AP30" s="895"/>
      <c r="AQ30" s="896" t="s">
        <v>433</v>
      </c>
      <c r="AR30" s="897"/>
    </row>
    <row r="31" spans="1:46" ht="13">
      <c r="A31" s="10"/>
      <c r="AK31" s="898"/>
      <c r="AL31" s="899"/>
      <c r="AM31" s="899"/>
      <c r="AN31" s="900"/>
      <c r="AO31" s="901"/>
      <c r="AP31" s="902" t="s">
        <v>434</v>
      </c>
      <c r="AQ31" s="903" t="s">
        <v>435</v>
      </c>
      <c r="AR31" s="904" t="s">
        <v>436</v>
      </c>
    </row>
    <row r="32" spans="1:46" ht="27" customHeight="1">
      <c r="A32" s="10"/>
      <c r="AK32" s="944" t="s">
        <v>454</v>
      </c>
      <c r="AL32" s="945"/>
      <c r="AM32" s="945"/>
      <c r="AN32" s="946"/>
      <c r="AO32" s="947">
        <v>1660474</v>
      </c>
      <c r="AP32" s="947">
        <v>32936</v>
      </c>
      <c r="AQ32" s="948">
        <v>35011</v>
      </c>
      <c r="AR32" s="949">
        <v>-5.9</v>
      </c>
    </row>
    <row r="33" spans="1:46" ht="13.5" customHeight="1">
      <c r="A33" s="10"/>
      <c r="AK33" s="944" t="s">
        <v>455</v>
      </c>
      <c r="AL33" s="945"/>
      <c r="AM33" s="945"/>
      <c r="AN33" s="946"/>
      <c r="AO33" s="947" t="s">
        <v>441</v>
      </c>
      <c r="AP33" s="947" t="s">
        <v>441</v>
      </c>
      <c r="AQ33" s="948" t="s">
        <v>441</v>
      </c>
      <c r="AR33" s="949" t="s">
        <v>441</v>
      </c>
    </row>
    <row r="34" spans="1:46" ht="27" customHeight="1">
      <c r="A34" s="10"/>
      <c r="AK34" s="944" t="s">
        <v>456</v>
      </c>
      <c r="AL34" s="945"/>
      <c r="AM34" s="945"/>
      <c r="AN34" s="946"/>
      <c r="AO34" s="947">
        <v>7393</v>
      </c>
      <c r="AP34" s="947">
        <v>147</v>
      </c>
      <c r="AQ34" s="948">
        <v>4</v>
      </c>
      <c r="AR34" s="949">
        <v>3575</v>
      </c>
    </row>
    <row r="35" spans="1:46" ht="27" customHeight="1">
      <c r="A35" s="10"/>
      <c r="AK35" s="944" t="s">
        <v>457</v>
      </c>
      <c r="AL35" s="945"/>
      <c r="AM35" s="945"/>
      <c r="AN35" s="946"/>
      <c r="AO35" s="947">
        <v>686195</v>
      </c>
      <c r="AP35" s="947">
        <v>13611</v>
      </c>
      <c r="AQ35" s="948">
        <v>8351</v>
      </c>
      <c r="AR35" s="949">
        <v>63</v>
      </c>
    </row>
    <row r="36" spans="1:46" ht="27" customHeight="1">
      <c r="A36" s="10"/>
      <c r="AK36" s="944" t="s">
        <v>458</v>
      </c>
      <c r="AL36" s="945"/>
      <c r="AM36" s="945"/>
      <c r="AN36" s="946"/>
      <c r="AO36" s="947">
        <v>54841</v>
      </c>
      <c r="AP36" s="947">
        <v>1088</v>
      </c>
      <c r="AQ36" s="948">
        <v>1645</v>
      </c>
      <c r="AR36" s="949">
        <v>-33.9</v>
      </c>
    </row>
    <row r="37" spans="1:46" ht="13.5" customHeight="1">
      <c r="A37" s="10"/>
      <c r="AK37" s="944" t="s">
        <v>459</v>
      </c>
      <c r="AL37" s="945"/>
      <c r="AM37" s="945"/>
      <c r="AN37" s="946"/>
      <c r="AO37" s="947">
        <v>6167</v>
      </c>
      <c r="AP37" s="947">
        <v>122</v>
      </c>
      <c r="AQ37" s="948">
        <v>1050</v>
      </c>
      <c r="AR37" s="949">
        <v>-88.4</v>
      </c>
    </row>
    <row r="38" spans="1:46" ht="27" customHeight="1">
      <c r="A38" s="10"/>
      <c r="AK38" s="950" t="s">
        <v>460</v>
      </c>
      <c r="AL38" s="951"/>
      <c r="AM38" s="951"/>
      <c r="AN38" s="952"/>
      <c r="AO38" s="953" t="s">
        <v>441</v>
      </c>
      <c r="AP38" s="953" t="s">
        <v>441</v>
      </c>
      <c r="AQ38" s="954">
        <v>1</v>
      </c>
      <c r="AR38" s="935" t="s">
        <v>441</v>
      </c>
      <c r="AS38" s="943"/>
    </row>
    <row r="39" spans="1:46" ht="13">
      <c r="A39" s="10"/>
      <c r="AK39" s="950" t="s">
        <v>461</v>
      </c>
      <c r="AL39" s="951"/>
      <c r="AM39" s="951"/>
      <c r="AN39" s="952"/>
      <c r="AO39" s="947">
        <v>-40923</v>
      </c>
      <c r="AP39" s="947">
        <v>-812</v>
      </c>
      <c r="AQ39" s="948">
        <v>-5851</v>
      </c>
      <c r="AR39" s="949">
        <v>-86.1</v>
      </c>
      <c r="AS39" s="943"/>
    </row>
    <row r="40" spans="1:46" ht="27" customHeight="1">
      <c r="A40" s="10"/>
      <c r="AK40" s="944" t="s">
        <v>462</v>
      </c>
      <c r="AL40" s="945"/>
      <c r="AM40" s="945"/>
      <c r="AN40" s="946"/>
      <c r="AO40" s="947">
        <v>-1259402</v>
      </c>
      <c r="AP40" s="947">
        <v>-24981</v>
      </c>
      <c r="AQ40" s="948">
        <v>-27858</v>
      </c>
      <c r="AR40" s="949">
        <v>-10.3</v>
      </c>
      <c r="AS40" s="943"/>
    </row>
    <row r="41" spans="1:46" ht="13">
      <c r="A41" s="10"/>
      <c r="AK41" s="955" t="s">
        <v>231</v>
      </c>
      <c r="AL41" s="956"/>
      <c r="AM41" s="956"/>
      <c r="AN41" s="957"/>
      <c r="AO41" s="947">
        <v>1114745</v>
      </c>
      <c r="AP41" s="947">
        <v>22111</v>
      </c>
      <c r="AQ41" s="948">
        <v>12351</v>
      </c>
      <c r="AR41" s="949">
        <v>79</v>
      </c>
      <c r="AS41" s="943"/>
    </row>
    <row r="42" spans="1:46" ht="13">
      <c r="A42" s="10"/>
      <c r="AK42" s="958" t="s">
        <v>463</v>
      </c>
      <c r="AQ42" s="917"/>
      <c r="AR42" s="917"/>
      <c r="AS42" s="943"/>
    </row>
    <row r="43" spans="1:46" ht="13">
      <c r="A43" s="10"/>
      <c r="AP43" s="959"/>
      <c r="AQ43" s="917"/>
      <c r="AS43" s="943"/>
    </row>
    <row r="44" spans="1:46" ht="13">
      <c r="A44" s="10"/>
      <c r="AQ44" s="917"/>
    </row>
    <row r="45" spans="1:46" ht="1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60"/>
      <c r="AR45" s="7"/>
      <c r="AS45" s="7"/>
      <c r="AT45" s="3"/>
    </row>
    <row r="46" spans="1:4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c r="A47" s="29" t="s">
        <v>464</v>
      </c>
    </row>
    <row r="48" spans="1:46" ht="13">
      <c r="A48" s="10"/>
      <c r="AK48" s="961" t="s">
        <v>465</v>
      </c>
      <c r="AL48" s="961"/>
      <c r="AM48" s="961"/>
      <c r="AN48" s="961"/>
      <c r="AO48" s="961"/>
      <c r="AP48" s="961"/>
      <c r="AQ48" s="962"/>
      <c r="AR48" s="961"/>
    </row>
    <row r="49" spans="1:44" ht="13.5" customHeight="1">
      <c r="A49" s="10"/>
      <c r="AK49" s="963"/>
      <c r="AL49" s="964"/>
      <c r="AM49" s="965" t="s">
        <v>432</v>
      </c>
      <c r="AN49" s="966" t="s">
        <v>466</v>
      </c>
      <c r="AO49" s="967"/>
      <c r="AP49" s="967"/>
      <c r="AQ49" s="967"/>
      <c r="AR49" s="968"/>
    </row>
    <row r="50" spans="1:44" ht="13">
      <c r="A50" s="10"/>
      <c r="AK50" s="969"/>
      <c r="AL50" s="970"/>
      <c r="AM50" s="971"/>
      <c r="AN50" s="972" t="s">
        <v>467</v>
      </c>
      <c r="AO50" s="973" t="s">
        <v>468</v>
      </c>
      <c r="AP50" s="974" t="s">
        <v>469</v>
      </c>
      <c r="AQ50" s="975" t="s">
        <v>470</v>
      </c>
      <c r="AR50" s="976" t="s">
        <v>471</v>
      </c>
    </row>
    <row r="51" spans="1:44" ht="13">
      <c r="A51" s="10"/>
      <c r="AK51" s="963" t="s">
        <v>472</v>
      </c>
      <c r="AL51" s="964"/>
      <c r="AM51" s="977">
        <v>2497551</v>
      </c>
      <c r="AN51" s="978">
        <v>47282</v>
      </c>
      <c r="AO51" s="979">
        <v>92.9</v>
      </c>
      <c r="AP51" s="980">
        <v>41934</v>
      </c>
      <c r="AQ51" s="981">
        <v>-12.3</v>
      </c>
      <c r="AR51" s="982">
        <v>105.2</v>
      </c>
    </row>
    <row r="52" spans="1:44" ht="13">
      <c r="A52" s="10"/>
      <c r="AK52" s="983"/>
      <c r="AL52" s="984" t="s">
        <v>473</v>
      </c>
      <c r="AM52" s="985">
        <v>1020442</v>
      </c>
      <c r="AN52" s="986">
        <v>19319</v>
      </c>
      <c r="AO52" s="987">
        <v>72.8</v>
      </c>
      <c r="AP52" s="988">
        <v>23352</v>
      </c>
      <c r="AQ52" s="989">
        <v>-9.6999999999999993</v>
      </c>
      <c r="AR52" s="990">
        <v>82.5</v>
      </c>
    </row>
    <row r="53" spans="1:44" ht="13">
      <c r="A53" s="10"/>
      <c r="AK53" s="963" t="s">
        <v>474</v>
      </c>
      <c r="AL53" s="964"/>
      <c r="AM53" s="977">
        <v>3888340</v>
      </c>
      <c r="AN53" s="978">
        <v>74415</v>
      </c>
      <c r="AO53" s="979">
        <v>57.4</v>
      </c>
      <c r="AP53" s="980">
        <v>45588</v>
      </c>
      <c r="AQ53" s="981">
        <v>8.6999999999999993</v>
      </c>
      <c r="AR53" s="982">
        <v>48.7</v>
      </c>
    </row>
    <row r="54" spans="1:44" ht="13">
      <c r="A54" s="10"/>
      <c r="AK54" s="983"/>
      <c r="AL54" s="984" t="s">
        <v>473</v>
      </c>
      <c r="AM54" s="985">
        <v>1568794</v>
      </c>
      <c r="AN54" s="986">
        <v>30024</v>
      </c>
      <c r="AO54" s="987">
        <v>55.4</v>
      </c>
      <c r="AP54" s="988">
        <v>24150</v>
      </c>
      <c r="AQ54" s="989">
        <v>3.4</v>
      </c>
      <c r="AR54" s="990">
        <v>52</v>
      </c>
    </row>
    <row r="55" spans="1:44" ht="13">
      <c r="A55" s="10"/>
      <c r="AK55" s="963" t="s">
        <v>475</v>
      </c>
      <c r="AL55" s="964"/>
      <c r="AM55" s="977">
        <v>4016838</v>
      </c>
      <c r="AN55" s="978">
        <v>77776</v>
      </c>
      <c r="AO55" s="979">
        <v>4.5</v>
      </c>
      <c r="AP55" s="980">
        <v>45483</v>
      </c>
      <c r="AQ55" s="981">
        <v>-0.2</v>
      </c>
      <c r="AR55" s="982">
        <v>4.7</v>
      </c>
    </row>
    <row r="56" spans="1:44" ht="13">
      <c r="A56" s="10"/>
      <c r="AK56" s="983"/>
      <c r="AL56" s="984" t="s">
        <v>473</v>
      </c>
      <c r="AM56" s="985">
        <v>1871043</v>
      </c>
      <c r="AN56" s="986">
        <v>36228</v>
      </c>
      <c r="AO56" s="987">
        <v>20.7</v>
      </c>
      <c r="AP56" s="988">
        <v>24241</v>
      </c>
      <c r="AQ56" s="989">
        <v>0.4</v>
      </c>
      <c r="AR56" s="990">
        <v>20.3</v>
      </c>
    </row>
    <row r="57" spans="1:44" ht="13">
      <c r="A57" s="10"/>
      <c r="AK57" s="963" t="s">
        <v>476</v>
      </c>
      <c r="AL57" s="964"/>
      <c r="AM57" s="977">
        <v>4832372</v>
      </c>
      <c r="AN57" s="978">
        <v>94797</v>
      </c>
      <c r="AO57" s="979">
        <v>21.9</v>
      </c>
      <c r="AP57" s="980">
        <v>45945</v>
      </c>
      <c r="AQ57" s="981">
        <v>1</v>
      </c>
      <c r="AR57" s="982">
        <v>20.9</v>
      </c>
    </row>
    <row r="58" spans="1:44" ht="13">
      <c r="A58" s="10"/>
      <c r="AK58" s="983"/>
      <c r="AL58" s="984" t="s">
        <v>473</v>
      </c>
      <c r="AM58" s="985">
        <v>1946518</v>
      </c>
      <c r="AN58" s="986">
        <v>38185</v>
      </c>
      <c r="AO58" s="987">
        <v>5.4</v>
      </c>
      <c r="AP58" s="988">
        <v>25180</v>
      </c>
      <c r="AQ58" s="989">
        <v>3.9</v>
      </c>
      <c r="AR58" s="990">
        <v>1.5</v>
      </c>
    </row>
    <row r="59" spans="1:44" ht="13">
      <c r="A59" s="10"/>
      <c r="AK59" s="963" t="s">
        <v>477</v>
      </c>
      <c r="AL59" s="964"/>
      <c r="AM59" s="977">
        <v>4188053</v>
      </c>
      <c r="AN59" s="978">
        <v>83072</v>
      </c>
      <c r="AO59" s="979">
        <v>-12.4</v>
      </c>
      <c r="AP59" s="980">
        <v>44475</v>
      </c>
      <c r="AQ59" s="981">
        <v>-3.2</v>
      </c>
      <c r="AR59" s="982">
        <v>-9.1999999999999993</v>
      </c>
    </row>
    <row r="60" spans="1:44" ht="13">
      <c r="A60" s="10"/>
      <c r="AK60" s="983"/>
      <c r="AL60" s="984" t="s">
        <v>473</v>
      </c>
      <c r="AM60" s="985">
        <v>1899304</v>
      </c>
      <c r="AN60" s="986">
        <v>37673</v>
      </c>
      <c r="AO60" s="987">
        <v>-1.3</v>
      </c>
      <c r="AP60" s="988">
        <v>24780</v>
      </c>
      <c r="AQ60" s="989">
        <v>-1.6</v>
      </c>
      <c r="AR60" s="990">
        <v>0.3</v>
      </c>
    </row>
    <row r="61" spans="1:44" ht="13">
      <c r="A61" s="10"/>
      <c r="AK61" s="963" t="s">
        <v>478</v>
      </c>
      <c r="AL61" s="991"/>
      <c r="AM61" s="977">
        <v>3884631</v>
      </c>
      <c r="AN61" s="978">
        <v>75468</v>
      </c>
      <c r="AO61" s="979">
        <v>32.9</v>
      </c>
      <c r="AP61" s="980">
        <v>44685</v>
      </c>
      <c r="AQ61" s="992">
        <v>-1.2</v>
      </c>
      <c r="AR61" s="982">
        <v>34.1</v>
      </c>
    </row>
    <row r="62" spans="1:44" ht="13">
      <c r="A62" s="10"/>
      <c r="AK62" s="983"/>
      <c r="AL62" s="984" t="s">
        <v>473</v>
      </c>
      <c r="AM62" s="985">
        <v>1661220</v>
      </c>
      <c r="AN62" s="986">
        <v>32286</v>
      </c>
      <c r="AO62" s="987">
        <v>30.6</v>
      </c>
      <c r="AP62" s="988">
        <v>24341</v>
      </c>
      <c r="AQ62" s="989">
        <v>-0.7</v>
      </c>
      <c r="AR62" s="990">
        <v>31.3</v>
      </c>
    </row>
    <row r="63" spans="1:44" ht="13">
      <c r="A63" s="10"/>
    </row>
    <row r="64" spans="1:44" ht="13">
      <c r="A64" s="10"/>
    </row>
    <row r="65" spans="1:46" ht="13">
      <c r="A65" s="10"/>
    </row>
    <row r="66" spans="1:46" ht="13">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c r="AS67" s="3"/>
      <c r="AT67" s="3"/>
    </row>
    <row r="70" spans="1:46" ht="13" hidden="1"/>
    <row r="71" spans="1:46" ht="13" hidden="1"/>
    <row r="72" spans="1:46" ht="13" hidden="1"/>
    <row r="73" spans="1:46" ht="13" hidden="1"/>
  </sheetData>
  <sheetProtection algorithmName="SHA-512" hashValue="0k5tKWqGWynB7WHwMF+w2RBe0c5QFAvekfF6Dyg46US7srE5AYp1MC6pLjJWUheItnmaOD+Fe8+DEasTaiSB0A==" saltValue="/NvREESpUs8uWxVX5nL99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4C++pz+cm8NcfiWeRQP/nSdpPKPDJ1FozYrYAIqVYagbizDgxGCzqI1LMtzi0I3hc4bkZyovAseaM5CCsR4GtA==" saltValue="fZ98OHKSC4tgdZvOmRcL7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5" zoomScale="85" zoomScaleNormal="85"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XGHDW/7lhrW7OafBeaKW7ZaWhApY90Ww28TU9hv55c3ms61oqzkdiHjv31RaX77ezXbBCVB0I1vAbGiGWkV4DA==" saltValue="qhhtgDNDffI3Kc9MvY3G3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7" zoomScale="85" zoomScaleNormal="85" zoomScaleSheetLayoutView="100" workbookViewId="0"/>
  </sheetViews>
  <sheetFormatPr defaultColWidth="0" defaultRowHeight="13.5" customHeight="1" zeroHeight="1"/>
  <cols>
    <col min="1" max="1" width="8.1796875" style="993" customWidth="1"/>
    <col min="2" max="16" width="14.6328125" style="993" customWidth="1"/>
    <col min="17" max="16384" width="0" style="99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994"/>
      <c r="C45" s="994"/>
      <c r="D45" s="994"/>
      <c r="E45" s="994"/>
      <c r="F45" s="994"/>
      <c r="G45" s="994"/>
      <c r="H45" s="994"/>
      <c r="I45" s="994"/>
      <c r="J45" s="995" t="s">
        <v>479</v>
      </c>
    </row>
    <row r="46" spans="2:10" ht="29.25" customHeight="1" thickBot="1">
      <c r="B46" s="996" t="s">
        <v>24</v>
      </c>
      <c r="C46" s="997"/>
      <c r="D46" s="997"/>
      <c r="E46" s="998" t="s">
        <v>480</v>
      </c>
      <c r="F46" s="999" t="s">
        <v>3</v>
      </c>
      <c r="G46" s="1000" t="s">
        <v>4</v>
      </c>
      <c r="H46" s="1000" t="s">
        <v>5</v>
      </c>
      <c r="I46" s="1000" t="s">
        <v>6</v>
      </c>
      <c r="J46" s="1001" t="s">
        <v>7</v>
      </c>
    </row>
    <row r="47" spans="2:10" ht="57.75" customHeight="1">
      <c r="B47" s="1002"/>
      <c r="C47" s="1003" t="s">
        <v>481</v>
      </c>
      <c r="D47" s="1003"/>
      <c r="E47" s="1004"/>
      <c r="F47" s="1005">
        <v>34.11</v>
      </c>
      <c r="G47" s="1006">
        <v>31.99</v>
      </c>
      <c r="H47" s="1006">
        <v>31.53</v>
      </c>
      <c r="I47" s="1006">
        <v>30.36</v>
      </c>
      <c r="J47" s="1007">
        <v>33.18</v>
      </c>
    </row>
    <row r="48" spans="2:10" ht="57.75" customHeight="1">
      <c r="B48" s="1008"/>
      <c r="C48" s="1009" t="s">
        <v>482</v>
      </c>
      <c r="D48" s="1009"/>
      <c r="E48" s="1010"/>
      <c r="F48" s="1011">
        <v>0.88</v>
      </c>
      <c r="G48" s="1012">
        <v>0.66</v>
      </c>
      <c r="H48" s="1012">
        <v>0.64</v>
      </c>
      <c r="I48" s="1012">
        <v>4.04</v>
      </c>
      <c r="J48" s="1013">
        <v>1.45</v>
      </c>
    </row>
    <row r="49" spans="2:10" ht="57.75" customHeight="1" thickBot="1">
      <c r="B49" s="1014"/>
      <c r="C49" s="1015" t="s">
        <v>483</v>
      </c>
      <c r="D49" s="1015"/>
      <c r="E49" s="1016"/>
      <c r="F49" s="1017" t="s">
        <v>484</v>
      </c>
      <c r="G49" s="1018" t="s">
        <v>485</v>
      </c>
      <c r="H49" s="1018">
        <v>0.33</v>
      </c>
      <c r="I49" s="1018">
        <v>3.75</v>
      </c>
      <c r="J49" s="1019" t="s">
        <v>486</v>
      </c>
    </row>
    <row r="50" spans="2:10" ht="13"/>
  </sheetData>
  <sheetProtection algorithmName="SHA-512" hashValue="geQsn94CcUDnof5xX9X06VtLBQWlpHDuTEaVxIX0UOx2n3D+vHXZJx91SMdhMrezkmHXm4DWFRgwQKxet57evw==" saltValue="/OCGQzbiVicyrUFKFZRr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2" zoomScale="85" zoomScaleNormal="85" zoomScaleSheetLayoutView="100" workbookViewId="0"/>
  </sheetViews>
  <sheetFormatPr defaultColWidth="0" defaultRowHeight="13.5" customHeight="1" zeroHeight="1"/>
  <cols>
    <col min="1" max="1" width="6.6328125" style="1021" customWidth="1"/>
    <col min="2" max="2" width="11" style="1021" customWidth="1"/>
    <col min="3" max="3" width="17" style="1021" customWidth="1"/>
    <col min="4" max="5" width="16.6328125" style="1021" customWidth="1"/>
    <col min="6" max="15" width="15" style="1021" customWidth="1"/>
    <col min="16" max="16" width="24" style="1021" customWidth="1"/>
    <col min="17" max="16384" width="0" style="1021" hidden="1"/>
  </cols>
  <sheetData>
    <row r="1" spans="1:16" ht="16.5" customHeight="1">
      <c r="A1" s="1020"/>
      <c r="B1" s="1020"/>
      <c r="C1" s="1020"/>
      <c r="D1" s="1020"/>
      <c r="E1" s="1020"/>
      <c r="F1" s="1020"/>
      <c r="G1" s="1020"/>
      <c r="H1" s="1020"/>
      <c r="I1" s="1020"/>
      <c r="J1" s="1020"/>
      <c r="K1" s="1020"/>
      <c r="L1" s="1020"/>
      <c r="M1" s="1020"/>
      <c r="N1" s="1020"/>
      <c r="O1" s="1020"/>
      <c r="P1" s="1020"/>
    </row>
    <row r="2" spans="1:16" ht="16.5" customHeight="1">
      <c r="A2" s="1020"/>
      <c r="B2" s="1020"/>
      <c r="C2" s="1020"/>
      <c r="D2" s="1020"/>
      <c r="E2" s="1020"/>
      <c r="F2" s="1020"/>
      <c r="G2" s="1020"/>
      <c r="H2" s="1020"/>
      <c r="I2" s="1020"/>
      <c r="J2" s="1020"/>
      <c r="K2" s="1020"/>
      <c r="L2" s="1020"/>
      <c r="M2" s="1020"/>
      <c r="N2" s="1020"/>
      <c r="O2" s="1020"/>
      <c r="P2" s="1020"/>
    </row>
    <row r="3" spans="1:16" ht="16.5" customHeight="1">
      <c r="A3" s="1020"/>
      <c r="B3" s="1020"/>
      <c r="C3" s="1020"/>
      <c r="D3" s="1020"/>
      <c r="E3" s="1020"/>
      <c r="F3" s="1020"/>
      <c r="G3" s="1020"/>
      <c r="H3" s="1020"/>
      <c r="I3" s="1020"/>
      <c r="J3" s="1020"/>
      <c r="K3" s="1020"/>
      <c r="L3" s="1020"/>
      <c r="M3" s="1020"/>
      <c r="N3" s="1020"/>
      <c r="O3" s="1020"/>
      <c r="P3" s="1020"/>
    </row>
    <row r="4" spans="1:16" ht="16.5" customHeight="1">
      <c r="A4" s="1020"/>
      <c r="B4" s="1020"/>
      <c r="C4" s="1020"/>
      <c r="D4" s="1020"/>
      <c r="E4" s="1020"/>
      <c r="F4" s="1020"/>
      <c r="G4" s="1020"/>
      <c r="H4" s="1020"/>
      <c r="I4" s="1020"/>
      <c r="J4" s="1020"/>
      <c r="K4" s="1020"/>
      <c r="L4" s="1020"/>
      <c r="M4" s="1020"/>
      <c r="N4" s="1020"/>
      <c r="O4" s="1020"/>
      <c r="P4" s="1020"/>
    </row>
    <row r="5" spans="1:16" ht="16.5" customHeight="1">
      <c r="A5" s="1020"/>
      <c r="B5" s="1020"/>
      <c r="C5" s="1020"/>
      <c r="D5" s="1020"/>
      <c r="E5" s="1020"/>
      <c r="F5" s="1020"/>
      <c r="G5" s="1020"/>
      <c r="H5" s="1020"/>
      <c r="I5" s="1020"/>
      <c r="J5" s="1020"/>
      <c r="K5" s="1020"/>
      <c r="L5" s="1020"/>
      <c r="M5" s="1020"/>
      <c r="N5" s="1020"/>
      <c r="O5" s="1020"/>
      <c r="P5" s="1020"/>
    </row>
    <row r="6" spans="1:16" ht="16.5" customHeight="1">
      <c r="A6" s="1020"/>
      <c r="B6" s="1020"/>
      <c r="C6" s="1020"/>
      <c r="D6" s="1020"/>
      <c r="E6" s="1020"/>
      <c r="F6" s="1020"/>
      <c r="G6" s="1020"/>
      <c r="H6" s="1020"/>
      <c r="I6" s="1020"/>
      <c r="J6" s="1020"/>
      <c r="K6" s="1020"/>
      <c r="L6" s="1020"/>
      <c r="M6" s="1020"/>
      <c r="N6" s="1020"/>
      <c r="O6" s="1020"/>
      <c r="P6" s="1020"/>
    </row>
    <row r="7" spans="1:16" ht="16.5" customHeight="1">
      <c r="A7" s="1020"/>
      <c r="B7" s="1020"/>
      <c r="C7" s="1020"/>
      <c r="D7" s="1020"/>
      <c r="E7" s="1020"/>
      <c r="F7" s="1020"/>
      <c r="G7" s="1020"/>
      <c r="H7" s="1020"/>
      <c r="I7" s="1020"/>
      <c r="J7" s="1020"/>
      <c r="K7" s="1020"/>
      <c r="L7" s="1020"/>
      <c r="M7" s="1020"/>
      <c r="N7" s="1020"/>
      <c r="O7" s="1020"/>
      <c r="P7" s="1020"/>
    </row>
    <row r="8" spans="1:16" ht="16.5" customHeight="1">
      <c r="A8" s="1020"/>
      <c r="B8" s="1020"/>
      <c r="C8" s="1020"/>
      <c r="D8" s="1020"/>
      <c r="E8" s="1020"/>
      <c r="F8" s="1020"/>
      <c r="G8" s="1020"/>
      <c r="H8" s="1020"/>
      <c r="I8" s="1020"/>
      <c r="J8" s="1020"/>
      <c r="K8" s="1020"/>
      <c r="L8" s="1020"/>
      <c r="M8" s="1020"/>
      <c r="N8" s="1020"/>
      <c r="O8" s="1020"/>
      <c r="P8" s="1020"/>
    </row>
    <row r="9" spans="1:16" ht="16.5" customHeight="1">
      <c r="A9" s="1020"/>
      <c r="B9" s="1020"/>
      <c r="C9" s="1020"/>
      <c r="D9" s="1020"/>
      <c r="E9" s="1020"/>
      <c r="F9" s="1020"/>
      <c r="G9" s="1020"/>
      <c r="H9" s="1020"/>
      <c r="I9" s="1020"/>
      <c r="J9" s="1020"/>
      <c r="K9" s="1020"/>
      <c r="L9" s="1020"/>
      <c r="M9" s="1020"/>
      <c r="N9" s="1020"/>
      <c r="O9" s="1020"/>
      <c r="P9" s="1020"/>
    </row>
    <row r="10" spans="1:16" ht="16.5" customHeight="1">
      <c r="A10" s="1020"/>
      <c r="B10" s="1020"/>
      <c r="C10" s="1020"/>
      <c r="D10" s="1020"/>
      <c r="E10" s="1020"/>
      <c r="F10" s="1020"/>
      <c r="G10" s="1020"/>
      <c r="H10" s="1020"/>
      <c r="I10" s="1020"/>
      <c r="J10" s="1020"/>
      <c r="K10" s="1020"/>
      <c r="L10" s="1020"/>
      <c r="M10" s="1020"/>
      <c r="N10" s="1020"/>
      <c r="O10" s="1020"/>
      <c r="P10" s="1020"/>
    </row>
    <row r="11" spans="1:16" ht="16.5" customHeight="1">
      <c r="A11" s="1020"/>
      <c r="B11" s="1020"/>
      <c r="C11" s="1020"/>
      <c r="D11" s="1020"/>
      <c r="E11" s="1020"/>
      <c r="F11" s="1020"/>
      <c r="G11" s="1020"/>
      <c r="H11" s="1020"/>
      <c r="I11" s="1020"/>
      <c r="J11" s="1020"/>
      <c r="K11" s="1020"/>
      <c r="L11" s="1020"/>
      <c r="M11" s="1020"/>
      <c r="N11" s="1020"/>
      <c r="O11" s="1020"/>
      <c r="P11" s="1020"/>
    </row>
    <row r="12" spans="1:16" ht="16.5" customHeight="1">
      <c r="A12" s="1020"/>
      <c r="B12" s="1020"/>
      <c r="C12" s="1020"/>
      <c r="D12" s="1020"/>
      <c r="E12" s="1020"/>
      <c r="F12" s="1020"/>
      <c r="G12" s="1020"/>
      <c r="H12" s="1020"/>
      <c r="I12" s="1020"/>
      <c r="J12" s="1020"/>
      <c r="K12" s="1020"/>
      <c r="L12" s="1020"/>
      <c r="M12" s="1020"/>
      <c r="N12" s="1020"/>
      <c r="O12" s="1020"/>
      <c r="P12" s="1020"/>
    </row>
    <row r="13" spans="1:16" ht="16.5" customHeight="1">
      <c r="A13" s="1020"/>
      <c r="B13" s="1020"/>
      <c r="C13" s="1020"/>
      <c r="D13" s="1020"/>
      <c r="E13" s="1020"/>
      <c r="F13" s="1020"/>
      <c r="G13" s="1020"/>
      <c r="H13" s="1020"/>
      <c r="I13" s="1020"/>
      <c r="J13" s="1020"/>
      <c r="K13" s="1020"/>
      <c r="L13" s="1020"/>
      <c r="M13" s="1020"/>
      <c r="N13" s="1020"/>
      <c r="O13" s="1020"/>
      <c r="P13" s="1020"/>
    </row>
    <row r="14" spans="1:16" ht="16.5" customHeight="1">
      <c r="A14" s="1020"/>
      <c r="B14" s="1020"/>
      <c r="C14" s="1020"/>
      <c r="D14" s="1020"/>
      <c r="E14" s="1020"/>
      <c r="F14" s="1020"/>
      <c r="G14" s="1020"/>
      <c r="H14" s="1020"/>
      <c r="I14" s="1020"/>
      <c r="J14" s="1020"/>
      <c r="K14" s="1020"/>
      <c r="L14" s="1020"/>
      <c r="M14" s="1020"/>
      <c r="N14" s="1020"/>
      <c r="O14" s="1020"/>
      <c r="P14" s="1020"/>
    </row>
    <row r="15" spans="1:16" ht="16.5" customHeight="1">
      <c r="A15" s="1020"/>
      <c r="B15" s="1020"/>
      <c r="C15" s="1020"/>
      <c r="D15" s="1020"/>
      <c r="E15" s="1020"/>
      <c r="F15" s="1020"/>
      <c r="G15" s="1020"/>
      <c r="H15" s="1020"/>
      <c r="I15" s="1020"/>
      <c r="J15" s="1020"/>
      <c r="K15" s="1020"/>
      <c r="L15" s="1020"/>
      <c r="M15" s="1020"/>
      <c r="N15" s="1020"/>
      <c r="O15" s="1020"/>
      <c r="P15" s="1020"/>
    </row>
    <row r="16" spans="1:16" ht="16.5" customHeight="1">
      <c r="A16" s="1020"/>
      <c r="B16" s="1020"/>
      <c r="C16" s="1020"/>
      <c r="D16" s="1020"/>
      <c r="E16" s="1020"/>
      <c r="F16" s="1020"/>
      <c r="G16" s="1020"/>
      <c r="H16" s="1020"/>
      <c r="I16" s="1020"/>
      <c r="J16" s="1020"/>
      <c r="K16" s="1020"/>
      <c r="L16" s="1020"/>
      <c r="M16" s="1020"/>
      <c r="N16" s="1020"/>
      <c r="O16" s="1020"/>
      <c r="P16" s="1020"/>
    </row>
    <row r="17" spans="1:16" ht="16.5" customHeight="1">
      <c r="A17" s="1020"/>
      <c r="B17" s="1020"/>
      <c r="C17" s="1020"/>
      <c r="D17" s="1020"/>
      <c r="E17" s="1020"/>
      <c r="F17" s="1020"/>
      <c r="G17" s="1020"/>
      <c r="H17" s="1020"/>
      <c r="I17" s="1020"/>
      <c r="J17" s="1020"/>
      <c r="K17" s="1020"/>
      <c r="L17" s="1020"/>
      <c r="M17" s="1020"/>
      <c r="N17" s="1020"/>
      <c r="O17" s="1020"/>
      <c r="P17" s="1020"/>
    </row>
    <row r="18" spans="1:16" ht="16.5" customHeight="1">
      <c r="A18" s="1020"/>
      <c r="B18" s="1020"/>
      <c r="C18" s="1020"/>
      <c r="D18" s="1020"/>
      <c r="E18" s="1020"/>
      <c r="F18" s="1020"/>
      <c r="G18" s="1020"/>
      <c r="H18" s="1020"/>
      <c r="I18" s="1020"/>
      <c r="J18" s="1020"/>
      <c r="K18" s="1020"/>
      <c r="L18" s="1020"/>
      <c r="M18" s="1020"/>
      <c r="N18" s="1020"/>
      <c r="O18" s="1020"/>
      <c r="P18" s="1020"/>
    </row>
    <row r="19" spans="1:16" ht="16.5" customHeight="1">
      <c r="A19" s="1020"/>
      <c r="B19" s="1020"/>
      <c r="C19" s="1020"/>
      <c r="D19" s="1020"/>
      <c r="E19" s="1020"/>
      <c r="F19" s="1020"/>
      <c r="G19" s="1020"/>
      <c r="H19" s="1020"/>
      <c r="I19" s="1020"/>
      <c r="J19" s="1020"/>
      <c r="K19" s="1020"/>
      <c r="L19" s="1020"/>
      <c r="M19" s="1020"/>
      <c r="N19" s="1020"/>
      <c r="O19" s="1020"/>
      <c r="P19" s="1020"/>
    </row>
    <row r="20" spans="1:16" ht="16.5" customHeight="1">
      <c r="A20" s="1020"/>
      <c r="B20" s="1020"/>
      <c r="C20" s="1020"/>
      <c r="D20" s="1020"/>
      <c r="E20" s="1020"/>
      <c r="F20" s="1020"/>
      <c r="G20" s="1020"/>
      <c r="H20" s="1020"/>
      <c r="I20" s="1020"/>
      <c r="J20" s="1020"/>
      <c r="K20" s="1020"/>
      <c r="L20" s="1020"/>
      <c r="M20" s="1020"/>
      <c r="N20" s="1020"/>
      <c r="O20" s="1020"/>
      <c r="P20" s="1020"/>
    </row>
    <row r="21" spans="1:16" ht="16.5" customHeight="1">
      <c r="A21" s="1020"/>
      <c r="B21" s="1020"/>
      <c r="C21" s="1020"/>
      <c r="D21" s="1020"/>
      <c r="E21" s="1020"/>
      <c r="F21" s="1020"/>
      <c r="G21" s="1020"/>
      <c r="H21" s="1020"/>
      <c r="I21" s="1020"/>
      <c r="J21" s="1020"/>
      <c r="K21" s="1020"/>
      <c r="L21" s="1020"/>
      <c r="M21" s="1020"/>
      <c r="N21" s="1020"/>
      <c r="O21" s="1020"/>
      <c r="P21" s="1020"/>
    </row>
    <row r="22" spans="1:16" ht="16.5" customHeight="1">
      <c r="A22" s="1020"/>
      <c r="B22" s="1020"/>
      <c r="C22" s="1020"/>
      <c r="D22" s="1020"/>
      <c r="E22" s="1020"/>
      <c r="F22" s="1020"/>
      <c r="G22" s="1020"/>
      <c r="H22" s="1020"/>
      <c r="I22" s="1020"/>
      <c r="J22" s="1020"/>
      <c r="K22" s="1020"/>
      <c r="L22" s="1020"/>
      <c r="M22" s="1020"/>
      <c r="N22" s="1020"/>
      <c r="O22" s="1020"/>
      <c r="P22" s="1020"/>
    </row>
    <row r="23" spans="1:16" ht="16.5" customHeight="1">
      <c r="A23" s="1020"/>
      <c r="B23" s="1020"/>
      <c r="C23" s="1020"/>
      <c r="D23" s="1020"/>
      <c r="E23" s="1020"/>
      <c r="F23" s="1020"/>
      <c r="G23" s="1020"/>
      <c r="H23" s="1020"/>
      <c r="I23" s="1020"/>
      <c r="J23" s="1020"/>
      <c r="K23" s="1020"/>
      <c r="L23" s="1020"/>
      <c r="M23" s="1020"/>
      <c r="N23" s="1020"/>
      <c r="O23" s="1020"/>
      <c r="P23" s="1020"/>
    </row>
    <row r="24" spans="1:16" ht="16.5" customHeight="1">
      <c r="A24" s="1020"/>
      <c r="B24" s="1020"/>
      <c r="C24" s="1020"/>
      <c r="D24" s="1020"/>
      <c r="E24" s="1020"/>
      <c r="F24" s="1020"/>
      <c r="G24" s="1020"/>
      <c r="H24" s="1020"/>
      <c r="I24" s="1020"/>
      <c r="J24" s="1020"/>
      <c r="K24" s="1020"/>
      <c r="L24" s="1020"/>
      <c r="M24" s="1020"/>
      <c r="N24" s="1020"/>
      <c r="O24" s="1020"/>
      <c r="P24" s="1020"/>
    </row>
    <row r="25" spans="1:16" ht="16.5" customHeight="1">
      <c r="A25" s="1020"/>
      <c r="B25" s="1020"/>
      <c r="C25" s="1020"/>
      <c r="D25" s="1020"/>
      <c r="E25" s="1020"/>
      <c r="F25" s="1020"/>
      <c r="G25" s="1020"/>
      <c r="H25" s="1020"/>
      <c r="I25" s="1020"/>
      <c r="J25" s="1020"/>
      <c r="K25" s="1020"/>
      <c r="L25" s="1020"/>
      <c r="M25" s="1020"/>
      <c r="N25" s="1020"/>
      <c r="O25" s="1020"/>
      <c r="P25" s="1020"/>
    </row>
    <row r="26" spans="1:16" ht="16.5" customHeight="1">
      <c r="A26" s="1020"/>
      <c r="B26" s="1020"/>
      <c r="C26" s="1020"/>
      <c r="D26" s="1020"/>
      <c r="E26" s="1020"/>
      <c r="F26" s="1020"/>
      <c r="G26" s="1020"/>
      <c r="H26" s="1020"/>
      <c r="I26" s="1020"/>
      <c r="J26" s="1020"/>
      <c r="K26" s="1020"/>
      <c r="L26" s="1020"/>
      <c r="M26" s="1020"/>
      <c r="N26" s="1020"/>
      <c r="O26" s="1020"/>
      <c r="P26" s="1020"/>
    </row>
    <row r="27" spans="1:16" ht="16.5" customHeight="1">
      <c r="A27" s="1020"/>
      <c r="B27" s="1020"/>
      <c r="C27" s="1020"/>
      <c r="D27" s="1020"/>
      <c r="E27" s="1020"/>
      <c r="F27" s="1020"/>
      <c r="G27" s="1020"/>
      <c r="H27" s="1020"/>
      <c r="I27" s="1020"/>
      <c r="J27" s="1020"/>
      <c r="K27" s="1020"/>
      <c r="L27" s="1020"/>
      <c r="M27" s="1020"/>
      <c r="N27" s="1020"/>
      <c r="O27" s="1020"/>
      <c r="P27" s="1020"/>
    </row>
    <row r="28" spans="1:16" ht="16.5" customHeight="1">
      <c r="A28" s="1020"/>
      <c r="B28" s="1020"/>
      <c r="C28" s="1020"/>
      <c r="D28" s="1020"/>
      <c r="E28" s="1020"/>
      <c r="F28" s="1020"/>
      <c r="G28" s="1020"/>
      <c r="H28" s="1020"/>
      <c r="I28" s="1020"/>
      <c r="J28" s="1020"/>
      <c r="K28" s="1020"/>
      <c r="L28" s="1020"/>
      <c r="M28" s="1020"/>
      <c r="N28" s="1020"/>
      <c r="O28" s="1020"/>
      <c r="P28" s="1020"/>
    </row>
    <row r="29" spans="1:16" ht="16.5" customHeight="1">
      <c r="A29" s="1020"/>
      <c r="B29" s="1020"/>
      <c r="C29" s="1020"/>
      <c r="D29" s="1020"/>
      <c r="E29" s="1020"/>
      <c r="F29" s="1020"/>
      <c r="G29" s="1020"/>
      <c r="H29" s="1020"/>
      <c r="I29" s="1020"/>
      <c r="J29" s="1020"/>
      <c r="K29" s="1020"/>
      <c r="L29" s="1020"/>
      <c r="M29" s="1020"/>
      <c r="N29" s="1020"/>
      <c r="O29" s="1020"/>
      <c r="P29" s="1020"/>
    </row>
    <row r="30" spans="1:16" ht="16.5" customHeight="1">
      <c r="A30" s="1020"/>
      <c r="B30" s="1020"/>
      <c r="C30" s="1020"/>
      <c r="D30" s="1020"/>
      <c r="E30" s="1020"/>
      <c r="F30" s="1020"/>
      <c r="G30" s="1020"/>
      <c r="H30" s="1020"/>
      <c r="I30" s="1020"/>
      <c r="J30" s="1020"/>
      <c r="K30" s="1020"/>
      <c r="L30" s="1020"/>
      <c r="M30" s="1020"/>
      <c r="N30" s="1020"/>
      <c r="O30" s="1020"/>
      <c r="P30" s="1020"/>
    </row>
    <row r="31" spans="1:16" ht="16.5" customHeight="1">
      <c r="A31" s="1020"/>
      <c r="B31" s="1020"/>
      <c r="C31" s="1020"/>
      <c r="D31" s="1020"/>
      <c r="E31" s="1020"/>
      <c r="F31" s="1020"/>
      <c r="G31" s="1020"/>
      <c r="H31" s="1020"/>
      <c r="I31" s="1020"/>
      <c r="J31" s="1020"/>
      <c r="K31" s="1020"/>
      <c r="L31" s="1020"/>
      <c r="M31" s="1020"/>
      <c r="N31" s="1020"/>
      <c r="O31" s="1020"/>
      <c r="P31" s="1020"/>
    </row>
    <row r="32" spans="1:16" ht="31.5" customHeight="1" thickBot="1">
      <c r="A32" s="1020"/>
      <c r="B32" s="1020"/>
      <c r="C32" s="1020"/>
      <c r="D32" s="1020"/>
      <c r="E32" s="1020"/>
      <c r="F32" s="1020"/>
      <c r="G32" s="1020"/>
      <c r="H32" s="1020"/>
      <c r="I32" s="1020"/>
      <c r="J32" s="1022" t="s">
        <v>479</v>
      </c>
      <c r="K32" s="1020"/>
      <c r="L32" s="1020"/>
      <c r="M32" s="1020"/>
      <c r="N32" s="1020"/>
      <c r="O32" s="1020"/>
      <c r="P32" s="1020"/>
    </row>
    <row r="33" spans="1:16" ht="39" customHeight="1" thickBot="1">
      <c r="A33" s="1020"/>
      <c r="B33" s="1023" t="s">
        <v>487</v>
      </c>
      <c r="C33" s="1024"/>
      <c r="D33" s="1024"/>
      <c r="E33" s="1025" t="s">
        <v>480</v>
      </c>
      <c r="F33" s="1026" t="s">
        <v>3</v>
      </c>
      <c r="G33" s="1027" t="s">
        <v>4</v>
      </c>
      <c r="H33" s="1027" t="s">
        <v>5</v>
      </c>
      <c r="I33" s="1027" t="s">
        <v>6</v>
      </c>
      <c r="J33" s="1028" t="s">
        <v>7</v>
      </c>
      <c r="K33" s="1020"/>
      <c r="L33" s="1020"/>
      <c r="M33" s="1020"/>
      <c r="N33" s="1020"/>
      <c r="O33" s="1020"/>
      <c r="P33" s="1020"/>
    </row>
    <row r="34" spans="1:16" ht="39" customHeight="1">
      <c r="A34" s="1020"/>
      <c r="B34" s="1029"/>
      <c r="C34" s="1030" t="s">
        <v>488</v>
      </c>
      <c r="D34" s="1030"/>
      <c r="E34" s="1031"/>
      <c r="F34" s="1032">
        <v>6.42</v>
      </c>
      <c r="G34" s="1033">
        <v>4.95</v>
      </c>
      <c r="H34" s="1033">
        <v>11.77</v>
      </c>
      <c r="I34" s="1033">
        <v>16.309999999999999</v>
      </c>
      <c r="J34" s="1034">
        <v>20.45</v>
      </c>
      <c r="K34" s="1020"/>
      <c r="L34" s="1020"/>
      <c r="M34" s="1020"/>
      <c r="N34" s="1020"/>
      <c r="O34" s="1020"/>
      <c r="P34" s="1020"/>
    </row>
    <row r="35" spans="1:16" ht="39" customHeight="1">
      <c r="A35" s="1020"/>
      <c r="B35" s="1035"/>
      <c r="C35" s="1036" t="s">
        <v>489</v>
      </c>
      <c r="D35" s="1036"/>
      <c r="E35" s="1037"/>
      <c r="F35" s="1038">
        <v>6.21</v>
      </c>
      <c r="G35" s="1039">
        <v>6.76</v>
      </c>
      <c r="H35" s="1039">
        <v>7.74</v>
      </c>
      <c r="I35" s="1039">
        <v>6.49</v>
      </c>
      <c r="J35" s="1040">
        <v>6.17</v>
      </c>
      <c r="K35" s="1020"/>
      <c r="L35" s="1020"/>
      <c r="M35" s="1020"/>
      <c r="N35" s="1020"/>
      <c r="O35" s="1020"/>
      <c r="P35" s="1020"/>
    </row>
    <row r="36" spans="1:16" ht="39" customHeight="1">
      <c r="A36" s="1020"/>
      <c r="B36" s="1035"/>
      <c r="C36" s="1036" t="s">
        <v>490</v>
      </c>
      <c r="D36" s="1036"/>
      <c r="E36" s="1037"/>
      <c r="F36" s="1038">
        <v>2.1800000000000002</v>
      </c>
      <c r="G36" s="1039">
        <v>2.1800000000000002</v>
      </c>
      <c r="H36" s="1039">
        <v>2.34</v>
      </c>
      <c r="I36" s="1039">
        <v>2</v>
      </c>
      <c r="J36" s="1040">
        <v>2.1</v>
      </c>
      <c r="K36" s="1020"/>
      <c r="L36" s="1020"/>
      <c r="M36" s="1020"/>
      <c r="N36" s="1020"/>
      <c r="O36" s="1020"/>
      <c r="P36" s="1020"/>
    </row>
    <row r="37" spans="1:16" ht="39" customHeight="1">
      <c r="A37" s="1020"/>
      <c r="B37" s="1035"/>
      <c r="C37" s="1036" t="s">
        <v>491</v>
      </c>
      <c r="D37" s="1036"/>
      <c r="E37" s="1037"/>
      <c r="F37" s="1038">
        <v>0.88</v>
      </c>
      <c r="G37" s="1039">
        <v>0.66</v>
      </c>
      <c r="H37" s="1039">
        <v>0.63</v>
      </c>
      <c r="I37" s="1039">
        <v>4.04</v>
      </c>
      <c r="J37" s="1040">
        <v>1.44</v>
      </c>
      <c r="K37" s="1020"/>
      <c r="L37" s="1020"/>
      <c r="M37" s="1020"/>
      <c r="N37" s="1020"/>
      <c r="O37" s="1020"/>
      <c r="P37" s="1020"/>
    </row>
    <row r="38" spans="1:16" ht="39" customHeight="1">
      <c r="A38" s="1020"/>
      <c r="B38" s="1035"/>
      <c r="C38" s="1036" t="s">
        <v>492</v>
      </c>
      <c r="D38" s="1036"/>
      <c r="E38" s="1037"/>
      <c r="F38" s="1038">
        <v>2.93</v>
      </c>
      <c r="G38" s="1039">
        <v>1.79</v>
      </c>
      <c r="H38" s="1039">
        <v>0.99</v>
      </c>
      <c r="I38" s="1039">
        <v>0.91</v>
      </c>
      <c r="J38" s="1040">
        <v>1.31</v>
      </c>
      <c r="K38" s="1020"/>
      <c r="L38" s="1020"/>
      <c r="M38" s="1020"/>
      <c r="N38" s="1020"/>
      <c r="O38" s="1020"/>
      <c r="P38" s="1020"/>
    </row>
    <row r="39" spans="1:16" ht="39" customHeight="1">
      <c r="A39" s="1020"/>
      <c r="B39" s="1035"/>
      <c r="C39" s="1036" t="s">
        <v>493</v>
      </c>
      <c r="D39" s="1036"/>
      <c r="E39" s="1037"/>
      <c r="F39" s="1038">
        <v>0.97</v>
      </c>
      <c r="G39" s="1039">
        <v>0.56000000000000005</v>
      </c>
      <c r="H39" s="1039">
        <v>0.49</v>
      </c>
      <c r="I39" s="1039">
        <v>0.81</v>
      </c>
      <c r="J39" s="1040">
        <v>0.83</v>
      </c>
      <c r="K39" s="1020"/>
      <c r="L39" s="1020"/>
      <c r="M39" s="1020"/>
      <c r="N39" s="1020"/>
      <c r="O39" s="1020"/>
      <c r="P39" s="1020"/>
    </row>
    <row r="40" spans="1:16" ht="39" customHeight="1">
      <c r="A40" s="1020"/>
      <c r="B40" s="1035"/>
      <c r="C40" s="1036" t="s">
        <v>494</v>
      </c>
      <c r="D40" s="1036"/>
      <c r="E40" s="1037"/>
      <c r="F40" s="1038">
        <v>0.08</v>
      </c>
      <c r="G40" s="1039">
        <v>0.08</v>
      </c>
      <c r="H40" s="1039">
        <v>0.08</v>
      </c>
      <c r="I40" s="1039">
        <v>0.08</v>
      </c>
      <c r="J40" s="1040">
        <v>0.09</v>
      </c>
      <c r="K40" s="1020"/>
      <c r="L40" s="1020"/>
      <c r="M40" s="1020"/>
      <c r="N40" s="1020"/>
      <c r="O40" s="1020"/>
      <c r="P40" s="1020"/>
    </row>
    <row r="41" spans="1:16" ht="39" customHeight="1">
      <c r="A41" s="1020"/>
      <c r="B41" s="1035"/>
      <c r="C41" s="1036" t="s">
        <v>495</v>
      </c>
      <c r="D41" s="1036"/>
      <c r="E41" s="1037"/>
      <c r="F41" s="1038">
        <v>0</v>
      </c>
      <c r="G41" s="1039">
        <v>0</v>
      </c>
      <c r="H41" s="1039">
        <v>0</v>
      </c>
      <c r="I41" s="1039">
        <v>0</v>
      </c>
      <c r="J41" s="1040">
        <v>0</v>
      </c>
      <c r="K41" s="1020"/>
      <c r="L41" s="1020"/>
      <c r="M41" s="1020"/>
      <c r="N41" s="1020"/>
      <c r="O41" s="1020"/>
      <c r="P41" s="1020"/>
    </row>
    <row r="42" spans="1:16" ht="39" customHeight="1">
      <c r="A42" s="1020"/>
      <c r="B42" s="1041"/>
      <c r="C42" s="1036" t="s">
        <v>496</v>
      </c>
      <c r="D42" s="1036"/>
      <c r="E42" s="1037"/>
      <c r="F42" s="1038" t="s">
        <v>441</v>
      </c>
      <c r="G42" s="1039" t="s">
        <v>441</v>
      </c>
      <c r="H42" s="1039" t="s">
        <v>441</v>
      </c>
      <c r="I42" s="1039" t="s">
        <v>441</v>
      </c>
      <c r="J42" s="1040" t="s">
        <v>441</v>
      </c>
      <c r="K42" s="1020"/>
      <c r="L42" s="1020"/>
      <c r="M42" s="1020"/>
      <c r="N42" s="1020"/>
      <c r="O42" s="1020"/>
      <c r="P42" s="1020"/>
    </row>
    <row r="43" spans="1:16" ht="39" customHeight="1" thickBot="1">
      <c r="A43" s="1020"/>
      <c r="B43" s="1042"/>
      <c r="C43" s="1043" t="s">
        <v>497</v>
      </c>
      <c r="D43" s="1043"/>
      <c r="E43" s="1044"/>
      <c r="F43" s="1045">
        <v>0</v>
      </c>
      <c r="G43" s="1046">
        <v>0.03</v>
      </c>
      <c r="H43" s="1046">
        <v>0.01</v>
      </c>
      <c r="I43" s="1046">
        <v>0</v>
      </c>
      <c r="J43" s="1047">
        <v>0</v>
      </c>
      <c r="K43" s="1020"/>
      <c r="L43" s="1020"/>
      <c r="M43" s="1020"/>
      <c r="N43" s="1020"/>
      <c r="O43" s="1020"/>
      <c r="P43" s="1020"/>
    </row>
    <row r="44" spans="1:16" ht="39" customHeight="1">
      <c r="A44" s="1020"/>
      <c r="B44" s="1048" t="s">
        <v>498</v>
      </c>
      <c r="C44" s="1049"/>
      <c r="D44" s="1049"/>
      <c r="E44" s="1049"/>
      <c r="F44" s="1020"/>
      <c r="G44" s="1020"/>
      <c r="H44" s="1020"/>
      <c r="I44" s="1020"/>
      <c r="J44" s="1020"/>
      <c r="K44" s="1020"/>
      <c r="L44" s="1020"/>
      <c r="M44" s="1020"/>
      <c r="N44" s="1020"/>
      <c r="O44" s="1020"/>
      <c r="P44" s="1020"/>
    </row>
    <row r="45" spans="1:16" ht="16.5">
      <c r="A45" s="1020"/>
      <c r="B45" s="1020"/>
      <c r="C45" s="1020"/>
      <c r="D45" s="1020"/>
      <c r="E45" s="1020"/>
      <c r="F45" s="1020"/>
      <c r="G45" s="1020"/>
      <c r="H45" s="1020"/>
      <c r="I45" s="1020"/>
      <c r="J45" s="1020"/>
      <c r="K45" s="1020"/>
      <c r="L45" s="1020"/>
      <c r="M45" s="1020"/>
      <c r="N45" s="1020"/>
      <c r="O45" s="1020"/>
      <c r="P45" s="1020"/>
    </row>
  </sheetData>
  <sheetProtection algorithmName="SHA-512" hashValue="sFVHY9W+akggBmu2/Oqz+/QtWmrzei238hudtiH64qG61mKqrc1DRsaS7yYi7o6w957ANWzpk8idptLvWXp++w==" saltValue="l45SA/QlZmya2Jvt6Sb7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A39" zoomScaleNormal="100" zoomScaleSheetLayoutView="55" workbookViewId="0"/>
  </sheetViews>
  <sheetFormatPr defaultColWidth="0" defaultRowHeight="12.65" customHeight="1" zeroHeight="1"/>
  <cols>
    <col min="1" max="1" width="6.6328125" style="1051" customWidth="1"/>
    <col min="2" max="3" width="10.90625" style="1051" customWidth="1"/>
    <col min="4" max="4" width="10" style="1051" customWidth="1"/>
    <col min="5" max="10" width="11" style="1051" customWidth="1"/>
    <col min="11" max="15" width="13.08984375" style="1051" customWidth="1"/>
    <col min="16" max="21" width="11.453125" style="1051" customWidth="1"/>
    <col min="22" max="16384" width="0" style="1051" hidden="1"/>
  </cols>
  <sheetData>
    <row r="1" spans="1:21" ht="13.5" customHeight="1">
      <c r="A1" s="1050"/>
      <c r="B1" s="1050"/>
      <c r="C1" s="1050"/>
      <c r="D1" s="1050"/>
      <c r="E1" s="1050"/>
      <c r="F1" s="1050"/>
      <c r="G1" s="1050"/>
      <c r="H1" s="1050"/>
      <c r="I1" s="1050"/>
      <c r="J1" s="1050"/>
      <c r="K1" s="1050"/>
      <c r="L1" s="1050"/>
      <c r="M1" s="1050"/>
      <c r="N1" s="1050"/>
      <c r="O1" s="1050"/>
      <c r="P1" s="1050"/>
      <c r="Q1" s="1050"/>
      <c r="R1" s="1050"/>
      <c r="S1" s="1050"/>
      <c r="T1" s="1050"/>
      <c r="U1" s="1050"/>
    </row>
    <row r="2" spans="1:21" ht="13.5" customHeight="1">
      <c r="A2" s="1050"/>
      <c r="B2" s="1050"/>
      <c r="C2" s="1050"/>
      <c r="D2" s="1050"/>
      <c r="E2" s="1050"/>
      <c r="F2" s="1050"/>
      <c r="G2" s="1050"/>
      <c r="H2" s="1050"/>
      <c r="I2" s="1050"/>
      <c r="J2" s="1050"/>
      <c r="K2" s="1050"/>
      <c r="L2" s="1050"/>
      <c r="M2" s="1050"/>
      <c r="N2" s="1050"/>
      <c r="O2" s="1050"/>
      <c r="P2" s="1050"/>
      <c r="Q2" s="1050"/>
      <c r="R2" s="1050"/>
      <c r="S2" s="1050"/>
      <c r="T2" s="1050"/>
      <c r="U2" s="1050"/>
    </row>
    <row r="3" spans="1:21" ht="13.5" customHeight="1">
      <c r="A3" s="1050"/>
      <c r="B3" s="1050"/>
      <c r="C3" s="1050"/>
      <c r="D3" s="1050"/>
      <c r="E3" s="1050"/>
      <c r="F3" s="1050"/>
      <c r="G3" s="1050"/>
      <c r="H3" s="1050"/>
      <c r="I3" s="1050"/>
      <c r="J3" s="1050"/>
      <c r="K3" s="1050"/>
      <c r="L3" s="1050"/>
      <c r="M3" s="1050"/>
      <c r="N3" s="1050"/>
      <c r="O3" s="1050"/>
      <c r="P3" s="1050"/>
      <c r="Q3" s="1050"/>
      <c r="R3" s="1050"/>
      <c r="S3" s="1050"/>
      <c r="T3" s="1050"/>
      <c r="U3" s="1050"/>
    </row>
    <row r="4" spans="1:21" ht="13.5" customHeight="1">
      <c r="A4" s="1050"/>
      <c r="B4" s="1050"/>
      <c r="C4" s="1050"/>
      <c r="D4" s="1050"/>
      <c r="E4" s="1050"/>
      <c r="F4" s="1050"/>
      <c r="G4" s="1050"/>
      <c r="H4" s="1050"/>
      <c r="I4" s="1050"/>
      <c r="J4" s="1050"/>
      <c r="K4" s="1050"/>
      <c r="L4" s="1050"/>
      <c r="M4" s="1050"/>
      <c r="N4" s="1050"/>
      <c r="O4" s="1050"/>
      <c r="P4" s="1050"/>
      <c r="Q4" s="1050"/>
      <c r="R4" s="1050"/>
      <c r="S4" s="1050"/>
      <c r="T4" s="1050"/>
      <c r="U4" s="1050"/>
    </row>
    <row r="5" spans="1:21" ht="13.5" customHeight="1">
      <c r="A5" s="1050"/>
      <c r="B5" s="1050"/>
      <c r="C5" s="1050"/>
      <c r="D5" s="1050"/>
      <c r="E5" s="1050"/>
      <c r="F5" s="1050"/>
      <c r="G5" s="1050"/>
      <c r="H5" s="1050"/>
      <c r="I5" s="1050"/>
      <c r="J5" s="1050"/>
      <c r="K5" s="1050"/>
      <c r="L5" s="1050"/>
      <c r="M5" s="1050"/>
      <c r="N5" s="1050"/>
      <c r="O5" s="1050"/>
      <c r="P5" s="1050"/>
      <c r="Q5" s="1050"/>
      <c r="R5" s="1050"/>
      <c r="S5" s="1050"/>
      <c r="T5" s="1050"/>
      <c r="U5" s="1050"/>
    </row>
    <row r="6" spans="1:21" ht="13.5" customHeight="1">
      <c r="A6" s="1050"/>
      <c r="B6" s="1050"/>
      <c r="C6" s="1050"/>
      <c r="D6" s="1050"/>
      <c r="E6" s="1050"/>
      <c r="F6" s="1050"/>
      <c r="G6" s="1050"/>
      <c r="H6" s="1050"/>
      <c r="I6" s="1050"/>
      <c r="J6" s="1050"/>
      <c r="K6" s="1050"/>
      <c r="L6" s="1050"/>
      <c r="M6" s="1050"/>
      <c r="N6" s="1050"/>
      <c r="O6" s="1050"/>
      <c r="P6" s="1050"/>
      <c r="Q6" s="1050"/>
      <c r="R6" s="1050"/>
      <c r="S6" s="1050"/>
      <c r="T6" s="1050"/>
      <c r="U6" s="1050"/>
    </row>
    <row r="7" spans="1:21" ht="13.5" customHeight="1">
      <c r="A7" s="1050"/>
      <c r="B7" s="1050"/>
      <c r="C7" s="1050"/>
      <c r="D7" s="1050"/>
      <c r="E7" s="1050"/>
      <c r="F7" s="1050"/>
      <c r="G7" s="1050"/>
      <c r="H7" s="1050"/>
      <c r="I7" s="1050"/>
      <c r="J7" s="1050"/>
      <c r="K7" s="1050"/>
      <c r="L7" s="1050"/>
      <c r="M7" s="1050"/>
      <c r="N7" s="1050"/>
      <c r="O7" s="1050"/>
      <c r="P7" s="1050"/>
      <c r="Q7" s="1050"/>
      <c r="R7" s="1050"/>
      <c r="S7" s="1050"/>
      <c r="T7" s="1050"/>
      <c r="U7" s="1050"/>
    </row>
    <row r="8" spans="1:21" ht="13.5" customHeight="1">
      <c r="A8" s="1050"/>
      <c r="B8" s="1050"/>
      <c r="C8" s="1050"/>
      <c r="D8" s="1050"/>
      <c r="E8" s="1050"/>
      <c r="F8" s="1050"/>
      <c r="G8" s="1050"/>
      <c r="H8" s="1050"/>
      <c r="I8" s="1050"/>
      <c r="J8" s="1050"/>
      <c r="K8" s="1050"/>
      <c r="L8" s="1050"/>
      <c r="M8" s="1050"/>
      <c r="N8" s="1050"/>
      <c r="O8" s="1050"/>
      <c r="P8" s="1050"/>
      <c r="Q8" s="1050"/>
      <c r="R8" s="1050"/>
      <c r="S8" s="1050"/>
      <c r="T8" s="1050"/>
      <c r="U8" s="1050"/>
    </row>
    <row r="9" spans="1:21" ht="13.5" customHeight="1">
      <c r="A9" s="1050"/>
      <c r="B9" s="1050"/>
      <c r="C9" s="1050"/>
      <c r="D9" s="1050"/>
      <c r="E9" s="1050"/>
      <c r="F9" s="1050"/>
      <c r="G9" s="1050"/>
      <c r="H9" s="1050"/>
      <c r="I9" s="1050"/>
      <c r="J9" s="1050"/>
      <c r="K9" s="1050"/>
      <c r="L9" s="1050"/>
      <c r="M9" s="1050"/>
      <c r="N9" s="1050"/>
      <c r="O9" s="1050"/>
      <c r="P9" s="1050"/>
      <c r="Q9" s="1050"/>
      <c r="R9" s="1050"/>
      <c r="S9" s="1050"/>
      <c r="T9" s="1050"/>
      <c r="U9" s="1050"/>
    </row>
    <row r="10" spans="1:21" ht="13.5" customHeight="1">
      <c r="A10" s="1050"/>
      <c r="B10" s="1050"/>
      <c r="C10" s="1050"/>
      <c r="D10" s="1050"/>
      <c r="E10" s="1050"/>
      <c r="F10" s="1050"/>
      <c r="G10" s="1050"/>
      <c r="H10" s="1050"/>
      <c r="I10" s="1050"/>
      <c r="J10" s="1050"/>
      <c r="K10" s="1050"/>
      <c r="L10" s="1050"/>
      <c r="M10" s="1050"/>
      <c r="N10" s="1050"/>
      <c r="O10" s="1050"/>
      <c r="P10" s="1050"/>
      <c r="Q10" s="1050"/>
      <c r="R10" s="1050"/>
      <c r="S10" s="1050"/>
      <c r="T10" s="1050"/>
      <c r="U10" s="1050"/>
    </row>
    <row r="11" spans="1:21" ht="13.5" customHeight="1">
      <c r="A11" s="1050"/>
      <c r="B11" s="1050"/>
      <c r="C11" s="1050"/>
      <c r="D11" s="1050"/>
      <c r="E11" s="1050"/>
      <c r="F11" s="1050"/>
      <c r="G11" s="1050"/>
      <c r="H11" s="1050"/>
      <c r="I11" s="1050"/>
      <c r="J11" s="1050"/>
      <c r="K11" s="1050"/>
      <c r="L11" s="1050"/>
      <c r="M11" s="1050"/>
      <c r="N11" s="1050"/>
      <c r="O11" s="1050"/>
      <c r="P11" s="1050"/>
      <c r="Q11" s="1050"/>
      <c r="R11" s="1050"/>
      <c r="S11" s="1050"/>
      <c r="T11" s="1050"/>
      <c r="U11" s="1050"/>
    </row>
    <row r="12" spans="1:21" ht="13.5" customHeight="1">
      <c r="A12" s="1050"/>
      <c r="B12" s="1050"/>
      <c r="C12" s="1050"/>
      <c r="D12" s="1050"/>
      <c r="E12" s="1050"/>
      <c r="F12" s="1050"/>
      <c r="G12" s="1050"/>
      <c r="H12" s="1050"/>
      <c r="I12" s="1050"/>
      <c r="J12" s="1050"/>
      <c r="K12" s="1050"/>
      <c r="L12" s="1050"/>
      <c r="M12" s="1050"/>
      <c r="N12" s="1050"/>
      <c r="O12" s="1050"/>
      <c r="P12" s="1050"/>
      <c r="Q12" s="1050"/>
      <c r="R12" s="1050"/>
      <c r="S12" s="1050"/>
      <c r="T12" s="1050"/>
      <c r="U12" s="1050"/>
    </row>
    <row r="13" spans="1:21" ht="13.5" customHeight="1">
      <c r="A13" s="1050"/>
      <c r="B13" s="1050"/>
      <c r="C13" s="1050"/>
      <c r="D13" s="1050"/>
      <c r="E13" s="1050"/>
      <c r="F13" s="1050"/>
      <c r="G13" s="1050"/>
      <c r="H13" s="1050"/>
      <c r="I13" s="1050"/>
      <c r="J13" s="1050"/>
      <c r="K13" s="1050"/>
      <c r="L13" s="1050"/>
      <c r="M13" s="1050"/>
      <c r="N13" s="1050"/>
      <c r="O13" s="1050"/>
      <c r="P13" s="1050"/>
      <c r="Q13" s="1050"/>
      <c r="R13" s="1050"/>
      <c r="S13" s="1050"/>
      <c r="T13" s="1050"/>
      <c r="U13" s="1050"/>
    </row>
    <row r="14" spans="1:21" ht="13.5" customHeight="1">
      <c r="A14" s="1050"/>
      <c r="B14" s="1050"/>
      <c r="C14" s="1050"/>
      <c r="D14" s="1050"/>
      <c r="E14" s="1050"/>
      <c r="F14" s="1050"/>
      <c r="G14" s="1050"/>
      <c r="H14" s="1050"/>
      <c r="I14" s="1050"/>
      <c r="J14" s="1050"/>
      <c r="K14" s="1050"/>
      <c r="L14" s="1050"/>
      <c r="M14" s="1050"/>
      <c r="N14" s="1050"/>
      <c r="O14" s="1050"/>
      <c r="P14" s="1050"/>
      <c r="Q14" s="1050"/>
      <c r="R14" s="1050"/>
      <c r="S14" s="1050"/>
      <c r="T14" s="1050"/>
      <c r="U14" s="1050"/>
    </row>
    <row r="15" spans="1:21" ht="13.5" customHeight="1">
      <c r="A15" s="1050"/>
      <c r="B15" s="1050"/>
      <c r="C15" s="1050"/>
      <c r="D15" s="1050"/>
      <c r="E15" s="1050"/>
      <c r="F15" s="1050"/>
      <c r="G15" s="1050"/>
      <c r="H15" s="1050"/>
      <c r="I15" s="1050"/>
      <c r="J15" s="1050"/>
      <c r="K15" s="1050"/>
      <c r="L15" s="1050"/>
      <c r="M15" s="1050"/>
      <c r="N15" s="1050"/>
      <c r="O15" s="1050"/>
      <c r="P15" s="1050"/>
      <c r="Q15" s="1050"/>
      <c r="R15" s="1050"/>
      <c r="S15" s="1050"/>
      <c r="T15" s="1050"/>
      <c r="U15" s="1050"/>
    </row>
    <row r="16" spans="1:21" ht="13.5" customHeight="1">
      <c r="A16" s="1050"/>
      <c r="B16" s="1050"/>
      <c r="C16" s="1050"/>
      <c r="D16" s="1050"/>
      <c r="E16" s="1050"/>
      <c r="F16" s="1050"/>
      <c r="G16" s="1050"/>
      <c r="H16" s="1050"/>
      <c r="I16" s="1050"/>
      <c r="J16" s="1050"/>
      <c r="K16" s="1050"/>
      <c r="L16" s="1050"/>
      <c r="M16" s="1050"/>
      <c r="N16" s="1050"/>
      <c r="O16" s="1050"/>
      <c r="P16" s="1050"/>
      <c r="Q16" s="1050"/>
      <c r="R16" s="1050"/>
      <c r="S16" s="1050"/>
      <c r="T16" s="1050"/>
      <c r="U16" s="1050"/>
    </row>
    <row r="17" spans="1:21" ht="13.5" customHeight="1">
      <c r="A17" s="1050"/>
      <c r="B17" s="1050"/>
      <c r="C17" s="1050"/>
      <c r="D17" s="1050"/>
      <c r="E17" s="1050"/>
      <c r="F17" s="1050"/>
      <c r="G17" s="1050"/>
      <c r="H17" s="1050"/>
      <c r="I17" s="1050"/>
      <c r="J17" s="1050"/>
      <c r="K17" s="1050"/>
      <c r="L17" s="1050"/>
      <c r="M17" s="1050"/>
      <c r="N17" s="1050"/>
      <c r="O17" s="1050"/>
      <c r="P17" s="1050"/>
      <c r="Q17" s="1050"/>
      <c r="R17" s="1050"/>
      <c r="S17" s="1050"/>
      <c r="T17" s="1050"/>
      <c r="U17" s="1050"/>
    </row>
    <row r="18" spans="1:21" ht="13.5" customHeight="1">
      <c r="A18" s="1050"/>
      <c r="B18" s="1050"/>
      <c r="C18" s="1050"/>
      <c r="D18" s="1050"/>
      <c r="E18" s="1050"/>
      <c r="F18" s="1050"/>
      <c r="G18" s="1050"/>
      <c r="H18" s="1050"/>
      <c r="I18" s="1050"/>
      <c r="J18" s="1050"/>
      <c r="K18" s="1050"/>
      <c r="L18" s="1050"/>
      <c r="M18" s="1050"/>
      <c r="N18" s="1050"/>
      <c r="O18" s="1050"/>
      <c r="P18" s="1050"/>
      <c r="Q18" s="1050"/>
      <c r="R18" s="1050"/>
      <c r="S18" s="1050"/>
      <c r="T18" s="1050"/>
      <c r="U18" s="1050"/>
    </row>
    <row r="19" spans="1:21" ht="13.5" customHeight="1">
      <c r="A19" s="1050"/>
      <c r="B19" s="1050"/>
      <c r="C19" s="1050"/>
      <c r="D19" s="1050"/>
      <c r="E19" s="1050"/>
      <c r="F19" s="1050"/>
      <c r="G19" s="1050"/>
      <c r="H19" s="1050"/>
      <c r="I19" s="1050"/>
      <c r="J19" s="1050"/>
      <c r="K19" s="1050"/>
      <c r="L19" s="1050"/>
      <c r="M19" s="1050"/>
      <c r="N19" s="1050"/>
      <c r="O19" s="1050"/>
      <c r="P19" s="1050"/>
      <c r="Q19" s="1050"/>
      <c r="R19" s="1050"/>
      <c r="S19" s="1050"/>
      <c r="T19" s="1050"/>
      <c r="U19" s="1050"/>
    </row>
    <row r="20" spans="1:21" ht="13.5" customHeight="1">
      <c r="A20" s="1050"/>
      <c r="B20" s="1050"/>
      <c r="C20" s="1050"/>
      <c r="D20" s="1050"/>
      <c r="E20" s="1050"/>
      <c r="F20" s="1050"/>
      <c r="G20" s="1050"/>
      <c r="H20" s="1050"/>
      <c r="I20" s="1050"/>
      <c r="J20" s="1050"/>
      <c r="K20" s="1050"/>
      <c r="L20" s="1050"/>
      <c r="M20" s="1050"/>
      <c r="N20" s="1050"/>
      <c r="O20" s="1050"/>
      <c r="P20" s="1050"/>
      <c r="Q20" s="1050"/>
      <c r="R20" s="1050"/>
      <c r="S20" s="1050"/>
      <c r="T20" s="1050"/>
      <c r="U20" s="1050"/>
    </row>
    <row r="21" spans="1:21" ht="13.5" customHeight="1">
      <c r="A21" s="1050"/>
      <c r="B21" s="1050"/>
      <c r="C21" s="1050"/>
      <c r="D21" s="1050"/>
      <c r="E21" s="1050"/>
      <c r="F21" s="1050"/>
      <c r="G21" s="1050"/>
      <c r="H21" s="1050"/>
      <c r="I21" s="1050"/>
      <c r="J21" s="1050"/>
      <c r="K21" s="1050"/>
      <c r="L21" s="1050"/>
      <c r="M21" s="1050"/>
      <c r="N21" s="1050"/>
      <c r="O21" s="1050"/>
      <c r="P21" s="1050"/>
      <c r="Q21" s="1050"/>
      <c r="R21" s="1050"/>
      <c r="S21" s="1050"/>
      <c r="T21" s="1050"/>
      <c r="U21" s="1050"/>
    </row>
    <row r="22" spans="1:21" ht="13.5" customHeight="1">
      <c r="A22" s="1050"/>
      <c r="B22" s="1050"/>
      <c r="C22" s="1050"/>
      <c r="D22" s="1050"/>
      <c r="E22" s="1050"/>
      <c r="F22" s="1050"/>
      <c r="G22" s="1050"/>
      <c r="H22" s="1050"/>
      <c r="I22" s="1050"/>
      <c r="J22" s="1050"/>
      <c r="K22" s="1050"/>
      <c r="L22" s="1050"/>
      <c r="M22" s="1050"/>
      <c r="N22" s="1050"/>
      <c r="O22" s="1050"/>
      <c r="P22" s="1050"/>
      <c r="Q22" s="1050"/>
      <c r="R22" s="1050"/>
      <c r="S22" s="1050"/>
      <c r="T22" s="1050"/>
      <c r="U22" s="1050"/>
    </row>
    <row r="23" spans="1:21" ht="13.5" customHeight="1">
      <c r="A23" s="1050"/>
      <c r="B23" s="1050"/>
      <c r="C23" s="1050"/>
      <c r="D23" s="1050"/>
      <c r="E23" s="1050"/>
      <c r="F23" s="1050"/>
      <c r="G23" s="1050"/>
      <c r="H23" s="1050"/>
      <c r="I23" s="1050"/>
      <c r="J23" s="1050"/>
      <c r="K23" s="1050"/>
      <c r="L23" s="1050"/>
      <c r="M23" s="1050"/>
      <c r="N23" s="1050"/>
      <c r="O23" s="1050"/>
      <c r="P23" s="1050"/>
      <c r="Q23" s="1050"/>
      <c r="R23" s="1050"/>
      <c r="S23" s="1050"/>
      <c r="T23" s="1050"/>
      <c r="U23" s="1050"/>
    </row>
    <row r="24" spans="1:21" ht="13.5" customHeight="1">
      <c r="A24" s="1050"/>
      <c r="B24" s="1050"/>
      <c r="C24" s="1050"/>
      <c r="D24" s="1050"/>
      <c r="E24" s="1050"/>
      <c r="F24" s="1050"/>
      <c r="G24" s="1050"/>
      <c r="H24" s="1050"/>
      <c r="I24" s="1050"/>
      <c r="J24" s="1050"/>
      <c r="K24" s="1050"/>
      <c r="L24" s="1050"/>
      <c r="M24" s="1050"/>
      <c r="N24" s="1050"/>
      <c r="O24" s="1050"/>
      <c r="P24" s="1050"/>
      <c r="Q24" s="1050"/>
      <c r="R24" s="1050"/>
      <c r="S24" s="1050"/>
      <c r="T24" s="1050"/>
      <c r="U24" s="1050"/>
    </row>
    <row r="25" spans="1:21" ht="13.5" customHeight="1">
      <c r="A25" s="1050"/>
      <c r="B25" s="1050"/>
      <c r="C25" s="1050"/>
      <c r="D25" s="1050"/>
      <c r="E25" s="1050"/>
      <c r="F25" s="1050"/>
      <c r="G25" s="1050"/>
      <c r="H25" s="1050"/>
      <c r="I25" s="1050"/>
      <c r="J25" s="1050"/>
      <c r="K25" s="1050"/>
      <c r="L25" s="1050"/>
      <c r="M25" s="1050"/>
      <c r="N25" s="1050"/>
      <c r="O25" s="1050"/>
      <c r="P25" s="1050"/>
      <c r="Q25" s="1050"/>
      <c r="R25" s="1050"/>
      <c r="S25" s="1050"/>
      <c r="T25" s="1050"/>
      <c r="U25" s="1050"/>
    </row>
    <row r="26" spans="1:21" ht="13.5" customHeight="1">
      <c r="A26" s="1050"/>
      <c r="B26" s="1050"/>
      <c r="C26" s="1050"/>
      <c r="D26" s="1050"/>
      <c r="E26" s="1050"/>
      <c r="F26" s="1050"/>
      <c r="G26" s="1050"/>
      <c r="H26" s="1050"/>
      <c r="I26" s="1050"/>
      <c r="J26" s="1050"/>
      <c r="K26" s="1050"/>
      <c r="L26" s="1050"/>
      <c r="M26" s="1050"/>
      <c r="N26" s="1050"/>
      <c r="O26" s="1050"/>
      <c r="P26" s="1050"/>
      <c r="Q26" s="1050"/>
      <c r="R26" s="1050"/>
      <c r="S26" s="1050"/>
      <c r="T26" s="1050"/>
      <c r="U26" s="1050"/>
    </row>
    <row r="27" spans="1:21" ht="13.5" customHeight="1">
      <c r="A27" s="1050"/>
      <c r="B27" s="1050"/>
      <c r="C27" s="1050"/>
      <c r="D27" s="1050"/>
      <c r="E27" s="1050"/>
      <c r="F27" s="1050"/>
      <c r="G27" s="1050"/>
      <c r="H27" s="1050"/>
      <c r="I27" s="1050"/>
      <c r="J27" s="1050"/>
      <c r="K27" s="1050"/>
      <c r="L27" s="1050"/>
      <c r="M27" s="1050"/>
      <c r="N27" s="1050"/>
      <c r="O27" s="1050"/>
      <c r="P27" s="1050"/>
      <c r="Q27" s="1050"/>
      <c r="R27" s="1050"/>
      <c r="S27" s="1050"/>
      <c r="T27" s="1050"/>
      <c r="U27" s="1050"/>
    </row>
    <row r="28" spans="1:21" ht="13.5" customHeight="1">
      <c r="A28" s="1050"/>
      <c r="B28" s="1050"/>
      <c r="C28" s="1050"/>
      <c r="D28" s="1050"/>
      <c r="E28" s="1050"/>
      <c r="F28" s="1050"/>
      <c r="G28" s="1050"/>
      <c r="H28" s="1050"/>
      <c r="I28" s="1050"/>
      <c r="J28" s="1050"/>
      <c r="K28" s="1050"/>
      <c r="L28" s="1050"/>
      <c r="M28" s="1050"/>
      <c r="N28" s="1050"/>
      <c r="O28" s="1050"/>
      <c r="P28" s="1050"/>
      <c r="Q28" s="1050"/>
      <c r="R28" s="1050"/>
      <c r="S28" s="1050"/>
      <c r="T28" s="1050"/>
      <c r="U28" s="1050"/>
    </row>
    <row r="29" spans="1:21" ht="13.5" customHeight="1">
      <c r="A29" s="1050"/>
      <c r="B29" s="1050"/>
      <c r="C29" s="1050"/>
      <c r="D29" s="1050"/>
      <c r="E29" s="1050"/>
      <c r="F29" s="1050"/>
      <c r="G29" s="1050"/>
      <c r="H29" s="1050"/>
      <c r="I29" s="1050"/>
      <c r="J29" s="1050"/>
      <c r="K29" s="1050"/>
      <c r="L29" s="1050"/>
      <c r="M29" s="1050"/>
      <c r="N29" s="1050"/>
      <c r="O29" s="1050"/>
      <c r="P29" s="1050"/>
      <c r="Q29" s="1050"/>
      <c r="R29" s="1050"/>
      <c r="S29" s="1050"/>
      <c r="T29" s="1050"/>
      <c r="U29" s="1050"/>
    </row>
    <row r="30" spans="1:21" ht="13.5" customHeight="1">
      <c r="A30" s="1050"/>
      <c r="B30" s="1050"/>
      <c r="C30" s="1050"/>
      <c r="D30" s="1050"/>
      <c r="E30" s="1050"/>
      <c r="F30" s="1050"/>
      <c r="G30" s="1050"/>
      <c r="H30" s="1050"/>
      <c r="I30" s="1050"/>
      <c r="J30" s="1050"/>
      <c r="K30" s="1050"/>
      <c r="L30" s="1050"/>
      <c r="M30" s="1050"/>
      <c r="N30" s="1050"/>
      <c r="O30" s="1050"/>
      <c r="P30" s="1050"/>
      <c r="Q30" s="1050"/>
      <c r="R30" s="1050"/>
      <c r="S30" s="1050"/>
      <c r="T30" s="1050"/>
      <c r="U30" s="1050"/>
    </row>
    <row r="31" spans="1:21" ht="13.5" customHeight="1">
      <c r="A31" s="1050"/>
      <c r="B31" s="1050"/>
      <c r="C31" s="1050"/>
      <c r="D31" s="1050"/>
      <c r="E31" s="1050"/>
      <c r="F31" s="1050"/>
      <c r="G31" s="1050"/>
      <c r="H31" s="1050"/>
      <c r="I31" s="1050"/>
      <c r="J31" s="1050"/>
      <c r="K31" s="1050"/>
      <c r="L31" s="1050"/>
      <c r="M31" s="1050"/>
      <c r="N31" s="1050"/>
      <c r="O31" s="1050"/>
      <c r="P31" s="1050"/>
      <c r="Q31" s="1050"/>
      <c r="R31" s="1050"/>
      <c r="S31" s="1050"/>
      <c r="T31" s="1050"/>
      <c r="U31" s="1050"/>
    </row>
    <row r="32" spans="1:21" ht="13.5" customHeight="1">
      <c r="A32" s="1050"/>
      <c r="B32" s="1050"/>
      <c r="C32" s="1050"/>
      <c r="D32" s="1050"/>
      <c r="E32" s="1050"/>
      <c r="F32" s="1050"/>
      <c r="G32" s="1050"/>
      <c r="H32" s="1050"/>
      <c r="I32" s="1050"/>
      <c r="J32" s="1050"/>
      <c r="K32" s="1050"/>
      <c r="L32" s="1050"/>
      <c r="M32" s="1050"/>
      <c r="N32" s="1050"/>
      <c r="O32" s="1050"/>
      <c r="P32" s="1050"/>
      <c r="Q32" s="1050"/>
      <c r="R32" s="1050"/>
      <c r="S32" s="1050"/>
      <c r="T32" s="1050"/>
      <c r="U32" s="1050"/>
    </row>
    <row r="33" spans="1:21" ht="13.5" customHeight="1">
      <c r="A33" s="1050"/>
      <c r="B33" s="1050"/>
      <c r="C33" s="1050"/>
      <c r="D33" s="1050"/>
      <c r="E33" s="1050"/>
      <c r="F33" s="1050"/>
      <c r="G33" s="1050"/>
      <c r="H33" s="1050"/>
      <c r="I33" s="1050"/>
      <c r="J33" s="1050"/>
      <c r="K33" s="1050"/>
      <c r="L33" s="1050"/>
      <c r="M33" s="1050"/>
      <c r="N33" s="1050"/>
      <c r="O33" s="1050"/>
      <c r="P33" s="1050"/>
      <c r="Q33" s="1050"/>
      <c r="R33" s="1050"/>
      <c r="S33" s="1050"/>
      <c r="T33" s="1050"/>
      <c r="U33" s="1050"/>
    </row>
    <row r="34" spans="1:21" ht="13.5" customHeight="1">
      <c r="A34" s="1050"/>
      <c r="B34" s="1050"/>
      <c r="C34" s="1050"/>
      <c r="D34" s="1050"/>
      <c r="E34" s="1050"/>
      <c r="F34" s="1050"/>
      <c r="G34" s="1050"/>
      <c r="H34" s="1050"/>
      <c r="I34" s="1050"/>
      <c r="J34" s="1050"/>
      <c r="K34" s="1050"/>
      <c r="L34" s="1050"/>
      <c r="M34" s="1050"/>
      <c r="N34" s="1050"/>
      <c r="O34" s="1050"/>
      <c r="P34" s="1050"/>
      <c r="Q34" s="1050"/>
      <c r="R34" s="1050"/>
      <c r="S34" s="1050"/>
      <c r="T34" s="1050"/>
      <c r="U34" s="1050"/>
    </row>
    <row r="35" spans="1:21" ht="13.5" customHeight="1">
      <c r="A35" s="1050"/>
      <c r="B35" s="1050"/>
      <c r="C35" s="1050"/>
      <c r="D35" s="1050"/>
      <c r="E35" s="1050"/>
      <c r="F35" s="1050"/>
      <c r="G35" s="1050"/>
      <c r="H35" s="1050"/>
      <c r="I35" s="1050"/>
      <c r="J35" s="1050"/>
      <c r="K35" s="1050"/>
      <c r="L35" s="1050"/>
      <c r="M35" s="1050"/>
      <c r="N35" s="1050"/>
      <c r="O35" s="1050"/>
      <c r="P35" s="1050"/>
      <c r="Q35" s="1050"/>
      <c r="R35" s="1050"/>
      <c r="S35" s="1050"/>
      <c r="T35" s="1050"/>
      <c r="U35" s="1050"/>
    </row>
    <row r="36" spans="1:21" ht="13.5" customHeight="1">
      <c r="A36" s="1050"/>
      <c r="B36" s="1050"/>
      <c r="C36" s="1050"/>
      <c r="D36" s="1050"/>
      <c r="E36" s="1050"/>
      <c r="F36" s="1050"/>
      <c r="G36" s="1050"/>
      <c r="H36" s="1050"/>
      <c r="I36" s="1050"/>
      <c r="J36" s="1050"/>
      <c r="K36" s="1050"/>
      <c r="L36" s="1050"/>
      <c r="M36" s="1050"/>
      <c r="N36" s="1050"/>
      <c r="O36" s="1050"/>
      <c r="P36" s="1050"/>
      <c r="Q36" s="1050"/>
      <c r="R36" s="1050"/>
      <c r="S36" s="1050"/>
      <c r="T36" s="1050"/>
      <c r="U36" s="1050"/>
    </row>
    <row r="37" spans="1:21" ht="13.5" customHeight="1">
      <c r="A37" s="1050"/>
      <c r="B37" s="1050"/>
      <c r="C37" s="1050"/>
      <c r="D37" s="1050"/>
      <c r="E37" s="1050"/>
      <c r="F37" s="1050"/>
      <c r="G37" s="1050"/>
      <c r="H37" s="1050"/>
      <c r="I37" s="1050"/>
      <c r="J37" s="1050"/>
      <c r="K37" s="1050"/>
      <c r="L37" s="1050"/>
      <c r="M37" s="1050"/>
      <c r="N37" s="1050"/>
      <c r="O37" s="1050"/>
      <c r="P37" s="1050"/>
      <c r="Q37" s="1050"/>
      <c r="R37" s="1050"/>
      <c r="S37" s="1050"/>
      <c r="T37" s="1050"/>
      <c r="U37" s="1050"/>
    </row>
    <row r="38" spans="1:21" ht="13.5" customHeight="1">
      <c r="A38" s="1050"/>
      <c r="B38" s="1050"/>
      <c r="C38" s="1050"/>
      <c r="D38" s="1050"/>
      <c r="E38" s="1050"/>
      <c r="F38" s="1050"/>
      <c r="G38" s="1050"/>
      <c r="H38" s="1050"/>
      <c r="I38" s="1050"/>
      <c r="J38" s="1050"/>
      <c r="K38" s="1050"/>
      <c r="L38" s="1050"/>
      <c r="M38" s="1050"/>
      <c r="N38" s="1050"/>
      <c r="O38" s="1050"/>
      <c r="P38" s="1050"/>
      <c r="Q38" s="1050"/>
      <c r="R38" s="1050"/>
      <c r="S38" s="1050"/>
      <c r="T38" s="1050"/>
      <c r="U38" s="1050"/>
    </row>
    <row r="39" spans="1:21" ht="13.5" customHeight="1">
      <c r="A39" s="1050"/>
      <c r="B39" s="1050"/>
      <c r="C39" s="1050"/>
      <c r="D39" s="1050"/>
      <c r="E39" s="1050"/>
      <c r="F39" s="1050"/>
      <c r="G39" s="1050"/>
      <c r="H39" s="1050"/>
      <c r="I39" s="1050"/>
      <c r="J39" s="1050"/>
      <c r="K39" s="1050"/>
      <c r="L39" s="1050"/>
      <c r="M39" s="1050"/>
      <c r="N39" s="1050"/>
      <c r="O39" s="1050"/>
      <c r="P39" s="1050"/>
      <c r="Q39" s="1050"/>
      <c r="R39" s="1050"/>
      <c r="S39" s="1050"/>
      <c r="T39" s="1050"/>
      <c r="U39" s="1050"/>
    </row>
    <row r="40" spans="1:21" ht="13.5" customHeight="1">
      <c r="A40" s="1050"/>
      <c r="B40" s="1050"/>
      <c r="C40" s="1050"/>
      <c r="D40" s="1050"/>
      <c r="E40" s="1050"/>
      <c r="F40" s="1050"/>
      <c r="G40" s="1050"/>
      <c r="H40" s="1050"/>
      <c r="I40" s="1050"/>
      <c r="J40" s="1050"/>
      <c r="K40" s="1050"/>
      <c r="L40" s="1050"/>
      <c r="M40" s="1050"/>
      <c r="N40" s="1050"/>
      <c r="O40" s="1050"/>
      <c r="P40" s="1050"/>
      <c r="Q40" s="1050"/>
      <c r="R40" s="1050"/>
      <c r="S40" s="1050"/>
      <c r="T40" s="1050"/>
      <c r="U40" s="1050"/>
    </row>
    <row r="41" spans="1:21" ht="13.5" customHeight="1">
      <c r="A41" s="1050"/>
      <c r="B41" s="1050"/>
      <c r="C41" s="1050"/>
      <c r="D41" s="1050"/>
      <c r="E41" s="1050"/>
      <c r="F41" s="1050"/>
      <c r="G41" s="1050"/>
      <c r="H41" s="1050"/>
      <c r="I41" s="1050"/>
      <c r="J41" s="1050"/>
      <c r="K41" s="1050"/>
      <c r="L41" s="1050"/>
      <c r="M41" s="1050"/>
      <c r="N41" s="1050"/>
      <c r="O41" s="1050"/>
      <c r="P41" s="1050"/>
      <c r="Q41" s="1050"/>
      <c r="R41" s="1050"/>
      <c r="S41" s="1050"/>
      <c r="T41" s="1050"/>
      <c r="U41" s="1050"/>
    </row>
    <row r="42" spans="1:21" ht="13.5" customHeight="1">
      <c r="A42" s="1050"/>
      <c r="B42" s="1050"/>
      <c r="C42" s="1050"/>
      <c r="D42" s="1050"/>
      <c r="E42" s="1050"/>
      <c r="F42" s="1050"/>
      <c r="G42" s="1050"/>
      <c r="H42" s="1050"/>
      <c r="I42" s="1050"/>
      <c r="J42" s="1050"/>
      <c r="K42" s="1050"/>
      <c r="L42" s="1050"/>
      <c r="M42" s="1050"/>
      <c r="N42" s="1050"/>
      <c r="O42" s="1050"/>
      <c r="P42" s="1050"/>
      <c r="Q42" s="1050"/>
      <c r="R42" s="1050"/>
      <c r="S42" s="1050"/>
      <c r="T42" s="1050"/>
      <c r="U42" s="1050"/>
    </row>
    <row r="43" spans="1:21" ht="30.75" customHeight="1" thickBot="1">
      <c r="A43" s="1050"/>
      <c r="B43" s="1050"/>
      <c r="C43" s="1050"/>
      <c r="D43" s="1050"/>
      <c r="E43" s="1050"/>
      <c r="F43" s="1050"/>
      <c r="G43" s="1050"/>
      <c r="H43" s="1050"/>
      <c r="I43" s="1050"/>
      <c r="J43" s="1050"/>
      <c r="K43" s="1050"/>
      <c r="L43" s="1050"/>
      <c r="M43" s="1050"/>
      <c r="N43" s="1050"/>
      <c r="O43" s="1052" t="s">
        <v>499</v>
      </c>
      <c r="P43" s="1050"/>
      <c r="Q43" s="1050"/>
      <c r="R43" s="1050"/>
      <c r="S43" s="1050"/>
      <c r="T43" s="1050"/>
      <c r="U43" s="1050"/>
    </row>
    <row r="44" spans="1:21" ht="30.75" customHeight="1" thickBot="1">
      <c r="A44" s="1050"/>
      <c r="B44" s="1053" t="s">
        <v>500</v>
      </c>
      <c r="C44" s="1054"/>
      <c r="D44" s="1054"/>
      <c r="E44" s="1055"/>
      <c r="F44" s="1055"/>
      <c r="G44" s="1055"/>
      <c r="H44" s="1055"/>
      <c r="I44" s="1055"/>
      <c r="J44" s="1056" t="s">
        <v>480</v>
      </c>
      <c r="K44" s="1057" t="s">
        <v>3</v>
      </c>
      <c r="L44" s="1058" t="s">
        <v>4</v>
      </c>
      <c r="M44" s="1058" t="s">
        <v>5</v>
      </c>
      <c r="N44" s="1058" t="s">
        <v>6</v>
      </c>
      <c r="O44" s="1059" t="s">
        <v>7</v>
      </c>
      <c r="P44" s="1050"/>
      <c r="Q44" s="1050"/>
      <c r="R44" s="1050"/>
      <c r="S44" s="1050"/>
      <c r="T44" s="1050"/>
      <c r="U44" s="1050"/>
    </row>
    <row r="45" spans="1:21" ht="30.75" customHeight="1">
      <c r="A45" s="1050"/>
      <c r="B45" s="1060" t="s">
        <v>501</v>
      </c>
      <c r="C45" s="1061"/>
      <c r="D45" s="1062"/>
      <c r="E45" s="1063" t="s">
        <v>502</v>
      </c>
      <c r="F45" s="1063"/>
      <c r="G45" s="1063"/>
      <c r="H45" s="1063"/>
      <c r="I45" s="1063"/>
      <c r="J45" s="1064"/>
      <c r="K45" s="1065">
        <v>1596</v>
      </c>
      <c r="L45" s="1066">
        <v>1595</v>
      </c>
      <c r="M45" s="1066">
        <v>1580</v>
      </c>
      <c r="N45" s="1066">
        <v>1599</v>
      </c>
      <c r="O45" s="1067">
        <v>1660</v>
      </c>
      <c r="P45" s="1050"/>
      <c r="Q45" s="1050"/>
      <c r="R45" s="1050"/>
      <c r="S45" s="1050"/>
      <c r="T45" s="1050"/>
      <c r="U45" s="1050"/>
    </row>
    <row r="46" spans="1:21" ht="30.75" customHeight="1">
      <c r="A46" s="1050"/>
      <c r="B46" s="1068"/>
      <c r="C46" s="1069"/>
      <c r="D46" s="1070"/>
      <c r="E46" s="1071" t="s">
        <v>503</v>
      </c>
      <c r="F46" s="1071"/>
      <c r="G46" s="1071"/>
      <c r="H46" s="1071"/>
      <c r="I46" s="1071"/>
      <c r="J46" s="1072"/>
      <c r="K46" s="1073" t="s">
        <v>441</v>
      </c>
      <c r="L46" s="1074" t="s">
        <v>441</v>
      </c>
      <c r="M46" s="1074" t="s">
        <v>441</v>
      </c>
      <c r="N46" s="1074" t="s">
        <v>441</v>
      </c>
      <c r="O46" s="1075" t="s">
        <v>441</v>
      </c>
      <c r="P46" s="1050"/>
      <c r="Q46" s="1050"/>
      <c r="R46" s="1050"/>
      <c r="S46" s="1050"/>
      <c r="T46" s="1050"/>
      <c r="U46" s="1050"/>
    </row>
    <row r="47" spans="1:21" ht="30.75" customHeight="1">
      <c r="A47" s="1050"/>
      <c r="B47" s="1068"/>
      <c r="C47" s="1069"/>
      <c r="D47" s="1070"/>
      <c r="E47" s="1071" t="s">
        <v>504</v>
      </c>
      <c r="F47" s="1071"/>
      <c r="G47" s="1071"/>
      <c r="H47" s="1071"/>
      <c r="I47" s="1071"/>
      <c r="J47" s="1072"/>
      <c r="K47" s="1073" t="s">
        <v>441</v>
      </c>
      <c r="L47" s="1074" t="s">
        <v>441</v>
      </c>
      <c r="M47" s="1074" t="s">
        <v>441</v>
      </c>
      <c r="N47" s="1074" t="s">
        <v>441</v>
      </c>
      <c r="O47" s="1075">
        <v>7</v>
      </c>
      <c r="P47" s="1050"/>
      <c r="Q47" s="1050"/>
      <c r="R47" s="1050"/>
      <c r="S47" s="1050"/>
      <c r="T47" s="1050"/>
      <c r="U47" s="1050"/>
    </row>
    <row r="48" spans="1:21" ht="30.75" customHeight="1">
      <c r="A48" s="1050"/>
      <c r="B48" s="1068"/>
      <c r="C48" s="1069"/>
      <c r="D48" s="1070"/>
      <c r="E48" s="1071" t="s">
        <v>505</v>
      </c>
      <c r="F48" s="1071"/>
      <c r="G48" s="1071"/>
      <c r="H48" s="1071"/>
      <c r="I48" s="1071"/>
      <c r="J48" s="1072"/>
      <c r="K48" s="1073">
        <v>708</v>
      </c>
      <c r="L48" s="1074">
        <v>690</v>
      </c>
      <c r="M48" s="1074">
        <v>684</v>
      </c>
      <c r="N48" s="1074">
        <v>709</v>
      </c>
      <c r="O48" s="1075">
        <v>686</v>
      </c>
      <c r="P48" s="1050"/>
      <c r="Q48" s="1050"/>
      <c r="R48" s="1050"/>
      <c r="S48" s="1050"/>
      <c r="T48" s="1050"/>
      <c r="U48" s="1050"/>
    </row>
    <row r="49" spans="1:21" ht="30.75" customHeight="1">
      <c r="A49" s="1050"/>
      <c r="B49" s="1068"/>
      <c r="C49" s="1069"/>
      <c r="D49" s="1070"/>
      <c r="E49" s="1071" t="s">
        <v>506</v>
      </c>
      <c r="F49" s="1071"/>
      <c r="G49" s="1071"/>
      <c r="H49" s="1071"/>
      <c r="I49" s="1071"/>
      <c r="J49" s="1072"/>
      <c r="K49" s="1073">
        <v>39</v>
      </c>
      <c r="L49" s="1074">
        <v>46</v>
      </c>
      <c r="M49" s="1074">
        <v>47</v>
      </c>
      <c r="N49" s="1074">
        <v>52</v>
      </c>
      <c r="O49" s="1075">
        <v>55</v>
      </c>
      <c r="P49" s="1050"/>
      <c r="Q49" s="1050"/>
      <c r="R49" s="1050"/>
      <c r="S49" s="1050"/>
      <c r="T49" s="1050"/>
      <c r="U49" s="1050"/>
    </row>
    <row r="50" spans="1:21" ht="30.75" customHeight="1">
      <c r="A50" s="1050"/>
      <c r="B50" s="1068"/>
      <c r="C50" s="1069"/>
      <c r="D50" s="1070"/>
      <c r="E50" s="1071" t="s">
        <v>507</v>
      </c>
      <c r="F50" s="1071"/>
      <c r="G50" s="1071"/>
      <c r="H50" s="1071"/>
      <c r="I50" s="1071"/>
      <c r="J50" s="1072"/>
      <c r="K50" s="1073">
        <v>7</v>
      </c>
      <c r="L50" s="1074">
        <v>6</v>
      </c>
      <c r="M50" s="1074">
        <v>6</v>
      </c>
      <c r="N50" s="1074">
        <v>12</v>
      </c>
      <c r="O50" s="1075">
        <v>6</v>
      </c>
      <c r="P50" s="1050"/>
      <c r="Q50" s="1050"/>
      <c r="R50" s="1050"/>
      <c r="S50" s="1050"/>
      <c r="T50" s="1050"/>
      <c r="U50" s="1050"/>
    </row>
    <row r="51" spans="1:21" ht="30.75" customHeight="1">
      <c r="A51" s="1050"/>
      <c r="B51" s="1076"/>
      <c r="C51" s="1077"/>
      <c r="D51" s="1078"/>
      <c r="E51" s="1071" t="s">
        <v>508</v>
      </c>
      <c r="F51" s="1071"/>
      <c r="G51" s="1071"/>
      <c r="H51" s="1071"/>
      <c r="I51" s="1071"/>
      <c r="J51" s="1072"/>
      <c r="K51" s="1073" t="s">
        <v>441</v>
      </c>
      <c r="L51" s="1074" t="s">
        <v>441</v>
      </c>
      <c r="M51" s="1074" t="s">
        <v>441</v>
      </c>
      <c r="N51" s="1074" t="s">
        <v>441</v>
      </c>
      <c r="O51" s="1075" t="s">
        <v>441</v>
      </c>
      <c r="P51" s="1050"/>
      <c r="Q51" s="1050"/>
      <c r="R51" s="1050"/>
      <c r="S51" s="1050"/>
      <c r="T51" s="1050"/>
      <c r="U51" s="1050"/>
    </row>
    <row r="52" spans="1:21" ht="30.75" customHeight="1">
      <c r="A52" s="1050"/>
      <c r="B52" s="1079" t="s">
        <v>509</v>
      </c>
      <c r="C52" s="1080"/>
      <c r="D52" s="1078"/>
      <c r="E52" s="1071" t="s">
        <v>510</v>
      </c>
      <c r="F52" s="1071"/>
      <c r="G52" s="1071"/>
      <c r="H52" s="1071"/>
      <c r="I52" s="1071"/>
      <c r="J52" s="1072"/>
      <c r="K52" s="1073">
        <v>1359</v>
      </c>
      <c r="L52" s="1074">
        <v>1329</v>
      </c>
      <c r="M52" s="1074">
        <v>1313</v>
      </c>
      <c r="N52" s="1074">
        <v>1310</v>
      </c>
      <c r="O52" s="1075">
        <v>1301</v>
      </c>
      <c r="P52" s="1050"/>
      <c r="Q52" s="1050"/>
      <c r="R52" s="1050"/>
      <c r="S52" s="1050"/>
      <c r="T52" s="1050"/>
      <c r="U52" s="1050"/>
    </row>
    <row r="53" spans="1:21" ht="30.75" customHeight="1" thickBot="1">
      <c r="A53" s="1050"/>
      <c r="B53" s="1081" t="s">
        <v>511</v>
      </c>
      <c r="C53" s="1082"/>
      <c r="D53" s="1083"/>
      <c r="E53" s="1084" t="s">
        <v>512</v>
      </c>
      <c r="F53" s="1084"/>
      <c r="G53" s="1084"/>
      <c r="H53" s="1084"/>
      <c r="I53" s="1084"/>
      <c r="J53" s="1085"/>
      <c r="K53" s="1086">
        <v>991</v>
      </c>
      <c r="L53" s="1087">
        <v>1008</v>
      </c>
      <c r="M53" s="1087">
        <v>1004</v>
      </c>
      <c r="N53" s="1087">
        <v>1062</v>
      </c>
      <c r="O53" s="1088">
        <v>1113</v>
      </c>
      <c r="P53" s="1050"/>
      <c r="Q53" s="1050"/>
      <c r="R53" s="1050"/>
      <c r="S53" s="1050"/>
      <c r="T53" s="1050"/>
      <c r="U53" s="1050"/>
    </row>
    <row r="54" spans="1:21" ht="24" customHeight="1">
      <c r="A54" s="1050"/>
      <c r="B54" s="1089" t="s">
        <v>513</v>
      </c>
      <c r="C54" s="1050"/>
      <c r="D54" s="1050"/>
      <c r="E54" s="1050"/>
      <c r="F54" s="1050"/>
      <c r="G54" s="1050"/>
      <c r="H54" s="1050"/>
      <c r="I54" s="1050"/>
      <c r="J54" s="1050"/>
      <c r="K54" s="1050"/>
      <c r="L54" s="1050"/>
      <c r="M54" s="1050"/>
      <c r="N54" s="1050"/>
      <c r="O54" s="1050"/>
      <c r="P54" s="1050"/>
      <c r="Q54" s="1050"/>
      <c r="R54" s="1050"/>
      <c r="S54" s="1050"/>
      <c r="T54" s="1050"/>
      <c r="U54" s="1050"/>
    </row>
    <row r="55" spans="1:21" ht="24" customHeight="1">
      <c r="A55" s="1050"/>
      <c r="B55" s="1089" t="s">
        <v>514</v>
      </c>
      <c r="C55" s="1050"/>
      <c r="D55" s="1050"/>
      <c r="E55" s="1050"/>
      <c r="F55" s="1050"/>
      <c r="G55" s="1050"/>
      <c r="H55" s="1050"/>
      <c r="I55" s="1050"/>
      <c r="J55" s="1050"/>
      <c r="K55" s="1050"/>
      <c r="L55" s="1050"/>
      <c r="M55" s="1050"/>
      <c r="N55" s="1050"/>
      <c r="O55" s="1050"/>
      <c r="P55" s="1050"/>
      <c r="Q55" s="1050"/>
      <c r="R55" s="1050"/>
      <c r="S55" s="1050"/>
      <c r="T55" s="1050"/>
      <c r="U55" s="1050"/>
    </row>
    <row r="56" spans="1:21" ht="24" customHeight="1" thickBot="1">
      <c r="A56" s="1050"/>
      <c r="B56" s="1090" t="s">
        <v>515</v>
      </c>
      <c r="C56" s="1091"/>
      <c r="D56" s="1091"/>
      <c r="E56" s="1091"/>
      <c r="F56" s="1091"/>
      <c r="G56" s="1091"/>
      <c r="H56" s="1091"/>
      <c r="I56" s="1091"/>
      <c r="J56" s="1091"/>
      <c r="K56" s="1092"/>
      <c r="L56" s="1092"/>
      <c r="M56" s="1092"/>
      <c r="N56" s="1092"/>
      <c r="O56" s="1093" t="s">
        <v>516</v>
      </c>
      <c r="P56" s="1050"/>
      <c r="Q56" s="1050"/>
      <c r="R56" s="1050"/>
      <c r="S56" s="1050"/>
      <c r="T56" s="1050"/>
      <c r="U56" s="1050"/>
    </row>
    <row r="57" spans="1:21" ht="31.5" customHeight="1" thickBot="1">
      <c r="A57" s="1050"/>
      <c r="B57" s="1094"/>
      <c r="C57" s="1095"/>
      <c r="D57" s="1095"/>
      <c r="E57" s="1096"/>
      <c r="F57" s="1096"/>
      <c r="G57" s="1096"/>
      <c r="H57" s="1096"/>
      <c r="I57" s="1096"/>
      <c r="J57" s="1097" t="s">
        <v>480</v>
      </c>
      <c r="K57" s="1098" t="s">
        <v>517</v>
      </c>
      <c r="L57" s="1099" t="s">
        <v>518</v>
      </c>
      <c r="M57" s="1099" t="s">
        <v>519</v>
      </c>
      <c r="N57" s="1099" t="s">
        <v>520</v>
      </c>
      <c r="O57" s="1100" t="s">
        <v>521</v>
      </c>
      <c r="P57" s="1050"/>
      <c r="Q57" s="1050"/>
      <c r="R57" s="1050"/>
      <c r="S57" s="1050"/>
      <c r="T57" s="1050"/>
      <c r="U57" s="1050"/>
    </row>
    <row r="58" spans="1:21" ht="31.5" customHeight="1">
      <c r="B58" s="1101" t="s">
        <v>522</v>
      </c>
      <c r="C58" s="1102"/>
      <c r="D58" s="1103" t="s">
        <v>523</v>
      </c>
      <c r="E58" s="1104"/>
      <c r="F58" s="1104"/>
      <c r="G58" s="1104"/>
      <c r="H58" s="1104"/>
      <c r="I58" s="1104"/>
      <c r="J58" s="1105"/>
      <c r="K58" s="1106"/>
      <c r="L58" s="1107"/>
      <c r="M58" s="1107"/>
      <c r="N58" s="1107"/>
      <c r="O58" s="1108"/>
    </row>
    <row r="59" spans="1:21" ht="31.5" customHeight="1">
      <c r="B59" s="1109"/>
      <c r="C59" s="1110"/>
      <c r="D59" s="1111" t="s">
        <v>524</v>
      </c>
      <c r="E59" s="1112"/>
      <c r="F59" s="1112"/>
      <c r="G59" s="1112"/>
      <c r="H59" s="1112"/>
      <c r="I59" s="1112"/>
      <c r="J59" s="1113"/>
      <c r="K59" s="1114"/>
      <c r="L59" s="1115"/>
      <c r="M59" s="1115"/>
      <c r="N59" s="1115"/>
      <c r="O59" s="1116"/>
    </row>
    <row r="60" spans="1:21" ht="31.5" customHeight="1" thickBot="1">
      <c r="B60" s="1117"/>
      <c r="C60" s="1118"/>
      <c r="D60" s="1119" t="s">
        <v>525</v>
      </c>
      <c r="E60" s="1120"/>
      <c r="F60" s="1120"/>
      <c r="G60" s="1120"/>
      <c r="H60" s="1120"/>
      <c r="I60" s="1120"/>
      <c r="J60" s="1121"/>
      <c r="K60" s="1122"/>
      <c r="L60" s="1123"/>
      <c r="M60" s="1123"/>
      <c r="N60" s="1123"/>
      <c r="O60" s="1124"/>
    </row>
    <row r="61" spans="1:21" ht="24" customHeight="1">
      <c r="B61" s="1125"/>
      <c r="C61" s="1125"/>
      <c r="D61" s="1126" t="s">
        <v>526</v>
      </c>
      <c r="E61" s="1127"/>
      <c r="F61" s="1127"/>
      <c r="G61" s="1127"/>
      <c r="H61" s="1127"/>
      <c r="I61" s="1127"/>
      <c r="J61" s="1127"/>
      <c r="K61" s="1127"/>
      <c r="L61" s="1127"/>
      <c r="M61" s="1127"/>
      <c r="N61" s="1127"/>
      <c r="O61" s="1127"/>
    </row>
    <row r="62" spans="1:21" ht="24" customHeight="1">
      <c r="B62" s="1128"/>
      <c r="C62" s="1128"/>
      <c r="D62" s="1126" t="s">
        <v>527</v>
      </c>
      <c r="E62" s="1127"/>
      <c r="F62" s="1127"/>
      <c r="G62" s="1127"/>
      <c r="H62" s="1127"/>
      <c r="I62" s="1127"/>
      <c r="J62" s="1127"/>
      <c r="K62" s="1127"/>
      <c r="L62" s="1127"/>
      <c r="M62" s="1127"/>
      <c r="N62" s="1127"/>
      <c r="O62" s="1127"/>
    </row>
    <row r="63" spans="1:21" ht="24" customHeight="1">
      <c r="A63" s="1050"/>
      <c r="B63" s="1089"/>
      <c r="C63" s="1050"/>
      <c r="D63" s="1050"/>
      <c r="E63" s="1050"/>
      <c r="F63" s="1050"/>
      <c r="G63" s="1050"/>
      <c r="H63" s="1050"/>
      <c r="I63" s="1050"/>
      <c r="J63" s="1050"/>
      <c r="K63" s="1050"/>
      <c r="L63" s="1050"/>
      <c r="M63" s="1050"/>
      <c r="N63" s="1050"/>
      <c r="O63" s="1050"/>
      <c r="P63" s="1050"/>
      <c r="Q63" s="1050"/>
      <c r="R63" s="1050"/>
      <c r="S63" s="1050"/>
      <c r="T63" s="1050"/>
      <c r="U63" s="1050"/>
    </row>
    <row r="64" spans="1:21" ht="24" customHeight="1">
      <c r="A64" s="1050"/>
      <c r="B64" s="1089"/>
      <c r="C64" s="1050"/>
      <c r="D64" s="1050"/>
      <c r="E64" s="1050"/>
      <c r="F64" s="1050"/>
      <c r="G64" s="1050"/>
      <c r="H64" s="1050"/>
      <c r="I64" s="1050"/>
      <c r="J64" s="1050"/>
      <c r="K64" s="1050"/>
      <c r="L64" s="1050"/>
      <c r="M64" s="1050"/>
      <c r="N64" s="1050"/>
      <c r="O64" s="1050"/>
      <c r="P64" s="1050"/>
      <c r="Q64" s="1050"/>
      <c r="R64" s="1050"/>
      <c r="S64" s="1050"/>
      <c r="T64" s="1050"/>
      <c r="U64" s="1050"/>
    </row>
  </sheetData>
  <sheetProtection algorithmName="SHA-512" hashValue="dvvzRp/REbjvEg4noZzWaSgbjN+CLETGAFtF3ZJhWsJm14UI+Mz0bzbp71JCXqzzPuNyy3CmeHbdy8Wg2NvjNA==" saltValue="iC4L/6HX2Wy+8dH8IkrH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1129" customWidth="1"/>
    <col min="2" max="3" width="12.6328125" style="1129" customWidth="1"/>
    <col min="4" max="4" width="11.6328125" style="1129" customWidth="1"/>
    <col min="5" max="8" width="10.36328125" style="1129" customWidth="1"/>
    <col min="9" max="13" width="16.36328125" style="1129" customWidth="1"/>
    <col min="14" max="19" width="12.6328125" style="1129" customWidth="1"/>
    <col min="20" max="16384" width="0" style="112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30" t="s">
        <v>499</v>
      </c>
    </row>
    <row r="40" spans="2:13" ht="27.75" customHeight="1" thickBot="1">
      <c r="B40" s="1131" t="s">
        <v>500</v>
      </c>
      <c r="C40" s="1132"/>
      <c r="D40" s="1132"/>
      <c r="E40" s="1133"/>
      <c r="F40" s="1133"/>
      <c r="G40" s="1133"/>
      <c r="H40" s="1134" t="s">
        <v>480</v>
      </c>
      <c r="I40" s="1135" t="s">
        <v>3</v>
      </c>
      <c r="J40" s="1136" t="s">
        <v>4</v>
      </c>
      <c r="K40" s="1136" t="s">
        <v>5</v>
      </c>
      <c r="L40" s="1136" t="s">
        <v>6</v>
      </c>
      <c r="M40" s="1137" t="s">
        <v>7</v>
      </c>
    </row>
    <row r="41" spans="2:13" ht="27.75" customHeight="1">
      <c r="B41" s="1138" t="s">
        <v>528</v>
      </c>
      <c r="C41" s="1139"/>
      <c r="D41" s="1140"/>
      <c r="E41" s="1141" t="s">
        <v>529</v>
      </c>
      <c r="F41" s="1141"/>
      <c r="G41" s="1141"/>
      <c r="H41" s="1142"/>
      <c r="I41" s="1143">
        <v>15240</v>
      </c>
      <c r="J41" s="1144">
        <v>15722</v>
      </c>
      <c r="K41" s="1144">
        <v>16622</v>
      </c>
      <c r="L41" s="1144">
        <v>17514</v>
      </c>
      <c r="M41" s="1145">
        <v>18003</v>
      </c>
    </row>
    <row r="42" spans="2:13" ht="27.75" customHeight="1">
      <c r="B42" s="1146"/>
      <c r="C42" s="1147"/>
      <c r="D42" s="1148"/>
      <c r="E42" s="1149" t="s">
        <v>530</v>
      </c>
      <c r="F42" s="1149"/>
      <c r="G42" s="1149"/>
      <c r="H42" s="1150"/>
      <c r="I42" s="1151">
        <v>145</v>
      </c>
      <c r="J42" s="1152">
        <v>119</v>
      </c>
      <c r="K42" s="1152">
        <v>101</v>
      </c>
      <c r="L42" s="1152">
        <v>83</v>
      </c>
      <c r="M42" s="1153">
        <v>65</v>
      </c>
    </row>
    <row r="43" spans="2:13" ht="27.75" customHeight="1">
      <c r="B43" s="1146"/>
      <c r="C43" s="1147"/>
      <c r="D43" s="1148"/>
      <c r="E43" s="1149" t="s">
        <v>531</v>
      </c>
      <c r="F43" s="1149"/>
      <c r="G43" s="1149"/>
      <c r="H43" s="1150"/>
      <c r="I43" s="1151">
        <v>6058</v>
      </c>
      <c r="J43" s="1152">
        <v>5626</v>
      </c>
      <c r="K43" s="1152">
        <v>5705</v>
      </c>
      <c r="L43" s="1152">
        <v>7235</v>
      </c>
      <c r="M43" s="1153">
        <v>12592</v>
      </c>
    </row>
    <row r="44" spans="2:13" ht="27.75" customHeight="1">
      <c r="B44" s="1146"/>
      <c r="C44" s="1147"/>
      <c r="D44" s="1148"/>
      <c r="E44" s="1149" t="s">
        <v>532</v>
      </c>
      <c r="F44" s="1149"/>
      <c r="G44" s="1149"/>
      <c r="H44" s="1150"/>
      <c r="I44" s="1151">
        <v>577</v>
      </c>
      <c r="J44" s="1152">
        <v>592</v>
      </c>
      <c r="K44" s="1152">
        <v>741</v>
      </c>
      <c r="L44" s="1152">
        <v>802</v>
      </c>
      <c r="M44" s="1153">
        <v>809</v>
      </c>
    </row>
    <row r="45" spans="2:13" ht="27.75" customHeight="1">
      <c r="B45" s="1146"/>
      <c r="C45" s="1147"/>
      <c r="D45" s="1148"/>
      <c r="E45" s="1149" t="s">
        <v>533</v>
      </c>
      <c r="F45" s="1149"/>
      <c r="G45" s="1149"/>
      <c r="H45" s="1150"/>
      <c r="I45" s="1151">
        <v>1862</v>
      </c>
      <c r="J45" s="1152">
        <v>1942</v>
      </c>
      <c r="K45" s="1152">
        <v>2003</v>
      </c>
      <c r="L45" s="1152">
        <v>2117</v>
      </c>
      <c r="M45" s="1153">
        <v>2199</v>
      </c>
    </row>
    <row r="46" spans="2:13" ht="27.75" customHeight="1">
      <c r="B46" s="1146"/>
      <c r="C46" s="1147"/>
      <c r="D46" s="1154"/>
      <c r="E46" s="1149" t="s">
        <v>534</v>
      </c>
      <c r="F46" s="1149"/>
      <c r="G46" s="1149"/>
      <c r="H46" s="1150"/>
      <c r="I46" s="1151">
        <v>2</v>
      </c>
      <c r="J46" s="1152">
        <v>1</v>
      </c>
      <c r="K46" s="1152">
        <v>1</v>
      </c>
      <c r="L46" s="1152">
        <v>1</v>
      </c>
      <c r="M46" s="1153">
        <v>1</v>
      </c>
    </row>
    <row r="47" spans="2:13" ht="27.75" customHeight="1">
      <c r="B47" s="1146"/>
      <c r="C47" s="1147"/>
      <c r="D47" s="1155"/>
      <c r="E47" s="1156" t="s">
        <v>535</v>
      </c>
      <c r="F47" s="1157"/>
      <c r="G47" s="1157"/>
      <c r="H47" s="1158"/>
      <c r="I47" s="1151" t="s">
        <v>441</v>
      </c>
      <c r="J47" s="1152" t="s">
        <v>441</v>
      </c>
      <c r="K47" s="1152" t="s">
        <v>441</v>
      </c>
      <c r="L47" s="1152" t="s">
        <v>441</v>
      </c>
      <c r="M47" s="1153" t="s">
        <v>441</v>
      </c>
    </row>
    <row r="48" spans="2:13" ht="27.75" customHeight="1">
      <c r="B48" s="1146"/>
      <c r="C48" s="1147"/>
      <c r="D48" s="1148"/>
      <c r="E48" s="1149" t="s">
        <v>536</v>
      </c>
      <c r="F48" s="1149"/>
      <c r="G48" s="1149"/>
      <c r="H48" s="1150"/>
      <c r="I48" s="1151" t="s">
        <v>441</v>
      </c>
      <c r="J48" s="1152" t="s">
        <v>441</v>
      </c>
      <c r="K48" s="1152" t="s">
        <v>441</v>
      </c>
      <c r="L48" s="1152" t="s">
        <v>441</v>
      </c>
      <c r="M48" s="1153" t="s">
        <v>441</v>
      </c>
    </row>
    <row r="49" spans="2:13" ht="27.75" customHeight="1">
      <c r="B49" s="1159"/>
      <c r="C49" s="1160"/>
      <c r="D49" s="1148"/>
      <c r="E49" s="1149" t="s">
        <v>537</v>
      </c>
      <c r="F49" s="1149"/>
      <c r="G49" s="1149"/>
      <c r="H49" s="1150"/>
      <c r="I49" s="1151" t="s">
        <v>441</v>
      </c>
      <c r="J49" s="1152" t="s">
        <v>441</v>
      </c>
      <c r="K49" s="1152" t="s">
        <v>441</v>
      </c>
      <c r="L49" s="1152" t="s">
        <v>441</v>
      </c>
      <c r="M49" s="1153" t="s">
        <v>441</v>
      </c>
    </row>
    <row r="50" spans="2:13" ht="27.75" customHeight="1">
      <c r="B50" s="1161" t="s">
        <v>538</v>
      </c>
      <c r="C50" s="1162"/>
      <c r="D50" s="1163"/>
      <c r="E50" s="1149" t="s">
        <v>539</v>
      </c>
      <c r="F50" s="1149"/>
      <c r="G50" s="1149"/>
      <c r="H50" s="1150"/>
      <c r="I50" s="1151">
        <v>8566</v>
      </c>
      <c r="J50" s="1152">
        <v>8444</v>
      </c>
      <c r="K50" s="1152">
        <v>8525</v>
      </c>
      <c r="L50" s="1152">
        <v>8636</v>
      </c>
      <c r="M50" s="1153">
        <v>9202</v>
      </c>
    </row>
    <row r="51" spans="2:13" ht="27.75" customHeight="1">
      <c r="B51" s="1146"/>
      <c r="C51" s="1147"/>
      <c r="D51" s="1148"/>
      <c r="E51" s="1149" t="s">
        <v>540</v>
      </c>
      <c r="F51" s="1149"/>
      <c r="G51" s="1149"/>
      <c r="H51" s="1150"/>
      <c r="I51" s="1151">
        <v>1102</v>
      </c>
      <c r="J51" s="1152">
        <v>947</v>
      </c>
      <c r="K51" s="1152">
        <v>739</v>
      </c>
      <c r="L51" s="1152">
        <v>641</v>
      </c>
      <c r="M51" s="1153">
        <v>467</v>
      </c>
    </row>
    <row r="52" spans="2:13" ht="27.75" customHeight="1">
      <c r="B52" s="1159"/>
      <c r="C52" s="1160"/>
      <c r="D52" s="1148"/>
      <c r="E52" s="1149" t="s">
        <v>541</v>
      </c>
      <c r="F52" s="1149"/>
      <c r="G52" s="1149"/>
      <c r="H52" s="1150"/>
      <c r="I52" s="1151">
        <v>14877</v>
      </c>
      <c r="J52" s="1152">
        <v>15104</v>
      </c>
      <c r="K52" s="1152">
        <v>16280</v>
      </c>
      <c r="L52" s="1152">
        <v>17088</v>
      </c>
      <c r="M52" s="1153">
        <v>18076</v>
      </c>
    </row>
    <row r="53" spans="2:13" ht="27.75" customHeight="1" thickBot="1">
      <c r="B53" s="1164" t="s">
        <v>511</v>
      </c>
      <c r="C53" s="1165"/>
      <c r="D53" s="1166"/>
      <c r="E53" s="1167" t="s">
        <v>542</v>
      </c>
      <c r="F53" s="1167"/>
      <c r="G53" s="1167"/>
      <c r="H53" s="1168"/>
      <c r="I53" s="1169">
        <v>-661</v>
      </c>
      <c r="J53" s="1170">
        <v>-494</v>
      </c>
      <c r="K53" s="1170">
        <v>-370</v>
      </c>
      <c r="L53" s="1170">
        <v>1386</v>
      </c>
      <c r="M53" s="1171">
        <v>5925</v>
      </c>
    </row>
    <row r="54" spans="2:13" ht="27.75" customHeight="1">
      <c r="B54" s="1172" t="s">
        <v>543</v>
      </c>
      <c r="C54" s="1173"/>
      <c r="D54" s="1173"/>
      <c r="E54" s="1174"/>
      <c r="F54" s="1174"/>
      <c r="G54" s="1174"/>
      <c r="H54" s="1174"/>
      <c r="I54" s="1175"/>
      <c r="J54" s="1175"/>
      <c r="K54" s="1175"/>
      <c r="L54" s="1175"/>
      <c r="M54" s="1175"/>
    </row>
    <row r="55" spans="2:13" ht="13"/>
  </sheetData>
  <sheetProtection algorithmName="SHA-512" hashValue="WpAgVB9ARVOmZu61UYmE7e8np7vpUQ0TzToHeeuRI1hC/+PbS0mLZIdJcbbfR7z0yOkWw2hNC7ae5A1HfpJ/TQ==" saltValue="2u2qIIl5MbLL4WsTVzmE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1796875" style="993" customWidth="1"/>
    <col min="2" max="2" width="16.36328125" style="993" customWidth="1"/>
    <col min="3" max="5" width="26.1796875" style="993" customWidth="1"/>
    <col min="6" max="8" width="24.1796875" style="993" customWidth="1"/>
    <col min="9" max="14" width="26" style="993" customWidth="1"/>
    <col min="15" max="15" width="6.08984375" style="993" customWidth="1"/>
    <col min="16" max="16" width="9" style="993" hidden="1" customWidth="1"/>
    <col min="17" max="20" width="0" style="993" hidden="1" customWidth="1"/>
    <col min="21" max="21" width="9" style="993" hidden="1" customWidth="1"/>
    <col min="22" max="22" width="0" style="993" hidden="1" customWidth="1"/>
    <col min="23" max="23" width="9" style="993" hidden="1" customWidth="1"/>
    <col min="24" max="16384" width="0" style="99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994"/>
      <c r="C53" s="994"/>
      <c r="D53" s="994"/>
      <c r="E53" s="994"/>
      <c r="F53" s="994"/>
      <c r="G53" s="994"/>
      <c r="H53" s="1176" t="s">
        <v>544</v>
      </c>
    </row>
    <row r="54" spans="2:8" ht="29.25" customHeight="1" thickBot="1">
      <c r="B54" s="1177" t="s">
        <v>24</v>
      </c>
      <c r="C54" s="1178"/>
      <c r="D54" s="1178"/>
      <c r="E54" s="1179" t="s">
        <v>480</v>
      </c>
      <c r="F54" s="1180" t="s">
        <v>5</v>
      </c>
      <c r="G54" s="1180" t="s">
        <v>6</v>
      </c>
      <c r="H54" s="1181" t="s">
        <v>7</v>
      </c>
    </row>
    <row r="55" spans="2:8" ht="52.5" customHeight="1">
      <c r="B55" s="1182"/>
      <c r="C55" s="1183" t="s">
        <v>118</v>
      </c>
      <c r="D55" s="1183"/>
      <c r="E55" s="1184"/>
      <c r="F55" s="1185">
        <v>3797</v>
      </c>
      <c r="G55" s="1185">
        <v>3836</v>
      </c>
      <c r="H55" s="1186">
        <v>4094</v>
      </c>
    </row>
    <row r="56" spans="2:8" ht="52.5" customHeight="1">
      <c r="B56" s="1187"/>
      <c r="C56" s="1188" t="s">
        <v>545</v>
      </c>
      <c r="D56" s="1188"/>
      <c r="E56" s="1189"/>
      <c r="F56" s="1190">
        <v>669</v>
      </c>
      <c r="G56" s="1190">
        <v>532</v>
      </c>
      <c r="H56" s="1191">
        <v>532</v>
      </c>
    </row>
    <row r="57" spans="2:8" ht="53.25" customHeight="1">
      <c r="B57" s="1187"/>
      <c r="C57" s="1192" t="s">
        <v>123</v>
      </c>
      <c r="D57" s="1192"/>
      <c r="E57" s="1193"/>
      <c r="F57" s="1194">
        <v>2095</v>
      </c>
      <c r="G57" s="1194">
        <v>2223</v>
      </c>
      <c r="H57" s="1195">
        <v>2469</v>
      </c>
    </row>
    <row r="58" spans="2:8" ht="45.75" customHeight="1">
      <c r="B58" s="1196"/>
      <c r="C58" s="1197" t="s">
        <v>546</v>
      </c>
      <c r="D58" s="1198"/>
      <c r="E58" s="1199"/>
      <c r="F58" s="1200">
        <v>580</v>
      </c>
      <c r="G58" s="1200">
        <v>580</v>
      </c>
      <c r="H58" s="1201">
        <v>580</v>
      </c>
    </row>
    <row r="59" spans="2:8" ht="45.75" customHeight="1">
      <c r="B59" s="1196"/>
      <c r="C59" s="1197" t="s">
        <v>547</v>
      </c>
      <c r="D59" s="1198"/>
      <c r="E59" s="1199"/>
      <c r="F59" s="1200">
        <v>500</v>
      </c>
      <c r="G59" s="1200">
        <v>500</v>
      </c>
      <c r="H59" s="1201">
        <v>500</v>
      </c>
    </row>
    <row r="60" spans="2:8" ht="45.75" customHeight="1">
      <c r="B60" s="1196"/>
      <c r="C60" s="1197" t="s">
        <v>548</v>
      </c>
      <c r="D60" s="1198"/>
      <c r="E60" s="1199"/>
      <c r="F60" s="1200">
        <v>320</v>
      </c>
      <c r="G60" s="1200">
        <v>400</v>
      </c>
      <c r="H60" s="1201">
        <v>480</v>
      </c>
    </row>
    <row r="61" spans="2:8" ht="45.75" customHeight="1">
      <c r="B61" s="1196"/>
      <c r="C61" s="1197" t="s">
        <v>549</v>
      </c>
      <c r="D61" s="1198"/>
      <c r="E61" s="1199"/>
      <c r="F61" s="1200">
        <v>0</v>
      </c>
      <c r="G61" s="1200">
        <v>108</v>
      </c>
      <c r="H61" s="1201">
        <v>287</v>
      </c>
    </row>
    <row r="62" spans="2:8" ht="45.75" customHeight="1" thickBot="1">
      <c r="B62" s="1202"/>
      <c r="C62" s="1203" t="s">
        <v>550</v>
      </c>
      <c r="D62" s="1204"/>
      <c r="E62" s="1205"/>
      <c r="F62" s="1206">
        <v>49</v>
      </c>
      <c r="G62" s="1206">
        <v>84</v>
      </c>
      <c r="H62" s="1207">
        <v>136</v>
      </c>
    </row>
    <row r="63" spans="2:8" ht="52.5" customHeight="1" thickBot="1">
      <c r="B63" s="1208"/>
      <c r="C63" s="1209" t="s">
        <v>551</v>
      </c>
      <c r="D63" s="1209"/>
      <c r="E63" s="1210"/>
      <c r="F63" s="1211">
        <v>6560</v>
      </c>
      <c r="G63" s="1211">
        <v>6591</v>
      </c>
      <c r="H63" s="1212">
        <v>7095</v>
      </c>
    </row>
    <row r="64" spans="2:8" ht="13"/>
  </sheetData>
  <sheetProtection algorithmName="SHA-512" hashValue="Utr5D88QGgaZeu6vczJIYqA3YIQmOrgcBXSo5kixAQSIrhPBigjEP9nFvA1Xl4eLToqkRejz0dTbSUunkIGzqQ==" saltValue="P2wAAcvD9LWmaGjymYm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1" zoomScale="85" zoomScaleNormal="85" zoomScaleSheetLayoutView="55" workbookViewId="0">
      <selection activeCell="BX53" sqref="BX53:CE54"/>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39"/>
      <c r="H50" s="39"/>
      <c r="I50" s="39"/>
      <c r="J50" s="39"/>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c r="B51" s="10"/>
      <c r="G51" s="57"/>
      <c r="H51" s="57"/>
      <c r="I51" s="61"/>
      <c r="J51" s="61"/>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56"/>
      <c r="CG51" s="41"/>
      <c r="CH51" s="41"/>
      <c r="CI51" s="41"/>
      <c r="CJ51" s="41"/>
      <c r="CK51" s="41"/>
      <c r="CL51" s="41"/>
      <c r="CM51" s="41"/>
      <c r="CN51" s="41">
        <v>12.1</v>
      </c>
      <c r="CO51" s="41"/>
      <c r="CP51" s="41"/>
      <c r="CQ51" s="41"/>
      <c r="CR51" s="41"/>
      <c r="CS51" s="41"/>
      <c r="CT51" s="41"/>
      <c r="CU51" s="41"/>
      <c r="CV51" s="41">
        <v>53.4</v>
      </c>
      <c r="CW51" s="41"/>
      <c r="CX51" s="41"/>
      <c r="CY51" s="41"/>
      <c r="CZ51" s="41"/>
      <c r="DA51" s="41"/>
      <c r="DB51" s="41"/>
      <c r="DC51" s="41"/>
    </row>
    <row r="52" spans="1:109" ht="13">
      <c r="B52" s="10"/>
      <c r="G52" s="57"/>
      <c r="H52" s="57"/>
      <c r="I52" s="61"/>
      <c r="J52" s="61"/>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c r="A53" s="18"/>
      <c r="B53" s="10"/>
      <c r="G53" s="57"/>
      <c r="H53" s="57"/>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63.4</v>
      </c>
      <c r="BQ53" s="41"/>
      <c r="BR53" s="41"/>
      <c r="BS53" s="41"/>
      <c r="BT53" s="41"/>
      <c r="BU53" s="41"/>
      <c r="BV53" s="41"/>
      <c r="BW53" s="41"/>
      <c r="BX53" s="41">
        <v>64.2</v>
      </c>
      <c r="BY53" s="41"/>
      <c r="BZ53" s="41"/>
      <c r="CA53" s="41"/>
      <c r="CB53" s="41"/>
      <c r="CC53" s="41"/>
      <c r="CD53" s="41"/>
      <c r="CE53" s="41"/>
      <c r="CF53" s="56"/>
      <c r="CG53" s="41"/>
      <c r="CH53" s="41"/>
      <c r="CI53" s="41"/>
      <c r="CJ53" s="41"/>
      <c r="CK53" s="41"/>
      <c r="CL53" s="41"/>
      <c r="CM53" s="41"/>
      <c r="CN53" s="41">
        <v>69.599999999999994</v>
      </c>
      <c r="CO53" s="41"/>
      <c r="CP53" s="41"/>
      <c r="CQ53" s="41"/>
      <c r="CR53" s="41"/>
      <c r="CS53" s="41"/>
      <c r="CT53" s="41"/>
      <c r="CU53" s="41"/>
      <c r="CV53" s="41">
        <v>67.5</v>
      </c>
      <c r="CW53" s="41"/>
      <c r="CX53" s="41"/>
      <c r="CY53" s="41"/>
      <c r="CZ53" s="41"/>
      <c r="DA53" s="41"/>
      <c r="DB53" s="41"/>
      <c r="DC53" s="41"/>
    </row>
    <row r="54" spans="1:109" ht="13">
      <c r="A54" s="18"/>
      <c r="B54" s="10"/>
      <c r="G54" s="57"/>
      <c r="H54" s="57"/>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24.2</v>
      </c>
      <c r="BQ55" s="41"/>
      <c r="BR55" s="41"/>
      <c r="BS55" s="41"/>
      <c r="BT55" s="41"/>
      <c r="BU55" s="41"/>
      <c r="BV55" s="41"/>
      <c r="BW55" s="41"/>
      <c r="BX55" s="41">
        <v>22.1</v>
      </c>
      <c r="BY55" s="41"/>
      <c r="BZ55" s="41"/>
      <c r="CA55" s="41"/>
      <c r="CB55" s="41"/>
      <c r="CC55" s="41"/>
      <c r="CD55" s="41"/>
      <c r="CE55" s="41"/>
      <c r="CF55" s="56"/>
      <c r="CG55" s="41"/>
      <c r="CH55" s="41"/>
      <c r="CI55" s="41"/>
      <c r="CJ55" s="41"/>
      <c r="CK55" s="41"/>
      <c r="CL55" s="41"/>
      <c r="CM55" s="41"/>
      <c r="CN55" s="41">
        <v>11.2</v>
      </c>
      <c r="CO55" s="41"/>
      <c r="CP55" s="41"/>
      <c r="CQ55" s="41"/>
      <c r="CR55" s="41"/>
      <c r="CS55" s="41"/>
      <c r="CT55" s="41"/>
      <c r="CU55" s="41"/>
      <c r="CV55" s="41">
        <v>4.5999999999999996</v>
      </c>
      <c r="CW55" s="41"/>
      <c r="CX55" s="41"/>
      <c r="CY55" s="41"/>
      <c r="CZ55" s="41"/>
      <c r="DA55" s="41"/>
      <c r="DB55" s="41"/>
      <c r="DC55" s="41"/>
    </row>
    <row r="56" spans="1:109" ht="13">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60.1</v>
      </c>
      <c r="BQ57" s="41"/>
      <c r="BR57" s="41"/>
      <c r="BS57" s="41"/>
      <c r="BT57" s="41"/>
      <c r="BU57" s="41"/>
      <c r="BV57" s="41"/>
      <c r="BW57" s="41"/>
      <c r="BX57" s="41">
        <v>61.5</v>
      </c>
      <c r="BY57" s="41"/>
      <c r="BZ57" s="41"/>
      <c r="CA57" s="41"/>
      <c r="CB57" s="41"/>
      <c r="CC57" s="41"/>
      <c r="CD57" s="41"/>
      <c r="CE57" s="41"/>
      <c r="CF57" s="56"/>
      <c r="CG57" s="41"/>
      <c r="CH57" s="41"/>
      <c r="CI57" s="41"/>
      <c r="CJ57" s="41"/>
      <c r="CK57" s="41"/>
      <c r="CL57" s="41"/>
      <c r="CM57" s="41"/>
      <c r="CN57" s="41">
        <v>63.7</v>
      </c>
      <c r="CO57" s="41"/>
      <c r="CP57" s="41"/>
      <c r="CQ57" s="41"/>
      <c r="CR57" s="41"/>
      <c r="CS57" s="41"/>
      <c r="CT57" s="41"/>
      <c r="CU57" s="41"/>
      <c r="CV57" s="41">
        <v>64.099999999999994</v>
      </c>
      <c r="CW57" s="41"/>
      <c r="CX57" s="41"/>
      <c r="CY57" s="41"/>
      <c r="CZ57" s="41"/>
      <c r="DA57" s="41"/>
      <c r="DB57" s="41"/>
      <c r="DC57" s="41"/>
      <c r="DD57" s="23"/>
      <c r="DE57" s="22"/>
    </row>
    <row r="58" spans="1:109" s="18" customFormat="1" ht="13">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39"/>
      <c r="H72" s="39"/>
      <c r="I72" s="39"/>
      <c r="J72" s="39"/>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c r="B73" s="10"/>
      <c r="G73" s="57"/>
      <c r="H73" s="57"/>
      <c r="I73" s="57"/>
      <c r="J73" s="57"/>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v>12.1</v>
      </c>
      <c r="CO73" s="41"/>
      <c r="CP73" s="41"/>
      <c r="CQ73" s="41"/>
      <c r="CR73" s="41"/>
      <c r="CS73" s="41"/>
      <c r="CT73" s="41"/>
      <c r="CU73" s="41"/>
      <c r="CV73" s="41">
        <v>53.4</v>
      </c>
      <c r="CW73" s="41"/>
      <c r="CX73" s="41"/>
      <c r="CY73" s="41"/>
      <c r="CZ73" s="41"/>
      <c r="DA73" s="41"/>
      <c r="DB73" s="41"/>
      <c r="DC73" s="41"/>
    </row>
    <row r="74" spans="2:107" ht="13">
      <c r="B74" s="10"/>
      <c r="G74" s="57"/>
      <c r="H74" s="57"/>
      <c r="I74" s="57"/>
      <c r="J74" s="57"/>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c r="B75" s="10"/>
      <c r="G75" s="57"/>
      <c r="H75" s="57"/>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9.4</v>
      </c>
      <c r="BQ75" s="41"/>
      <c r="BR75" s="41"/>
      <c r="BS75" s="41"/>
      <c r="BT75" s="41"/>
      <c r="BU75" s="41"/>
      <c r="BV75" s="41"/>
      <c r="BW75" s="41"/>
      <c r="BX75" s="41">
        <v>9.3000000000000007</v>
      </c>
      <c r="BY75" s="41"/>
      <c r="BZ75" s="41"/>
      <c r="CA75" s="41"/>
      <c r="CB75" s="41"/>
      <c r="CC75" s="41"/>
      <c r="CD75" s="41"/>
      <c r="CE75" s="41"/>
      <c r="CF75" s="41">
        <v>9.4</v>
      </c>
      <c r="CG75" s="41"/>
      <c r="CH75" s="41"/>
      <c r="CI75" s="41"/>
      <c r="CJ75" s="41"/>
      <c r="CK75" s="41"/>
      <c r="CL75" s="41"/>
      <c r="CM75" s="41"/>
      <c r="CN75" s="41">
        <v>9.4</v>
      </c>
      <c r="CO75" s="41"/>
      <c r="CP75" s="41"/>
      <c r="CQ75" s="41"/>
      <c r="CR75" s="41"/>
      <c r="CS75" s="41"/>
      <c r="CT75" s="41"/>
      <c r="CU75" s="41"/>
      <c r="CV75" s="41">
        <v>9.5</v>
      </c>
      <c r="CW75" s="41"/>
      <c r="CX75" s="41"/>
      <c r="CY75" s="41"/>
      <c r="CZ75" s="41"/>
      <c r="DA75" s="41"/>
      <c r="DB75" s="41"/>
      <c r="DC75" s="41"/>
    </row>
    <row r="76" spans="2:107" ht="13">
      <c r="B76" s="10"/>
      <c r="G76" s="57"/>
      <c r="H76" s="57"/>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24.2</v>
      </c>
      <c r="BQ77" s="41"/>
      <c r="BR77" s="41"/>
      <c r="BS77" s="41"/>
      <c r="BT77" s="41"/>
      <c r="BU77" s="41"/>
      <c r="BV77" s="41"/>
      <c r="BW77" s="41"/>
      <c r="BX77" s="41">
        <v>22.1</v>
      </c>
      <c r="BY77" s="41"/>
      <c r="BZ77" s="41"/>
      <c r="CA77" s="41"/>
      <c r="CB77" s="41"/>
      <c r="CC77" s="41"/>
      <c r="CD77" s="41"/>
      <c r="CE77" s="41"/>
      <c r="CF77" s="41">
        <v>20.399999999999999</v>
      </c>
      <c r="CG77" s="41"/>
      <c r="CH77" s="41"/>
      <c r="CI77" s="41"/>
      <c r="CJ77" s="41"/>
      <c r="CK77" s="41"/>
      <c r="CL77" s="41"/>
      <c r="CM77" s="41"/>
      <c r="CN77" s="41">
        <v>11.2</v>
      </c>
      <c r="CO77" s="41"/>
      <c r="CP77" s="41"/>
      <c r="CQ77" s="41"/>
      <c r="CR77" s="41"/>
      <c r="CS77" s="41"/>
      <c r="CT77" s="41"/>
      <c r="CU77" s="41"/>
      <c r="CV77" s="41">
        <v>4.5999999999999996</v>
      </c>
      <c r="CW77" s="41"/>
      <c r="CX77" s="41"/>
      <c r="CY77" s="41"/>
      <c r="CZ77" s="41"/>
      <c r="DA77" s="41"/>
      <c r="DB77" s="41"/>
      <c r="DC77" s="41"/>
    </row>
    <row r="78" spans="2:107" ht="13">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6.4</v>
      </c>
      <c r="BQ79" s="41"/>
      <c r="BR79" s="41"/>
      <c r="BS79" s="41"/>
      <c r="BT79" s="41"/>
      <c r="BU79" s="41"/>
      <c r="BV79" s="41"/>
      <c r="BW79" s="41"/>
      <c r="BX79" s="41">
        <v>6.3</v>
      </c>
      <c r="BY79" s="41"/>
      <c r="BZ79" s="41"/>
      <c r="CA79" s="41"/>
      <c r="CB79" s="41"/>
      <c r="CC79" s="41"/>
      <c r="CD79" s="41"/>
      <c r="CE79" s="41"/>
      <c r="CF79" s="41">
        <v>6.2</v>
      </c>
      <c r="CG79" s="41"/>
      <c r="CH79" s="41"/>
      <c r="CI79" s="41"/>
      <c r="CJ79" s="41"/>
      <c r="CK79" s="41"/>
      <c r="CL79" s="41"/>
      <c r="CM79" s="41"/>
      <c r="CN79" s="41">
        <v>5.7</v>
      </c>
      <c r="CO79" s="41"/>
      <c r="CP79" s="41"/>
      <c r="CQ79" s="41"/>
      <c r="CR79" s="41"/>
      <c r="CS79" s="41"/>
      <c r="CT79" s="41"/>
      <c r="CU79" s="41"/>
      <c r="CV79" s="41">
        <v>5.8</v>
      </c>
      <c r="CW79" s="41"/>
      <c r="CX79" s="41"/>
      <c r="CY79" s="41"/>
      <c r="CZ79" s="41"/>
      <c r="DA79" s="41"/>
      <c r="DB79" s="41"/>
      <c r="DC79" s="41"/>
    </row>
    <row r="80" spans="2:107" ht="13">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ccVnzuPkG7DvRs7nwEQ1dgr9Fl9LzK7xlw+pmqFRkNQ/DA/f9bqsAKjCr3g2bfdUbgLd/A5jz9EtufptkrRxJQ==" saltValue="NgGxIQsamp1XGp/tO1Xkk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sYi4WcdzAMu39sxFJ5T5nBNhK72y/Rgn7nlASlgLLlAvLsv5sqCS+BrQeE0rPHZ6oSPt/u8zGsooeOt2WnqUVQ==" saltValue="oJeI6dfuMx3CjZFNdUy3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55" zoomScaleNormal="55"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Yu9y9l25ZpBNDlfENi+Y02pNzawfeHpqFEYA0l2rk0HFzP/mS8SIin16qAOvGoOM3fm2xJjxsHrWUnzW4LONLw==" saltValue="tLzJ4lEkm2uTFCCNFmkb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2024-07-29T11:49:19Z</dcterms:created>
  <dcterms:modified xsi:type="dcterms:W3CDTF">2024-09-18T04:32:33Z</dcterms:modified>
  <cp:category/>
</cp:coreProperties>
</file>