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6（2024）\01　高齢者支援課\102　企画班\01 班共有\05 ロボット・ICT\01_共通\40_募集\02_事業計画募集\"/>
    </mc:Choice>
  </mc:AlternateContent>
  <bookViews>
    <workbookView xWindow="0" yWindow="0" windowWidth="19200" windowHeight="7070"/>
  </bookViews>
  <sheets>
    <sheet name="所要額調書" sheetId="2" r:id="rId1"/>
  </sheets>
  <definedNames>
    <definedName name="_xlnm.Print_Area" localSheetId="0">所要額調書!$A$1:$O$25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2" l="1"/>
  <c r="H19" i="2" l="1"/>
  <c r="F19" i="2"/>
  <c r="K17" i="2"/>
  <c r="M17" i="2" s="1"/>
  <c r="N17" i="2" s="1"/>
  <c r="I17" i="2"/>
  <c r="I15" i="2"/>
  <c r="K15" i="2" s="1"/>
  <c r="M15" i="2" s="1"/>
  <c r="N15" i="2" s="1"/>
  <c r="M13" i="2"/>
  <c r="N13" i="2" s="1"/>
  <c r="I13" i="2"/>
  <c r="I11" i="2"/>
  <c r="J11" i="2" s="1"/>
  <c r="K11" i="2" l="1"/>
  <c r="M11" i="2" s="1"/>
  <c r="I19" i="2"/>
  <c r="N11" i="2" l="1"/>
  <c r="N19" i="2" s="1"/>
  <c r="M19" i="2"/>
</calcChain>
</file>

<file path=xl/sharedStrings.xml><?xml version="1.0" encoding="utf-8"?>
<sst xmlns="http://schemas.openxmlformats.org/spreadsheetml/2006/main" count="35" uniqueCount="35">
  <si>
    <t>（注５）消費税及び地方消費税を除いた金額を記載してください。</t>
    <rPh sb="1" eb="2">
      <t>チュウ</t>
    </rPh>
    <rPh sb="4" eb="7">
      <t>ショウヒゼイ</t>
    </rPh>
    <rPh sb="7" eb="8">
      <t>オヨ</t>
    </rPh>
    <rPh sb="9" eb="14">
      <t>チホウショウヒゼイ</t>
    </rPh>
    <rPh sb="15" eb="16">
      <t>ノゾ</t>
    </rPh>
    <rPh sb="18" eb="20">
      <t>キンガク</t>
    </rPh>
    <rPh sb="21" eb="23">
      <t>キサイ</t>
    </rPh>
    <phoneticPr fontId="5"/>
  </si>
  <si>
    <t>（注４）数量（◎）は、介護ロボットの導入台数を記載してください。</t>
    <rPh sb="4" eb="6">
      <t>スウリョウ</t>
    </rPh>
    <rPh sb="11" eb="13">
      <t>カイゴ</t>
    </rPh>
    <rPh sb="18" eb="20">
      <t>ドウニュウ</t>
    </rPh>
    <rPh sb="20" eb="22">
      <t>ダイスウ</t>
    </rPh>
    <rPh sb="23" eb="25">
      <t>キサイ</t>
    </rPh>
    <phoneticPr fontId="6"/>
  </si>
  <si>
    <t>（注１）黄色で着色しているセルに入力してください。その他のセルには計算式が入力されているため、入力不要です。</t>
    <rPh sb="4" eb="6">
      <t>キイロ</t>
    </rPh>
    <rPh sb="7" eb="9">
      <t>チャクショク</t>
    </rPh>
    <rPh sb="16" eb="18">
      <t>ニュウリョク</t>
    </rPh>
    <rPh sb="27" eb="28">
      <t>ホカ</t>
    </rPh>
    <rPh sb="33" eb="36">
      <t>ケイサンシキ</t>
    </rPh>
    <rPh sb="37" eb="39">
      <t>ニュウリョク</t>
    </rPh>
    <rPh sb="47" eb="49">
      <t>ニュウリョク</t>
    </rPh>
    <rPh sb="49" eb="51">
      <t>フヨウ</t>
    </rPh>
    <phoneticPr fontId="6"/>
  </si>
  <si>
    <t>合計</t>
    <rPh sb="0" eb="2">
      <t>ゴウケイ</t>
    </rPh>
    <phoneticPr fontId="5"/>
  </si>
  <si>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5"/>
  </si>
  <si>
    <t>（３）介護テクノロジーのパッケージ型導入支援事業</t>
    <rPh sb="22" eb="24">
      <t>ジギョウ</t>
    </rPh>
    <phoneticPr fontId="5"/>
  </si>
  <si>
    <t>（１）介護ロボット等の導入支援事業</t>
    <rPh sb="3" eb="5">
      <t>カイゴ</t>
    </rPh>
    <rPh sb="9" eb="10">
      <t>ナド</t>
    </rPh>
    <rPh sb="11" eb="17">
      <t>ドウニュウシエンジギョウ</t>
    </rPh>
    <phoneticPr fontId="5"/>
  </si>
  <si>
    <t>Ｉ</t>
    <phoneticPr fontId="6"/>
  </si>
  <si>
    <t>Ｄ</t>
    <phoneticPr fontId="6"/>
  </si>
  <si>
    <t>Ｃ</t>
    <phoneticPr fontId="6"/>
  </si>
  <si>
    <t>Ｂ</t>
    <phoneticPr fontId="6"/>
  </si>
  <si>
    <t>◎</t>
    <phoneticPr fontId="6"/>
  </si>
  <si>
    <r>
      <t xml:space="preserve">補助所要額
</t>
    </r>
    <r>
      <rPr>
        <sz val="9"/>
        <rFont val="ＭＳ 明朝"/>
        <family val="1"/>
        <charset val="128"/>
      </rPr>
      <t>(1)H×◎
（千円未満切捨）</t>
    </r>
    <rPh sb="0" eb="2">
      <t>ホジョ</t>
    </rPh>
    <rPh sb="14" eb="16">
      <t>センエン</t>
    </rPh>
    <rPh sb="16" eb="18">
      <t>ミマン</t>
    </rPh>
    <rPh sb="18" eb="19">
      <t>キ</t>
    </rPh>
    <rPh sb="19" eb="20">
      <t>ス</t>
    </rPh>
    <phoneticPr fontId="6"/>
  </si>
  <si>
    <r>
      <t xml:space="preserve">選定額
</t>
    </r>
    <r>
      <rPr>
        <sz val="9"/>
        <rFont val="ＭＳ 明朝"/>
        <family val="1"/>
        <charset val="128"/>
      </rPr>
      <t>（F、Gのいずれか少ない額）</t>
    </r>
    <rPh sb="0" eb="2">
      <t>センテイ</t>
    </rPh>
    <rPh sb="2" eb="3">
      <t>ガク</t>
    </rPh>
    <rPh sb="13" eb="14">
      <t>スク</t>
    </rPh>
    <rPh sb="16" eb="17">
      <t>ガク</t>
    </rPh>
    <phoneticPr fontId="6"/>
  </si>
  <si>
    <t>補助基準額</t>
    <rPh sb="0" eb="2">
      <t>ホジョ</t>
    </rPh>
    <rPh sb="2" eb="5">
      <t>キジュンガク</t>
    </rPh>
    <phoneticPr fontId="6"/>
  </si>
  <si>
    <t>補助率を乗じて
得た額
(1)E×3/4
(2)～(4)D×3/4</t>
    <rPh sb="0" eb="3">
      <t>ホジョリツ</t>
    </rPh>
    <rPh sb="4" eb="5">
      <t>ジョウ</t>
    </rPh>
    <rPh sb="8" eb="9">
      <t>エ</t>
    </rPh>
    <rPh sb="10" eb="11">
      <t>ガク</t>
    </rPh>
    <phoneticPr fontId="6"/>
  </si>
  <si>
    <t>１台あたり単価
（税抜）
（Ｄ／◎）</t>
    <rPh sb="1" eb="2">
      <t>ダイ</t>
    </rPh>
    <rPh sb="5" eb="7">
      <t>タンカ</t>
    </rPh>
    <rPh sb="9" eb="11">
      <t>ゼイヌキ</t>
    </rPh>
    <phoneticPr fontId="6"/>
  </si>
  <si>
    <t xml:space="preserve">収入額
</t>
    <rPh sb="0" eb="2">
      <t>シュウニュウ</t>
    </rPh>
    <rPh sb="2" eb="3">
      <t>ガク</t>
    </rPh>
    <phoneticPr fontId="6"/>
  </si>
  <si>
    <t>数量
（台数）</t>
    <rPh sb="0" eb="2">
      <t>スウリョウ</t>
    </rPh>
    <rPh sb="4" eb="6">
      <t>ダイスウ</t>
    </rPh>
    <phoneticPr fontId="5"/>
  </si>
  <si>
    <t>補助対象事業</t>
    <rPh sb="0" eb="4">
      <t>ホジョタイショウ</t>
    </rPh>
    <rPh sb="4" eb="6">
      <t>ジギョウ</t>
    </rPh>
    <phoneticPr fontId="6"/>
  </si>
  <si>
    <t>（単位：円）</t>
    <rPh sb="1" eb="3">
      <t>タンイ</t>
    </rPh>
    <rPh sb="4" eb="5">
      <t>エン</t>
    </rPh>
    <phoneticPr fontId="6"/>
  </si>
  <si>
    <t>事業所名</t>
    <rPh sb="0" eb="4">
      <t>ジギョウショメイ</t>
    </rPh>
    <phoneticPr fontId="5"/>
  </si>
  <si>
    <t>法人名</t>
    <rPh sb="0" eb="3">
      <t>ホウジンメイ</t>
    </rPh>
    <phoneticPr fontId="5"/>
  </si>
  <si>
    <t>総事業費
（税抜）</t>
    <rPh sb="0" eb="4">
      <t>ソウジギョウヒ</t>
    </rPh>
    <rPh sb="6" eb="8">
      <t>ゼイヌキ</t>
    </rPh>
    <phoneticPr fontId="6"/>
  </si>
  <si>
    <t>うち補助対象経費
（税抜）</t>
    <rPh sb="2" eb="8">
      <t>ホジョタイショウケイヒ</t>
    </rPh>
    <rPh sb="10" eb="12">
      <t>ゼイヌキ</t>
    </rPh>
    <phoneticPr fontId="6"/>
  </si>
  <si>
    <t>補助対象経費の
支出予定額
（Ｂ－Ｃ）</t>
    <rPh sb="0" eb="4">
      <t>ホジョタイショウ</t>
    </rPh>
    <rPh sb="4" eb="6">
      <t>ケイヒ</t>
    </rPh>
    <rPh sb="8" eb="10">
      <t>シシュツ</t>
    </rPh>
    <rPh sb="10" eb="13">
      <t>ヨテイガク</t>
    </rPh>
    <phoneticPr fontId="6"/>
  </si>
  <si>
    <t>Ａ</t>
    <phoneticPr fontId="6"/>
  </si>
  <si>
    <t>Ｅ</t>
    <phoneticPr fontId="5"/>
  </si>
  <si>
    <t>Ｆ</t>
    <phoneticPr fontId="6"/>
  </si>
  <si>
    <t>Ｇ</t>
    <phoneticPr fontId="6"/>
  </si>
  <si>
    <t>Ｈ</t>
    <phoneticPr fontId="6"/>
  </si>
  <si>
    <t>（２）ＩＣＴ等の導入支援事業</t>
    <phoneticPr fontId="5"/>
  </si>
  <si>
    <t>（注２）「収入額（Ｃ）」の欄には、選定額の算出に当たり補助事業等に要する経費から控除すべき金額（寄附金その他の収入）を記載してください。</t>
    <phoneticPr fontId="6"/>
  </si>
  <si>
    <t>（注３）「１台当たり単価（Ｅ）｣の欄は、Ｄ欄の金額を◎欄の数量で除して得た額となります。ただし、１円未満に端数がある場合は、１円未満を切り捨てた額となります。</t>
    <phoneticPr fontId="6"/>
  </si>
  <si>
    <t xml:space="preserve"> 　　令和６年度熊本県介護職員勤務環境改善支援事業費補助金　所要額調書</t>
    <rPh sb="3" eb="5">
      <t>レイワ</t>
    </rPh>
    <rPh sb="6" eb="8">
      <t>ネンド</t>
    </rPh>
    <rPh sb="8" eb="11">
      <t>クマモトケン</t>
    </rPh>
    <rPh sb="11" eb="25">
      <t>カイゴショクインキンムカンキョウカイゼンシエンジギョウ</t>
    </rPh>
    <rPh sb="25" eb="26">
      <t>ヒ</t>
    </rPh>
    <rPh sb="26" eb="29">
      <t>ホジョキン</t>
    </rPh>
    <rPh sb="30" eb="33">
      <t>ショヨウガク</t>
    </rPh>
    <rPh sb="33" eb="35">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</si>
</sst>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12"/>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65">
    <xf numFmtId="0" fontId="0" fillId="0" borderId="0" xfId="0">
      <alignment vertical="center"/>
    </xf>
    <xf numFmtId="0" fontId="2" fillId="0" borderId="0" xfId="1" applyFont="1" applyFill="1">
      <alignment vertical="center"/>
    </xf>
    <xf numFmtId="0" fontId="2" fillId="2" borderId="0" xfId="1" applyFont="1" applyFill="1">
      <alignment vertical="center"/>
    </xf>
    <xf numFmtId="176" fontId="2" fillId="2" borderId="0" xfId="2" applyNumberFormat="1" applyFont="1" applyFill="1" applyBorder="1" applyAlignment="1">
      <alignment horizontal="right" vertical="center"/>
    </xf>
    <xf numFmtId="0" fontId="2" fillId="3" borderId="0" xfId="1" applyFont="1" applyFill="1" applyBorder="1" applyAlignment="1">
      <alignment vertical="center"/>
    </xf>
    <xf numFmtId="176" fontId="4" fillId="2" borderId="0" xfId="2" applyNumberFormat="1" applyFont="1" applyFill="1" applyBorder="1" applyAlignment="1">
      <alignment horizontal="right" vertical="center"/>
    </xf>
    <xf numFmtId="176" fontId="4" fillId="2" borderId="1" xfId="2" applyNumberFormat="1" applyFont="1" applyFill="1" applyBorder="1" applyAlignment="1">
      <alignment horizontal="right" vertical="center"/>
    </xf>
    <xf numFmtId="176" fontId="4" fillId="2" borderId="2" xfId="2" applyNumberFormat="1" applyFont="1" applyFill="1" applyBorder="1" applyAlignment="1">
      <alignment horizontal="right" vertical="center"/>
    </xf>
    <xf numFmtId="176" fontId="4" fillId="2" borderId="3" xfId="2" applyNumberFormat="1" applyFont="1" applyFill="1" applyBorder="1" applyAlignment="1">
      <alignment horizontal="right" vertical="center"/>
    </xf>
    <xf numFmtId="176" fontId="4" fillId="2" borderId="7" xfId="2" applyNumberFormat="1" applyFont="1" applyFill="1" applyBorder="1" applyAlignment="1">
      <alignment horizontal="center" vertical="center" shrinkToFit="1"/>
    </xf>
    <xf numFmtId="176" fontId="4" fillId="2" borderId="0" xfId="2" applyNumberFormat="1" applyFont="1" applyFill="1" applyBorder="1" applyAlignment="1">
      <alignment horizontal="right" shrinkToFit="1"/>
    </xf>
    <xf numFmtId="176" fontId="2" fillId="2" borderId="0" xfId="2" applyNumberFormat="1" applyFont="1" applyFill="1" applyBorder="1" applyAlignment="1">
      <alignment shrinkToFit="1"/>
    </xf>
    <xf numFmtId="0" fontId="4" fillId="2" borderId="0" xfId="2" applyFont="1" applyFill="1" applyBorder="1" applyAlignment="1">
      <alignment horizontal="left" shrinkToFit="1"/>
    </xf>
    <xf numFmtId="0" fontId="8" fillId="2" borderId="0" xfId="2" applyFont="1" applyFill="1" applyBorder="1" applyAlignment="1">
      <alignment vertical="center" wrapText="1"/>
    </xf>
    <xf numFmtId="0" fontId="9" fillId="2" borderId="23" xfId="2" applyFont="1" applyFill="1" applyBorder="1" applyAlignment="1">
      <alignment horizontal="left" vertical="center" wrapText="1"/>
    </xf>
    <xf numFmtId="0" fontId="9" fillId="2" borderId="18" xfId="2" applyFont="1" applyFill="1" applyBorder="1" applyAlignment="1">
      <alignment horizontal="left" vertical="center" wrapText="1"/>
    </xf>
    <xf numFmtId="176" fontId="2" fillId="2" borderId="0" xfId="2" applyNumberFormat="1" applyFont="1" applyFill="1" applyBorder="1"/>
    <xf numFmtId="0" fontId="4" fillId="2" borderId="0" xfId="2" applyFont="1" applyFill="1" applyBorder="1"/>
    <xf numFmtId="0" fontId="4" fillId="3" borderId="0" xfId="1" applyFont="1" applyFill="1" applyBorder="1" applyAlignment="1">
      <alignment vertical="center"/>
    </xf>
    <xf numFmtId="0" fontId="8" fillId="2" borderId="0"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4" borderId="18" xfId="2" applyFont="1" applyFill="1" applyBorder="1" applyAlignment="1">
      <alignment horizontal="left" vertical="center" wrapText="1"/>
    </xf>
    <xf numFmtId="0" fontId="8" fillId="4" borderId="23" xfId="2" applyFont="1" applyFill="1" applyBorder="1" applyAlignment="1">
      <alignment horizontal="left" vertical="center" wrapText="1"/>
    </xf>
    <xf numFmtId="0" fontId="4" fillId="2" borderId="16" xfId="2" applyFont="1" applyFill="1" applyBorder="1" applyAlignment="1">
      <alignment horizontal="center" vertical="center" shrinkToFit="1"/>
    </xf>
    <xf numFmtId="0" fontId="4" fillId="2" borderId="15" xfId="2" applyFont="1" applyFill="1" applyBorder="1" applyAlignment="1">
      <alignment horizontal="center" vertical="center" shrinkToFit="1"/>
    </xf>
    <xf numFmtId="0" fontId="4" fillId="2" borderId="14" xfId="2" applyFont="1" applyFill="1" applyBorder="1" applyAlignment="1">
      <alignment horizontal="center" vertical="center" shrinkToFit="1"/>
    </xf>
    <xf numFmtId="0" fontId="4" fillId="2" borderId="21" xfId="2" applyFont="1" applyFill="1" applyBorder="1" applyAlignment="1">
      <alignment horizontal="center" vertical="center" shrinkToFit="1"/>
    </xf>
    <xf numFmtId="0" fontId="4" fillId="2" borderId="0" xfId="2" applyFont="1" applyFill="1" applyBorder="1" applyAlignment="1">
      <alignment horizontal="center" vertical="center" shrinkToFit="1"/>
    </xf>
    <xf numFmtId="0" fontId="4" fillId="2" borderId="20" xfId="2" applyFont="1" applyFill="1" applyBorder="1" applyAlignment="1">
      <alignment horizontal="center" vertical="center" shrinkToFit="1"/>
    </xf>
    <xf numFmtId="0" fontId="4" fillId="2" borderId="19" xfId="2" applyFont="1" applyFill="1" applyBorder="1" applyAlignment="1">
      <alignment horizontal="center" vertical="center" shrinkToFit="1"/>
    </xf>
    <xf numFmtId="0" fontId="4" fillId="2" borderId="18"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176" fontId="4" fillId="2" borderId="12" xfId="2" applyNumberFormat="1" applyFont="1" applyFill="1" applyBorder="1" applyAlignment="1">
      <alignment horizontal="center" vertical="center" wrapText="1" shrinkToFit="1"/>
    </xf>
    <xf numFmtId="176" fontId="4" fillId="2" borderId="22" xfId="2" applyNumberFormat="1" applyFont="1" applyFill="1" applyBorder="1" applyAlignment="1">
      <alignment horizontal="center" vertical="center" shrinkToFit="1"/>
    </xf>
    <xf numFmtId="176" fontId="4" fillId="2" borderId="12" xfId="2" applyNumberFormat="1" applyFont="1" applyFill="1" applyBorder="1" applyAlignment="1">
      <alignment horizontal="center" vertical="center" wrapText="1"/>
    </xf>
    <xf numFmtId="176" fontId="4" fillId="2" borderId="22" xfId="2" applyNumberFormat="1" applyFont="1" applyFill="1" applyBorder="1" applyAlignment="1">
      <alignment horizontal="center" vertical="center" wrapText="1"/>
    </xf>
    <xf numFmtId="0" fontId="4" fillId="2" borderId="16" xfId="2" applyFont="1" applyFill="1" applyBorder="1" applyAlignment="1">
      <alignment vertical="center" wrapText="1" shrinkToFit="1"/>
    </xf>
    <xf numFmtId="0" fontId="4" fillId="2" borderId="15" xfId="2" applyFont="1" applyFill="1" applyBorder="1" applyAlignment="1">
      <alignment vertical="center" wrapText="1" shrinkToFit="1"/>
    </xf>
    <xf numFmtId="0" fontId="4" fillId="2" borderId="14" xfId="2" applyFont="1" applyFill="1" applyBorder="1" applyAlignment="1">
      <alignment vertical="center" wrapText="1" shrinkToFit="1"/>
    </xf>
    <xf numFmtId="0" fontId="4" fillId="2" borderId="21" xfId="2" applyFont="1" applyFill="1" applyBorder="1" applyAlignment="1">
      <alignment vertical="center" wrapText="1" shrinkToFit="1"/>
    </xf>
    <xf numFmtId="0" fontId="4" fillId="2" borderId="0" xfId="2" applyFont="1" applyFill="1" applyBorder="1" applyAlignment="1">
      <alignment vertical="center" wrapText="1" shrinkToFit="1"/>
    </xf>
    <xf numFmtId="0" fontId="4" fillId="2" borderId="20" xfId="2" applyFont="1" applyFill="1" applyBorder="1" applyAlignment="1">
      <alignment vertical="center" wrapText="1" shrinkToFit="1"/>
    </xf>
    <xf numFmtId="176" fontId="4" fillId="4" borderId="12" xfId="2" applyNumberFormat="1" applyFont="1" applyFill="1" applyBorder="1" applyAlignment="1">
      <alignment horizontal="right" vertical="center" shrinkToFit="1"/>
    </xf>
    <xf numFmtId="176" fontId="4" fillId="4" borderId="7" xfId="2" applyNumberFormat="1" applyFont="1" applyFill="1" applyBorder="1" applyAlignment="1">
      <alignment horizontal="right" vertical="center" shrinkToFit="1"/>
    </xf>
    <xf numFmtId="176" fontId="4" fillId="2" borderId="12" xfId="2" applyNumberFormat="1" applyFont="1" applyFill="1" applyBorder="1" applyAlignment="1">
      <alignment horizontal="right" vertical="center" shrinkToFit="1"/>
    </xf>
    <xf numFmtId="176" fontId="4" fillId="2" borderId="7" xfId="2" applyNumberFormat="1" applyFont="1" applyFill="1" applyBorder="1" applyAlignment="1">
      <alignment horizontal="right" vertical="center" shrinkToFit="1"/>
    </xf>
    <xf numFmtId="0" fontId="4" fillId="0" borderId="16" xfId="2" applyFont="1" applyFill="1" applyBorder="1" applyAlignment="1">
      <alignment vertical="center" wrapText="1" shrinkToFit="1"/>
    </xf>
    <xf numFmtId="0" fontId="4" fillId="0" borderId="15" xfId="2" applyFont="1" applyFill="1" applyBorder="1" applyAlignment="1">
      <alignment vertical="center" wrapText="1" shrinkToFit="1"/>
    </xf>
    <xf numFmtId="0" fontId="4" fillId="0" borderId="14" xfId="2" applyFont="1" applyFill="1" applyBorder="1" applyAlignment="1">
      <alignment vertical="center" wrapText="1" shrinkToFit="1"/>
    </xf>
    <xf numFmtId="0" fontId="4" fillId="0" borderId="19" xfId="2" applyFont="1" applyFill="1" applyBorder="1" applyAlignment="1">
      <alignment vertical="center" wrapText="1" shrinkToFit="1"/>
    </xf>
    <xf numFmtId="0" fontId="4" fillId="0" borderId="18" xfId="2" applyFont="1" applyFill="1" applyBorder="1" applyAlignment="1">
      <alignment vertical="center" wrapText="1" shrinkToFit="1"/>
    </xf>
    <xf numFmtId="0" fontId="4" fillId="0" borderId="17" xfId="2" applyFont="1" applyFill="1" applyBorder="1" applyAlignment="1">
      <alignment vertical="center" wrapText="1" shrinkToFit="1"/>
    </xf>
    <xf numFmtId="176" fontId="4" fillId="2" borderId="13" xfId="2" applyNumberFormat="1" applyFont="1" applyFill="1" applyBorder="1" applyAlignment="1">
      <alignment horizontal="right" vertical="center" shrinkToFit="1"/>
    </xf>
    <xf numFmtId="176" fontId="4" fillId="2" borderId="8" xfId="2" applyNumberFormat="1" applyFont="1" applyFill="1" applyBorder="1" applyAlignment="1">
      <alignment horizontal="right" vertical="center" shrinkToFit="1"/>
    </xf>
    <xf numFmtId="0" fontId="4" fillId="2" borderId="6"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4" xfId="2" applyFont="1" applyFill="1" applyBorder="1" applyAlignment="1">
      <alignment horizontal="center" vertical="center"/>
    </xf>
    <xf numFmtId="0" fontId="4" fillId="3" borderId="0" xfId="1" applyFont="1" applyFill="1" applyBorder="1" applyAlignment="1">
      <alignment vertical="center" wrapText="1"/>
    </xf>
    <xf numFmtId="0" fontId="4" fillId="3" borderId="0" xfId="1" applyFont="1" applyFill="1" applyBorder="1" applyAlignment="1">
      <alignment vertical="center"/>
    </xf>
    <xf numFmtId="0" fontId="4" fillId="2" borderId="16" xfId="2" applyFont="1" applyFill="1" applyBorder="1" applyAlignment="1">
      <alignment horizontal="left" vertical="center" wrapText="1" shrinkToFit="1"/>
    </xf>
    <xf numFmtId="0" fontId="4" fillId="2" borderId="15" xfId="2" applyFont="1" applyFill="1" applyBorder="1" applyAlignment="1">
      <alignment horizontal="left" vertical="center" wrapText="1" shrinkToFit="1"/>
    </xf>
    <xf numFmtId="0" fontId="4" fillId="2" borderId="14" xfId="2" applyFont="1" applyFill="1" applyBorder="1" applyAlignment="1">
      <alignment horizontal="left" vertical="center" wrapText="1" shrinkToFit="1"/>
    </xf>
    <xf numFmtId="0" fontId="4" fillId="2" borderId="11" xfId="2" applyFont="1" applyFill="1" applyBorder="1" applyAlignment="1">
      <alignment horizontal="left" vertical="center" wrapText="1" shrinkToFit="1"/>
    </xf>
    <xf numFmtId="0" fontId="4" fillId="2" borderId="10" xfId="2" applyFont="1" applyFill="1" applyBorder="1" applyAlignment="1">
      <alignment horizontal="left" vertical="center" wrapText="1" shrinkToFit="1"/>
    </xf>
    <xf numFmtId="0" fontId="4" fillId="2" borderId="9" xfId="2" applyFont="1" applyFill="1" applyBorder="1" applyAlignment="1">
      <alignment horizontal="left" vertical="center" wrapText="1" shrinkToFit="1"/>
    </xf>
  </cellXfs>
  <cellStyles count="3">
    <cellStyle name="標準" xfId="0" builtinId="0"/>
    <cellStyle name="標準 3" xfId="1"/>
    <cellStyle name="標準_別紙（２）精算額内訳"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5"/>
  <sheetViews>
    <sheetView showGridLines="0" tabSelected="1" view="pageBreakPreview" zoomScale="55" zoomScaleNormal="55" zoomScaleSheetLayoutView="55" workbookViewId="0">
      <selection activeCell="B4" sqref="B4"/>
    </sheetView>
  </sheetViews>
  <sheetFormatPr defaultColWidth="8.81640625" defaultRowHeight="13"/>
  <cols>
    <col min="1" max="1" width="2" style="1" customWidth="1"/>
    <col min="2" max="2" width="3" style="1" customWidth="1"/>
    <col min="3" max="3" width="6.90625" style="1" bestFit="1" customWidth="1"/>
    <col min="4" max="4" width="24.54296875" style="1" customWidth="1"/>
    <col min="5" max="5" width="16.90625" style="1" customWidth="1"/>
    <col min="6" max="10" width="19.453125" style="1" customWidth="1"/>
    <col min="11" max="11" width="18.90625" style="1" customWidth="1"/>
    <col min="12" max="12" width="21.453125" style="1" customWidth="1"/>
    <col min="13" max="13" width="16.90625" style="1" customWidth="1"/>
    <col min="14" max="14" width="16.6328125" style="1" customWidth="1"/>
    <col min="15" max="16" width="1.7265625" style="1" customWidth="1"/>
    <col min="17" max="16384" width="8.81640625" style="1"/>
  </cols>
  <sheetData>
    <row r="2" spans="2:16" ht="14">
      <c r="B2" s="17"/>
      <c r="C2" s="17"/>
      <c r="D2" s="17"/>
      <c r="E2" s="16"/>
      <c r="F2" s="16"/>
      <c r="G2" s="16"/>
      <c r="H2" s="16"/>
      <c r="I2" s="16"/>
      <c r="J2" s="16"/>
      <c r="K2" s="16"/>
      <c r="L2" s="16"/>
      <c r="M2" s="16"/>
      <c r="N2" s="16"/>
      <c r="O2" s="16"/>
      <c r="P2" s="16"/>
    </row>
    <row r="3" spans="2:16" ht="27" customHeight="1">
      <c r="B3" s="20" t="s">
        <v>34</v>
      </c>
      <c r="C3" s="20"/>
      <c r="D3" s="20"/>
      <c r="E3" s="20"/>
      <c r="F3" s="20"/>
      <c r="G3" s="20"/>
      <c r="H3" s="20"/>
      <c r="I3" s="20"/>
      <c r="J3" s="20"/>
      <c r="K3" s="20"/>
      <c r="L3" s="20"/>
      <c r="M3" s="20"/>
      <c r="N3" s="20"/>
      <c r="O3" s="13"/>
      <c r="P3" s="13"/>
    </row>
    <row r="4" spans="2:16" ht="19.149999999999999" customHeight="1">
      <c r="B4" s="19"/>
      <c r="C4" s="19"/>
      <c r="D4" s="19"/>
      <c r="E4" s="19"/>
      <c r="F4" s="19"/>
      <c r="G4" s="19"/>
      <c r="H4" s="19"/>
      <c r="I4" s="19"/>
      <c r="J4" s="19"/>
      <c r="K4" s="15" t="s">
        <v>22</v>
      </c>
      <c r="L4" s="21"/>
      <c r="M4" s="21"/>
      <c r="N4" s="21"/>
      <c r="O4" s="13"/>
      <c r="P4" s="13"/>
    </row>
    <row r="5" spans="2:16" ht="19.149999999999999" customHeight="1">
      <c r="B5" s="19"/>
      <c r="C5" s="19"/>
      <c r="D5" s="19"/>
      <c r="E5" s="19"/>
      <c r="F5" s="19"/>
      <c r="G5" s="19"/>
      <c r="H5" s="19"/>
      <c r="I5" s="19"/>
      <c r="J5" s="19"/>
      <c r="K5" s="14" t="s">
        <v>21</v>
      </c>
      <c r="L5" s="22"/>
      <c r="M5" s="22"/>
      <c r="N5" s="22"/>
      <c r="O5" s="13"/>
      <c r="P5" s="13"/>
    </row>
    <row r="6" spans="2:16" ht="19.149999999999999" customHeight="1">
      <c r="B6" s="19"/>
      <c r="C6" s="19"/>
      <c r="D6" s="19"/>
      <c r="E6" s="19"/>
      <c r="F6" s="19"/>
      <c r="G6" s="19"/>
      <c r="H6" s="19"/>
      <c r="I6" s="19"/>
      <c r="J6" s="19"/>
      <c r="K6" s="19"/>
      <c r="L6" s="19"/>
      <c r="M6" s="19"/>
      <c r="N6" s="19"/>
      <c r="O6" s="13"/>
      <c r="P6" s="13"/>
    </row>
    <row r="7" spans="2:16" ht="14">
      <c r="B7" s="12"/>
      <c r="C7" s="12"/>
      <c r="D7" s="12"/>
      <c r="E7" s="11"/>
      <c r="F7" s="11"/>
      <c r="G7" s="11"/>
      <c r="H7" s="11"/>
      <c r="I7" s="11"/>
      <c r="J7" s="11"/>
      <c r="K7" s="11"/>
      <c r="L7" s="11"/>
      <c r="M7" s="11"/>
      <c r="N7" s="10" t="s">
        <v>20</v>
      </c>
      <c r="O7" s="2"/>
    </row>
    <row r="8" spans="2:16" ht="13.5" customHeight="1">
      <c r="B8" s="23" t="s">
        <v>19</v>
      </c>
      <c r="C8" s="24"/>
      <c r="D8" s="25"/>
      <c r="E8" s="32" t="s">
        <v>18</v>
      </c>
      <c r="F8" s="32" t="s">
        <v>23</v>
      </c>
      <c r="G8" s="32" t="s">
        <v>24</v>
      </c>
      <c r="H8" s="32" t="s">
        <v>17</v>
      </c>
      <c r="I8" s="32" t="s">
        <v>25</v>
      </c>
      <c r="J8" s="32" t="s">
        <v>16</v>
      </c>
      <c r="K8" s="34" t="s">
        <v>15</v>
      </c>
      <c r="L8" s="34" t="s">
        <v>14</v>
      </c>
      <c r="M8" s="32" t="s">
        <v>13</v>
      </c>
      <c r="N8" s="34" t="s">
        <v>12</v>
      </c>
      <c r="O8" s="2"/>
    </row>
    <row r="9" spans="2:16" ht="60" customHeight="1">
      <c r="B9" s="26"/>
      <c r="C9" s="27"/>
      <c r="D9" s="28"/>
      <c r="E9" s="33"/>
      <c r="F9" s="33"/>
      <c r="G9" s="33"/>
      <c r="H9" s="33"/>
      <c r="I9" s="33"/>
      <c r="J9" s="33"/>
      <c r="K9" s="35"/>
      <c r="L9" s="35"/>
      <c r="M9" s="33"/>
      <c r="N9" s="35"/>
      <c r="O9" s="2"/>
    </row>
    <row r="10" spans="2:16" ht="13.5" customHeight="1">
      <c r="B10" s="29"/>
      <c r="C10" s="30"/>
      <c r="D10" s="31"/>
      <c r="E10" s="9" t="s">
        <v>11</v>
      </c>
      <c r="F10" s="9" t="s">
        <v>26</v>
      </c>
      <c r="G10" s="9" t="s">
        <v>10</v>
      </c>
      <c r="H10" s="9" t="s">
        <v>9</v>
      </c>
      <c r="I10" s="9" t="s">
        <v>8</v>
      </c>
      <c r="J10" s="9" t="s">
        <v>27</v>
      </c>
      <c r="K10" s="9" t="s">
        <v>28</v>
      </c>
      <c r="L10" s="9" t="s">
        <v>29</v>
      </c>
      <c r="M10" s="9" t="s">
        <v>30</v>
      </c>
      <c r="N10" s="9" t="s">
        <v>7</v>
      </c>
      <c r="O10" s="2"/>
    </row>
    <row r="11" spans="2:16" ht="27" customHeight="1">
      <c r="B11" s="36" t="s">
        <v>6</v>
      </c>
      <c r="C11" s="37"/>
      <c r="D11" s="38"/>
      <c r="E11" s="42"/>
      <c r="F11" s="42"/>
      <c r="G11" s="42"/>
      <c r="H11" s="42"/>
      <c r="I11" s="44">
        <f>G11-H11</f>
        <v>0</v>
      </c>
      <c r="J11" s="44" t="e">
        <f>I11/E11</f>
        <v>#DIV/0!</v>
      </c>
      <c r="K11" s="44" t="e">
        <f>ROUNDDOWN(J11*3/4,0)</f>
        <v>#DIV/0!</v>
      </c>
      <c r="L11" s="42"/>
      <c r="M11" s="44" t="e">
        <f>MIN(K11:L12)</f>
        <v>#DIV/0!</v>
      </c>
      <c r="N11" s="44" t="e">
        <f>ROUNDDOWN(M11,-3)*E11</f>
        <v>#DIV/0!</v>
      </c>
      <c r="O11" s="2"/>
    </row>
    <row r="12" spans="2:16" ht="27" customHeight="1">
      <c r="B12" s="39"/>
      <c r="C12" s="40"/>
      <c r="D12" s="41"/>
      <c r="E12" s="43"/>
      <c r="F12" s="43"/>
      <c r="G12" s="43"/>
      <c r="H12" s="43"/>
      <c r="I12" s="45"/>
      <c r="J12" s="45"/>
      <c r="K12" s="45"/>
      <c r="L12" s="43"/>
      <c r="M12" s="45"/>
      <c r="N12" s="45"/>
      <c r="O12" s="2"/>
    </row>
    <row r="13" spans="2:16" ht="27" customHeight="1">
      <c r="B13" s="46" t="s">
        <v>31</v>
      </c>
      <c r="C13" s="47"/>
      <c r="D13" s="48"/>
      <c r="E13" s="52"/>
      <c r="F13" s="42"/>
      <c r="G13" s="42"/>
      <c r="H13" s="42"/>
      <c r="I13" s="44">
        <f>G13-H13</f>
        <v>0</v>
      </c>
      <c r="J13" s="52"/>
      <c r="K13" s="44">
        <f>ROUNDDOWN(I13*3/4,0)</f>
        <v>0</v>
      </c>
      <c r="L13" s="42"/>
      <c r="M13" s="44">
        <f>MIN(K13:L14)</f>
        <v>0</v>
      </c>
      <c r="N13" s="44">
        <f>ROUNDDOWN(M13,-3)</f>
        <v>0</v>
      </c>
      <c r="O13" s="2"/>
    </row>
    <row r="14" spans="2:16" ht="27" customHeight="1">
      <c r="B14" s="49"/>
      <c r="C14" s="50"/>
      <c r="D14" s="51"/>
      <c r="E14" s="53"/>
      <c r="F14" s="43"/>
      <c r="G14" s="43"/>
      <c r="H14" s="43"/>
      <c r="I14" s="45"/>
      <c r="J14" s="53"/>
      <c r="K14" s="45"/>
      <c r="L14" s="43"/>
      <c r="M14" s="45"/>
      <c r="N14" s="45"/>
      <c r="O14" s="2"/>
    </row>
    <row r="15" spans="2:16" ht="32.25" customHeight="1">
      <c r="B15" s="46" t="s">
        <v>5</v>
      </c>
      <c r="C15" s="47"/>
      <c r="D15" s="48"/>
      <c r="E15" s="52"/>
      <c r="F15" s="42"/>
      <c r="G15" s="42"/>
      <c r="H15" s="42"/>
      <c r="I15" s="44">
        <f>G15-H15</f>
        <v>0</v>
      </c>
      <c r="J15" s="52"/>
      <c r="K15" s="44">
        <f>ROUNDDOWN(I15*3/4,0)</f>
        <v>0</v>
      </c>
      <c r="L15" s="44">
        <v>10000000</v>
      </c>
      <c r="M15" s="44">
        <f>MIN(K15:L16)</f>
        <v>0</v>
      </c>
      <c r="N15" s="44">
        <f>ROUNDDOWN(M15,-3)</f>
        <v>0</v>
      </c>
      <c r="O15" s="2"/>
    </row>
    <row r="16" spans="2:16" ht="27" customHeight="1">
      <c r="B16" s="49"/>
      <c r="C16" s="50"/>
      <c r="D16" s="51"/>
      <c r="E16" s="53"/>
      <c r="F16" s="43"/>
      <c r="G16" s="43"/>
      <c r="H16" s="43"/>
      <c r="I16" s="45"/>
      <c r="J16" s="53"/>
      <c r="K16" s="45"/>
      <c r="L16" s="45"/>
      <c r="M16" s="45"/>
      <c r="N16" s="45"/>
      <c r="O16" s="2"/>
    </row>
    <row r="17" spans="2:15" ht="32.25" customHeight="1">
      <c r="B17" s="59" t="s">
        <v>4</v>
      </c>
      <c r="C17" s="60"/>
      <c r="D17" s="61"/>
      <c r="E17" s="52"/>
      <c r="F17" s="42"/>
      <c r="G17" s="42"/>
      <c r="H17" s="42"/>
      <c r="I17" s="44">
        <f>G17-H17</f>
        <v>0</v>
      </c>
      <c r="J17" s="52"/>
      <c r="K17" s="44">
        <f>ROUNDDOWN(I17*3/4,0)</f>
        <v>0</v>
      </c>
      <c r="L17" s="44">
        <v>450000</v>
      </c>
      <c r="M17" s="44">
        <f>MIN(K17:L18)</f>
        <v>0</v>
      </c>
      <c r="N17" s="44">
        <f>ROUNDDOWN(M17,-3)</f>
        <v>0</v>
      </c>
      <c r="O17" s="2"/>
    </row>
    <row r="18" spans="2:15" ht="27" customHeight="1" thickBot="1">
      <c r="B18" s="62"/>
      <c r="C18" s="63"/>
      <c r="D18" s="64"/>
      <c r="E18" s="53"/>
      <c r="F18" s="43"/>
      <c r="G18" s="43"/>
      <c r="H18" s="43"/>
      <c r="I18" s="45"/>
      <c r="J18" s="53"/>
      <c r="K18" s="45"/>
      <c r="L18" s="45"/>
      <c r="M18" s="45"/>
      <c r="N18" s="45"/>
      <c r="O18" s="2"/>
    </row>
    <row r="19" spans="2:15" ht="54.5" customHeight="1" thickTop="1">
      <c r="B19" s="54" t="s">
        <v>3</v>
      </c>
      <c r="C19" s="55"/>
      <c r="D19" s="56"/>
      <c r="E19" s="8"/>
      <c r="F19" s="6">
        <f>SUM(F11:F18)</f>
        <v>0</v>
      </c>
      <c r="G19" s="6"/>
      <c r="H19" s="6">
        <f>SUM(H11:H18)</f>
        <v>0</v>
      </c>
      <c r="I19" s="6">
        <f>SUM(I11:I18)</f>
        <v>0</v>
      </c>
      <c r="J19" s="8"/>
      <c r="K19" s="8"/>
      <c r="L19" s="7"/>
      <c r="M19" s="6" t="e">
        <f>SUM(M11:M18)</f>
        <v>#DIV/0!</v>
      </c>
      <c r="N19" s="6" t="e">
        <f>SUM(N11:N18)</f>
        <v>#DIV/0!</v>
      </c>
      <c r="O19" s="2"/>
    </row>
    <row r="20" spans="2:15" ht="24" customHeight="1">
      <c r="B20" s="18" t="s">
        <v>2</v>
      </c>
      <c r="C20" s="18"/>
      <c r="D20" s="18"/>
      <c r="E20" s="5"/>
      <c r="F20" s="5"/>
      <c r="G20" s="5"/>
      <c r="H20" s="5"/>
      <c r="I20" s="5"/>
      <c r="J20" s="5"/>
      <c r="K20" s="5"/>
      <c r="L20" s="5"/>
      <c r="M20" s="5"/>
      <c r="N20" s="5"/>
      <c r="O20" s="2"/>
    </row>
    <row r="21" spans="2:15" ht="24" customHeight="1">
      <c r="B21" s="18" t="s">
        <v>32</v>
      </c>
      <c r="C21" s="18"/>
      <c r="D21" s="18"/>
      <c r="E21" s="5"/>
      <c r="F21" s="5"/>
      <c r="G21" s="5"/>
      <c r="H21" s="5"/>
      <c r="I21" s="5"/>
      <c r="J21" s="5"/>
      <c r="K21" s="5"/>
      <c r="L21" s="5"/>
      <c r="M21" s="5"/>
      <c r="N21" s="5"/>
      <c r="O21" s="2"/>
    </row>
    <row r="22" spans="2:15" ht="24" customHeight="1">
      <c r="B22" s="18" t="s">
        <v>33</v>
      </c>
      <c r="C22" s="18"/>
      <c r="D22" s="18"/>
      <c r="E22" s="5"/>
      <c r="F22" s="5"/>
      <c r="G22" s="5"/>
      <c r="H22" s="5"/>
      <c r="I22" s="5"/>
      <c r="J22" s="5"/>
      <c r="K22" s="5"/>
      <c r="L22" s="5"/>
      <c r="M22" s="5"/>
      <c r="N22" s="5"/>
      <c r="O22" s="2"/>
    </row>
    <row r="23" spans="2:15" ht="24" customHeight="1">
      <c r="B23" s="57" t="s">
        <v>1</v>
      </c>
      <c r="C23" s="57"/>
      <c r="D23" s="57"/>
      <c r="E23" s="57"/>
      <c r="F23" s="57"/>
      <c r="G23" s="57"/>
      <c r="H23" s="57"/>
      <c r="I23" s="57"/>
      <c r="J23" s="57"/>
      <c r="K23" s="57"/>
      <c r="L23" s="57"/>
      <c r="M23" s="57"/>
      <c r="N23" s="57"/>
      <c r="O23" s="2"/>
    </row>
    <row r="24" spans="2:15" ht="24" customHeight="1">
      <c r="B24" s="58" t="s">
        <v>0</v>
      </c>
      <c r="C24" s="58"/>
      <c r="D24" s="58"/>
      <c r="E24" s="58"/>
      <c r="F24" s="58"/>
      <c r="G24" s="58"/>
      <c r="H24" s="58"/>
      <c r="I24" s="58"/>
      <c r="J24" s="58"/>
      <c r="K24" s="58"/>
      <c r="L24" s="58"/>
      <c r="M24" s="58"/>
      <c r="N24" s="58"/>
      <c r="O24" s="2"/>
    </row>
    <row r="25" spans="2:15">
      <c r="B25" s="4"/>
      <c r="C25" s="4"/>
      <c r="D25" s="4"/>
      <c r="E25" s="3"/>
      <c r="F25" s="3"/>
      <c r="G25" s="3"/>
      <c r="H25" s="3"/>
      <c r="I25" s="3"/>
      <c r="J25" s="3"/>
      <c r="K25" s="3"/>
      <c r="L25" s="3"/>
      <c r="M25" s="3"/>
      <c r="N25" s="3"/>
      <c r="O25" s="2"/>
    </row>
  </sheetData>
  <mergeCells count="61">
    <mergeCell ref="M15:M16"/>
    <mergeCell ref="N15:N16"/>
    <mergeCell ref="B19:D19"/>
    <mergeCell ref="B23:N23"/>
    <mergeCell ref="B24:N24"/>
    <mergeCell ref="I17:I18"/>
    <mergeCell ref="J17:J18"/>
    <mergeCell ref="K17:K18"/>
    <mergeCell ref="L17:L18"/>
    <mergeCell ref="M17:M18"/>
    <mergeCell ref="N17:N18"/>
    <mergeCell ref="B17:D18"/>
    <mergeCell ref="E17:E18"/>
    <mergeCell ref="F17:F18"/>
    <mergeCell ref="G17:G18"/>
    <mergeCell ref="H17:H18"/>
    <mergeCell ref="B15:D16"/>
    <mergeCell ref="E15:E16"/>
    <mergeCell ref="F15:F16"/>
    <mergeCell ref="G15:G16"/>
    <mergeCell ref="H15:H16"/>
    <mergeCell ref="I15:I16"/>
    <mergeCell ref="I13:I14"/>
    <mergeCell ref="J13:J14"/>
    <mergeCell ref="K13:K14"/>
    <mergeCell ref="L13:L14"/>
    <mergeCell ref="J15:J16"/>
    <mergeCell ref="K15:K16"/>
    <mergeCell ref="L15:L16"/>
    <mergeCell ref="M13:M14"/>
    <mergeCell ref="N13:N14"/>
    <mergeCell ref="J11:J12"/>
    <mergeCell ref="K11:K12"/>
    <mergeCell ref="L11:L12"/>
    <mergeCell ref="M11:M12"/>
    <mergeCell ref="N11:N12"/>
    <mergeCell ref="I11:I12"/>
    <mergeCell ref="B13:D14"/>
    <mergeCell ref="E13:E14"/>
    <mergeCell ref="F13:F14"/>
    <mergeCell ref="G13:G14"/>
    <mergeCell ref="H13:H14"/>
    <mergeCell ref="B11:D12"/>
    <mergeCell ref="E11:E12"/>
    <mergeCell ref="F11:F12"/>
    <mergeCell ref="G11:G12"/>
    <mergeCell ref="H11:H12"/>
    <mergeCell ref="B3:N3"/>
    <mergeCell ref="L4:N4"/>
    <mergeCell ref="L5:N5"/>
    <mergeCell ref="B8:D10"/>
    <mergeCell ref="E8:E9"/>
    <mergeCell ref="F8:F9"/>
    <mergeCell ref="G8:G9"/>
    <mergeCell ref="H8:H9"/>
    <mergeCell ref="I8:I9"/>
    <mergeCell ref="J8:J9"/>
    <mergeCell ref="K8:K9"/>
    <mergeCell ref="L8:L9"/>
    <mergeCell ref="M8:M9"/>
    <mergeCell ref="N8:N9"/>
  </mergeCells>
  <phoneticPr fontId="3"/>
  <printOptions horizontalCentered="1"/>
  <pageMargins left="0.39370078740157483" right="0.39370078740157483" top="0.6" bottom="0.39" header="0.41" footer="0.23622047244094491"/>
  <pageSetup paperSize="9" scale="6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所要額調書</vt:lpstr>
      <vt:lpstr>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1050039</dc:creator>
  <cp:lastModifiedBy>1050039</cp:lastModifiedBy>
  <dcterms:created xsi:type="dcterms:W3CDTF">2024-08-23T00:36:43Z</dcterms:created>
  <dcterms:modified xsi:type="dcterms:W3CDTF">2024-09-09T05:03:38Z</dcterms:modified>
</cp:coreProperties>
</file>