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94\share\地域支え合い班\02-03 地域福祉総合支援事業（ハード・ソフト補助）\R06\03　説明会\共用キャビネ掲載資料\（資料５－３）様式一式（溶け込み）\"/>
    </mc:Choice>
  </mc:AlternateContent>
  <bookViews>
    <workbookView xWindow="0" yWindow="0" windowWidth="28800" windowHeight="11085"/>
  </bookViews>
  <sheets>
    <sheet name="記載例" sheetId="5" r:id="rId1"/>
    <sheet name="支出一覧表" sheetId="9" r:id="rId2"/>
    <sheet name="三者見積比較表" sheetId="10" r:id="rId3"/>
    <sheet name="データ" sheetId="6" r:id="rId4"/>
  </sheets>
  <definedNames>
    <definedName name="_xlnm.Print_Area" localSheetId="0">記載例!$A$1:$J$53</definedName>
    <definedName name="_xlnm.Print_Area" localSheetId="2">三者見積比較表!$A$1:$J$16</definedName>
    <definedName name="_xlnm.Print_Area" localSheetId="1">支出一覧表!$A$1:$J$39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5" l="1"/>
  <c r="D34" i="5"/>
  <c r="D33" i="5"/>
  <c r="D32" i="5"/>
  <c r="D31" i="5"/>
  <c r="D30" i="5"/>
  <c r="D29" i="5"/>
  <c r="D24" i="5"/>
  <c r="D36" i="5" l="1"/>
  <c r="D37" i="9" l="1"/>
  <c r="D32" i="9"/>
  <c r="D33" i="9"/>
  <c r="D34" i="9"/>
  <c r="D35" i="9"/>
  <c r="D36" i="9"/>
  <c r="D31" i="9"/>
  <c r="D28" i="9"/>
  <c r="D26" i="9"/>
  <c r="J16" i="10"/>
  <c r="J15" i="10"/>
  <c r="J14" i="10"/>
  <c r="J13" i="10"/>
  <c r="J12" i="10"/>
  <c r="J11" i="10"/>
  <c r="J10" i="10"/>
  <c r="J9" i="10"/>
  <c r="J8" i="10"/>
  <c r="D19" i="9"/>
  <c r="D12" i="9"/>
  <c r="J50" i="5"/>
  <c r="J49" i="5"/>
  <c r="J48" i="5"/>
  <c r="J47" i="5"/>
  <c r="J46" i="5"/>
  <c r="J45" i="5"/>
  <c r="D38" i="9" l="1"/>
  <c r="D19" i="5" l="1"/>
  <c r="D12" i="5"/>
  <c r="D26" i="5" s="1"/>
</calcChain>
</file>

<file path=xl/sharedStrings.xml><?xml version="1.0" encoding="utf-8"?>
<sst xmlns="http://schemas.openxmlformats.org/spreadsheetml/2006/main" count="182" uniqueCount="83">
  <si>
    <t>区分名</t>
    <rPh sb="0" eb="3">
      <t>クブンメイ</t>
    </rPh>
    <phoneticPr fontId="1"/>
  </si>
  <si>
    <t>内訳</t>
    <rPh sb="0" eb="2">
      <t>ウチワケ</t>
    </rPh>
    <phoneticPr fontId="1"/>
  </si>
  <si>
    <t>合計</t>
    <rPh sb="0" eb="2">
      <t>ゴウケイ</t>
    </rPh>
    <phoneticPr fontId="1"/>
  </si>
  <si>
    <t>科目</t>
    <rPh sb="0" eb="2">
      <t>カモク</t>
    </rPh>
    <phoneticPr fontId="1"/>
  </si>
  <si>
    <t>旅費</t>
    <rPh sb="0" eb="2">
      <t>リョヒ</t>
    </rPh>
    <phoneticPr fontId="2"/>
  </si>
  <si>
    <t>需用費</t>
    <rPh sb="0" eb="3">
      <t>ジュヨウヒ</t>
    </rPh>
    <phoneticPr fontId="2"/>
  </si>
  <si>
    <t>役務費</t>
    <rPh sb="0" eb="3">
      <t>エキムヒ</t>
    </rPh>
    <phoneticPr fontId="2"/>
  </si>
  <si>
    <t>使用料</t>
    <rPh sb="0" eb="3">
      <t>シヨウリョウ</t>
    </rPh>
    <phoneticPr fontId="2"/>
  </si>
  <si>
    <t>備品</t>
    <rPh sb="0" eb="2">
      <t>ビヒン</t>
    </rPh>
    <phoneticPr fontId="2"/>
  </si>
  <si>
    <t>報償費</t>
    <rPh sb="0" eb="3">
      <t>ホウショウヒ</t>
    </rPh>
    <phoneticPr fontId="2"/>
  </si>
  <si>
    <t>委託料</t>
    <rPh sb="0" eb="3">
      <t>イタクリョウ</t>
    </rPh>
    <phoneticPr fontId="2"/>
  </si>
  <si>
    <t>見守り活動</t>
    <rPh sb="0" eb="2">
      <t>ミマモ</t>
    </rPh>
    <rPh sb="3" eb="5">
      <t>カツドウ</t>
    </rPh>
    <phoneticPr fontId="1"/>
  </si>
  <si>
    <t>健康づくり事業</t>
    <rPh sb="0" eb="2">
      <t>ケンコウ</t>
    </rPh>
    <rPh sb="5" eb="7">
      <t>ジギョウ</t>
    </rPh>
    <phoneticPr fontId="1"/>
  </si>
  <si>
    <t>買い物・移動支援事業</t>
    <rPh sb="0" eb="1">
      <t>カ</t>
    </rPh>
    <rPh sb="2" eb="3">
      <t>モノ</t>
    </rPh>
    <rPh sb="4" eb="10">
      <t>イドウシエンジギョウ</t>
    </rPh>
    <phoneticPr fontId="1"/>
  </si>
  <si>
    <t>会食・配食サービス</t>
    <rPh sb="0" eb="2">
      <t>カイショク</t>
    </rPh>
    <rPh sb="3" eb="5">
      <t>ハイショク</t>
    </rPh>
    <phoneticPr fontId="1"/>
  </si>
  <si>
    <t>学びの縁がわ</t>
    <rPh sb="0" eb="1">
      <t>マナ</t>
    </rPh>
    <rPh sb="3" eb="4">
      <t>エン</t>
    </rPh>
    <phoneticPr fontId="1"/>
  </si>
  <si>
    <t>記号</t>
    <rPh sb="0" eb="2">
      <t>キゴウ</t>
    </rPh>
    <phoneticPr fontId="1"/>
  </si>
  <si>
    <t>分野</t>
    <rPh sb="0" eb="2">
      <t>ブンヤ</t>
    </rPh>
    <phoneticPr fontId="1"/>
  </si>
  <si>
    <t>補助率</t>
    <rPh sb="0" eb="3">
      <t>ホジョリツ</t>
    </rPh>
    <phoneticPr fontId="1"/>
  </si>
  <si>
    <t>補助上限額</t>
    <rPh sb="0" eb="5">
      <t>ホジョジョウゲンガク</t>
    </rPh>
    <phoneticPr fontId="1"/>
  </si>
  <si>
    <t>被災地特別枠</t>
    <rPh sb="0" eb="6">
      <t>ヒサイチトクベツワク</t>
    </rPh>
    <phoneticPr fontId="1"/>
  </si>
  <si>
    <t>Ａ</t>
    <phoneticPr fontId="1"/>
  </si>
  <si>
    <t>Ｂ</t>
    <phoneticPr fontId="1"/>
  </si>
  <si>
    <t>Ｃ</t>
    <phoneticPr fontId="1"/>
  </si>
  <si>
    <t>Ｄ</t>
    <phoneticPr fontId="1"/>
  </si>
  <si>
    <t>Ｅ</t>
    <phoneticPr fontId="1"/>
  </si>
  <si>
    <t>Ｆ</t>
    <phoneticPr fontId="1"/>
  </si>
  <si>
    <t>通常枠</t>
    <rPh sb="0" eb="3">
      <t>ツウジョウワク</t>
    </rPh>
    <phoneticPr fontId="1"/>
  </si>
  <si>
    <t>2/3以内</t>
    <rPh sb="3" eb="5">
      <t>イナイ</t>
    </rPh>
    <phoneticPr fontId="1"/>
  </si>
  <si>
    <t>3/4以内</t>
    <rPh sb="3" eb="5">
      <t>イナイ</t>
    </rPh>
    <phoneticPr fontId="1"/>
  </si>
  <si>
    <t>1,000千円</t>
    <rPh sb="5" eb="7">
      <t>センエン</t>
    </rPh>
    <phoneticPr fontId="1"/>
  </si>
  <si>
    <t>2,500千円</t>
    <rPh sb="5" eb="7">
      <t>センエン</t>
    </rPh>
    <phoneticPr fontId="1"/>
  </si>
  <si>
    <t>1,500千円</t>
    <rPh sb="5" eb="7">
      <t>センエン</t>
    </rPh>
    <phoneticPr fontId="1"/>
  </si>
  <si>
    <t>2,000千円</t>
    <rPh sb="5" eb="7">
      <t>センエン</t>
    </rPh>
    <phoneticPr fontId="1"/>
  </si>
  <si>
    <t>共通経費</t>
    <rPh sb="0" eb="4">
      <t>キョウツウケイヒ</t>
    </rPh>
    <phoneticPr fontId="1"/>
  </si>
  <si>
    <t>団体等名</t>
    <rPh sb="0" eb="2">
      <t>ダンタイ</t>
    </rPh>
    <rPh sb="2" eb="3">
      <t>トウ</t>
    </rPh>
    <rPh sb="3" eb="4">
      <t>メイ</t>
    </rPh>
    <phoneticPr fontId="1"/>
  </si>
  <si>
    <t>令和６年度（２０２４年度）地域福祉総合支援事業補助金</t>
    <rPh sb="0" eb="2">
      <t>レイワ</t>
    </rPh>
    <rPh sb="3" eb="5">
      <t>ネンド</t>
    </rPh>
    <rPh sb="10" eb="12">
      <t>ネンド</t>
    </rPh>
    <rPh sb="13" eb="17">
      <t>チイキフクシ</t>
    </rPh>
    <rPh sb="17" eb="23">
      <t>ソウゴウシエンジギョウ</t>
    </rPh>
    <rPh sb="23" eb="26">
      <t>ホジョキン</t>
    </rPh>
    <phoneticPr fontId="1"/>
  </si>
  <si>
    <t>支　出　一　覧　表</t>
    <rPh sb="0" eb="1">
      <t>シ</t>
    </rPh>
    <rPh sb="2" eb="3">
      <t>デ</t>
    </rPh>
    <rPh sb="4" eb="5">
      <t>イチ</t>
    </rPh>
    <rPh sb="6" eb="7">
      <t>ラン</t>
    </rPh>
    <rPh sb="8" eb="9">
      <t>オモテ</t>
    </rPh>
    <phoneticPr fontId="1"/>
  </si>
  <si>
    <t>領収書
等番号</t>
    <rPh sb="0" eb="3">
      <t>リョウシュウショ</t>
    </rPh>
    <rPh sb="4" eb="5">
      <t>トウ</t>
    </rPh>
    <rPh sb="5" eb="7">
      <t>バンゴウ</t>
    </rPh>
    <phoneticPr fontId="1"/>
  </si>
  <si>
    <t>金額（円）</t>
    <rPh sb="0" eb="2">
      <t>キンガク</t>
    </rPh>
    <rPh sb="3" eb="4">
      <t>エン</t>
    </rPh>
    <phoneticPr fontId="1"/>
  </si>
  <si>
    <t>事業名</t>
    <rPh sb="0" eb="3">
      <t>ジギョウメイ</t>
    </rPh>
    <phoneticPr fontId="1"/>
  </si>
  <si>
    <t>支払先</t>
    <rPh sb="0" eb="3">
      <t>シハライサキ</t>
    </rPh>
    <phoneticPr fontId="1"/>
  </si>
  <si>
    <t>事業実施日
又は納品日</t>
    <rPh sb="0" eb="5">
      <t>ジギョウジッシビ</t>
    </rPh>
    <rPh sb="6" eb="7">
      <t>マタ</t>
    </rPh>
    <rPh sb="8" eb="11">
      <t>ノウヒンビ</t>
    </rPh>
    <phoneticPr fontId="1"/>
  </si>
  <si>
    <t>領収書等日付</t>
    <rPh sb="0" eb="3">
      <t>リョウシュウショ</t>
    </rPh>
    <rPh sb="3" eb="4">
      <t>トウ</t>
    </rPh>
    <rPh sb="4" eb="6">
      <t>ヒヅケ</t>
    </rPh>
    <phoneticPr fontId="1"/>
  </si>
  <si>
    <t>区分名①</t>
    <rPh sb="0" eb="3">
      <t>クブンメイ</t>
    </rPh>
    <phoneticPr fontId="1"/>
  </si>
  <si>
    <t>①－１</t>
    <phoneticPr fontId="1"/>
  </si>
  <si>
    <t>①－２</t>
    <phoneticPr fontId="1"/>
  </si>
  <si>
    <t>①－３</t>
    <phoneticPr fontId="1"/>
  </si>
  <si>
    <t>講師謝礼金</t>
    <rPh sb="0" eb="5">
      <t>コウシシャレイキン</t>
    </rPh>
    <phoneticPr fontId="1"/>
  </si>
  <si>
    <t>鉛筆、ノート</t>
    <rPh sb="0" eb="2">
      <t>エンピツ</t>
    </rPh>
    <phoneticPr fontId="1"/>
  </si>
  <si>
    <t>○○店</t>
    <rPh sb="2" eb="3">
      <t>テン</t>
    </rPh>
    <phoneticPr fontId="1"/>
  </si>
  <si>
    <t>熊本　太郎</t>
    <rPh sb="0" eb="2">
      <t>クマモト</t>
    </rPh>
    <rPh sb="3" eb="5">
      <t>タロウ</t>
    </rPh>
    <phoneticPr fontId="1"/>
  </si>
  <si>
    <t>△△文具店</t>
    <rPh sb="2" eb="5">
      <t>ブングテン</t>
    </rPh>
    <phoneticPr fontId="1"/>
  </si>
  <si>
    <t>小計</t>
    <rPh sb="0" eb="2">
      <t>ショウケイ</t>
    </rPh>
    <phoneticPr fontId="1"/>
  </si>
  <si>
    <t>区分名②</t>
    <rPh sb="0" eb="3">
      <t>クブンメイ</t>
    </rPh>
    <phoneticPr fontId="1"/>
  </si>
  <si>
    <t>②－１</t>
    <phoneticPr fontId="1"/>
  </si>
  <si>
    <t>②－２</t>
    <phoneticPr fontId="1"/>
  </si>
  <si>
    <t>②－３</t>
    <phoneticPr fontId="1"/>
  </si>
  <si>
    <t>業務用炊飯器</t>
    <rPh sb="0" eb="3">
      <t>ギョウムヨウ</t>
    </rPh>
    <rPh sb="3" eb="6">
      <t>スイハンキ</t>
    </rPh>
    <phoneticPr fontId="1"/>
  </si>
  <si>
    <t>別添レシートのとおり</t>
    <rPh sb="0" eb="2">
      <t>ベッテン</t>
    </rPh>
    <phoneticPr fontId="1"/>
  </si>
  <si>
    <t>茶碗・湯呑代（10人分）</t>
    <rPh sb="0" eb="2">
      <t>チャワン</t>
    </rPh>
    <rPh sb="3" eb="6">
      <t>ユノミダイ</t>
    </rPh>
    <rPh sb="9" eb="11">
      <t>ニンブン</t>
    </rPh>
    <phoneticPr fontId="1"/>
  </si>
  <si>
    <t>○○電機店</t>
    <rPh sb="2" eb="4">
      <t>デンキ</t>
    </rPh>
    <rPh sb="4" eb="5">
      <t>テン</t>
    </rPh>
    <phoneticPr fontId="1"/>
  </si>
  <si>
    <t>△△スーパー</t>
    <phoneticPr fontId="1"/>
  </si>
  <si>
    <t>□□商店</t>
    <rPh sb="2" eb="4">
      <t>ショウテン</t>
    </rPh>
    <phoneticPr fontId="1"/>
  </si>
  <si>
    <t>合計</t>
    <rPh sb="0" eb="2">
      <t>ゴウケイ</t>
    </rPh>
    <phoneticPr fontId="1"/>
  </si>
  <si>
    <t>【科目別合計】</t>
    <rPh sb="1" eb="4">
      <t>カモクベツ</t>
    </rPh>
    <rPh sb="4" eb="6">
      <t>ゴウケイ</t>
    </rPh>
    <phoneticPr fontId="1"/>
  </si>
  <si>
    <t>業者選定決定表（三者見積比較表）</t>
    <rPh sb="0" eb="4">
      <t>ギョウシャセンテイ</t>
    </rPh>
    <rPh sb="4" eb="7">
      <t>ケッテイヒョウ</t>
    </rPh>
    <rPh sb="8" eb="12">
      <t>サンシャミツモリ</t>
    </rPh>
    <rPh sb="12" eb="15">
      <t>ヒカクヒョウ</t>
    </rPh>
    <phoneticPr fontId="1"/>
  </si>
  <si>
    <t>備品の名称及び規格等</t>
    <rPh sb="0" eb="2">
      <t>ビヒン</t>
    </rPh>
    <rPh sb="3" eb="5">
      <t>メイショウ</t>
    </rPh>
    <rPh sb="5" eb="6">
      <t>オヨ</t>
    </rPh>
    <rPh sb="7" eb="9">
      <t>キカク</t>
    </rPh>
    <rPh sb="9" eb="10">
      <t>トウ</t>
    </rPh>
    <phoneticPr fontId="1"/>
  </si>
  <si>
    <t>業者名</t>
    <rPh sb="0" eb="2">
      <t>ギョウシャ</t>
    </rPh>
    <rPh sb="2" eb="3">
      <t>メイ</t>
    </rPh>
    <phoneticPr fontId="1"/>
  </si>
  <si>
    <t>金額（税込）</t>
    <rPh sb="0" eb="2">
      <t>キンガク</t>
    </rPh>
    <rPh sb="3" eb="5">
      <t>ゼイコ</t>
    </rPh>
    <phoneticPr fontId="1"/>
  </si>
  <si>
    <t>業務用炊飯器（メーカー、規格等）</t>
    <rPh sb="0" eb="6">
      <t>ギョウムヨウスイハンキ</t>
    </rPh>
    <rPh sb="12" eb="14">
      <t>キカク</t>
    </rPh>
    <rPh sb="14" eb="15">
      <t>トウ</t>
    </rPh>
    <phoneticPr fontId="1"/>
  </si>
  <si>
    <t>○○電機店</t>
    <rPh sb="2" eb="5">
      <t>デンキテン</t>
    </rPh>
    <phoneticPr fontId="1"/>
  </si>
  <si>
    <t>△△商店</t>
    <rPh sb="2" eb="4">
      <t>ショウテン</t>
    </rPh>
    <phoneticPr fontId="1"/>
  </si>
  <si>
    <t>□□株式会社</t>
    <rPh sb="2" eb="6">
      <t>カブシキガイシャ</t>
    </rPh>
    <phoneticPr fontId="1"/>
  </si>
  <si>
    <t>区分名</t>
    <rPh sb="0" eb="3">
      <t>クブンメイ</t>
    </rPh>
    <phoneticPr fontId="1"/>
  </si>
  <si>
    <t>ホワイトボード</t>
    <phoneticPr fontId="1"/>
  </si>
  <si>
    <t>ホワイトボード（メーカー、規格等）</t>
    <rPh sb="13" eb="15">
      <t>キカク</t>
    </rPh>
    <rPh sb="15" eb="16">
      <t>トウ</t>
    </rPh>
    <phoneticPr fontId="1"/>
  </si>
  <si>
    <t>○○店</t>
    <rPh sb="2" eb="3">
      <t>テン</t>
    </rPh>
    <phoneticPr fontId="1"/>
  </si>
  <si>
    <t>△△文具店</t>
    <rPh sb="2" eb="5">
      <t>ブングテン</t>
    </rPh>
    <phoneticPr fontId="1"/>
  </si>
  <si>
    <t>□□有限会社</t>
    <rPh sb="2" eb="6">
      <t>ユウゲンガイシャ</t>
    </rPh>
    <phoneticPr fontId="1"/>
  </si>
  <si>
    <t>区分名③</t>
    <rPh sb="0" eb="3">
      <t>クブンメイ</t>
    </rPh>
    <phoneticPr fontId="1"/>
  </si>
  <si>
    <t>③－１</t>
    <phoneticPr fontId="1"/>
  </si>
  <si>
    <t>コピー用紙</t>
    <rPh sb="3" eb="5">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</si>
</sst>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ＭＳ ゴシック"/>
      <family val="3"/>
      <charset val="128"/>
    </font>
    <font>
      <b/>
      <sz val="20"/>
      <color theme="1"/>
      <name val="ＭＳ ゴシック"/>
      <family val="3"/>
      <charset val="128"/>
    </font>
    <font>
      <sz val="14"/>
      <color theme="1"/>
      <name val="ＭＳ ゴシック"/>
      <family val="3"/>
      <charset val="128"/>
    </font>
    <font>
      <b/>
      <sz val="28"/>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double">
        <color indexed="64"/>
      </bottom>
      <diagonal/>
    </border>
  </borders>
  <cellStyleXfs count="1">
    <xf numFmtId="0" fontId="0" fillId="0" borderId="0">
      <alignment vertical="center"/>
    </xf>
  </cellStyleXfs>
  <cellXfs count="88">
    <xf numFmtId="0" fontId="0" fillId="0" borderId="0" xfId="0">
      <alignment vertical="center"/>
    </xf>
    <xf numFmtId="0" fontId="3" fillId="0" borderId="0" xfId="0" applyFont="1" applyBorder="1" applyProtection="1">
      <alignment vertical="center"/>
      <protection locked="0"/>
    </xf>
    <xf numFmtId="0" fontId="3" fillId="0" borderId="0" xfId="0" applyFont="1">
      <alignment vertical="center"/>
    </xf>
    <xf numFmtId="0" fontId="5" fillId="0" borderId="25"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wrapText="1"/>
      <protection locked="0"/>
    </xf>
    <xf numFmtId="176" fontId="5" fillId="0" borderId="0" xfId="0" applyNumberFormat="1" applyFont="1" applyFill="1" applyBorder="1" applyAlignment="1" applyProtection="1">
      <alignment vertical="center"/>
    </xf>
    <xf numFmtId="0" fontId="5"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23"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protection locked="0"/>
    </xf>
    <xf numFmtId="176" fontId="5" fillId="0" borderId="39" xfId="0" applyNumberFormat="1" applyFont="1" applyFill="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1" xfId="0" applyFont="1" applyBorder="1" applyAlignment="1" applyProtection="1">
      <alignment vertical="center"/>
      <protection locked="0"/>
    </xf>
    <xf numFmtId="176" fontId="5" fillId="0" borderId="1" xfId="0" applyNumberFormat="1" applyFont="1" applyBorder="1" applyAlignment="1" applyProtection="1">
      <alignment vertical="center"/>
      <protection locked="0"/>
    </xf>
    <xf numFmtId="0" fontId="5" fillId="0" borderId="25" xfId="0" applyFont="1" applyBorder="1" applyAlignment="1" applyProtection="1">
      <alignment horizontal="center" vertical="center"/>
      <protection locked="0"/>
    </xf>
    <xf numFmtId="0" fontId="5" fillId="0" borderId="3"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40" xfId="0" applyFont="1" applyBorder="1" applyAlignment="1" applyProtection="1">
      <alignment vertical="center"/>
      <protection locked="0"/>
    </xf>
    <xf numFmtId="0" fontId="5" fillId="2" borderId="13" xfId="0" applyNumberFormat="1" applyFont="1" applyFill="1" applyBorder="1" applyAlignment="1" applyProtection="1">
      <alignment horizontal="center" vertical="center"/>
      <protection locked="0"/>
    </xf>
    <xf numFmtId="176" fontId="5" fillId="2" borderId="29" xfId="0" applyNumberFormat="1" applyFont="1" applyFill="1" applyBorder="1" applyAlignment="1" applyProtection="1">
      <alignment vertical="center"/>
      <protection locked="0"/>
    </xf>
    <xf numFmtId="0" fontId="5" fillId="2" borderId="34" xfId="0" applyNumberFormat="1" applyFont="1" applyFill="1" applyBorder="1" applyAlignment="1" applyProtection="1">
      <alignment vertical="center"/>
    </xf>
    <xf numFmtId="0" fontId="5" fillId="2" borderId="12" xfId="0" applyNumberFormat="1" applyFont="1" applyFill="1" applyBorder="1" applyAlignment="1" applyProtection="1">
      <alignment vertical="center"/>
    </xf>
    <xf numFmtId="57" fontId="5" fillId="2" borderId="29" xfId="0" applyNumberFormat="1" applyFont="1" applyFill="1" applyBorder="1" applyAlignment="1" applyProtection="1">
      <alignment vertical="center"/>
    </xf>
    <xf numFmtId="57" fontId="5" fillId="2" borderId="22" xfId="0" applyNumberFormat="1" applyFont="1" applyFill="1" applyBorder="1" applyAlignment="1" applyProtection="1">
      <alignment vertical="center"/>
    </xf>
    <xf numFmtId="0" fontId="5" fillId="2" borderId="7" xfId="0" applyNumberFormat="1" applyFont="1" applyFill="1" applyBorder="1" applyAlignment="1" applyProtection="1">
      <alignment horizontal="center" vertical="center"/>
      <protection locked="0"/>
    </xf>
    <xf numFmtId="176" fontId="5" fillId="2" borderId="1" xfId="0" applyNumberFormat="1" applyFont="1" applyFill="1" applyBorder="1" applyAlignment="1" applyProtection="1">
      <alignment vertical="center"/>
      <protection locked="0"/>
    </xf>
    <xf numFmtId="0" fontId="5" fillId="2" borderId="35"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57" fontId="5" fillId="2" borderId="1" xfId="0" applyNumberFormat="1" applyFont="1" applyFill="1" applyBorder="1" applyAlignment="1" applyProtection="1">
      <alignment vertical="center"/>
    </xf>
    <xf numFmtId="57" fontId="5" fillId="2" borderId="26" xfId="0" applyNumberFormat="1" applyFont="1" applyFill="1" applyBorder="1" applyAlignment="1" applyProtection="1">
      <alignment vertical="center"/>
    </xf>
    <xf numFmtId="0" fontId="5" fillId="2" borderId="2"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vertical="center"/>
      <protection locked="0"/>
    </xf>
    <xf numFmtId="0" fontId="5" fillId="2" borderId="33" xfId="0" applyNumberFormat="1" applyFont="1" applyFill="1" applyBorder="1" applyAlignment="1" applyProtection="1">
      <alignment vertical="center"/>
    </xf>
    <xf numFmtId="0" fontId="5" fillId="2" borderId="37" xfId="0" applyNumberFormat="1" applyFont="1" applyFill="1" applyBorder="1" applyAlignment="1" applyProtection="1">
      <alignment vertical="center"/>
    </xf>
    <xf numFmtId="0" fontId="5" fillId="2" borderId="32" xfId="0" applyNumberFormat="1" applyFont="1" applyFill="1" applyBorder="1" applyAlignment="1" applyProtection="1">
      <alignment vertical="center"/>
    </xf>
    <xf numFmtId="0" fontId="5" fillId="2" borderId="38" xfId="0" applyNumberFormat="1" applyFont="1" applyFill="1" applyBorder="1" applyAlignment="1" applyProtection="1">
      <alignment vertical="center"/>
    </xf>
    <xf numFmtId="176" fontId="5" fillId="3" borderId="28" xfId="0" applyNumberFormat="1" applyFont="1" applyFill="1" applyBorder="1" applyAlignment="1" applyProtection="1">
      <alignment vertical="center"/>
      <protection locked="0"/>
    </xf>
    <xf numFmtId="0" fontId="5" fillId="3" borderId="2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6" fontId="5" fillId="2" borderId="47" xfId="0" applyNumberFormat="1" applyFont="1" applyFill="1" applyBorder="1" applyAlignment="1" applyProtection="1">
      <alignment vertical="center"/>
      <protection locked="0"/>
    </xf>
    <xf numFmtId="176" fontId="5" fillId="2" borderId="42" xfId="0" applyNumberFormat="1" applyFont="1" applyFill="1" applyBorder="1" applyAlignment="1" applyProtection="1">
      <alignment vertical="center"/>
      <protection locked="0"/>
    </xf>
    <xf numFmtId="176" fontId="5" fillId="2" borderId="45" xfId="0" applyNumberFormat="1"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protection locked="0"/>
    </xf>
    <xf numFmtId="0" fontId="5" fillId="0" borderId="2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76" fontId="5" fillId="0" borderId="49" xfId="0" applyNumberFormat="1" applyFont="1" applyFill="1" applyBorder="1" applyAlignment="1" applyProtection="1">
      <alignment vertical="center"/>
      <protection locked="0"/>
    </xf>
    <xf numFmtId="0" fontId="5" fillId="2" borderId="14" xfId="0" applyNumberFormat="1" applyFont="1" applyFill="1" applyBorder="1" applyAlignment="1" applyProtection="1">
      <alignment vertical="center"/>
      <protection locked="0"/>
    </xf>
    <xf numFmtId="0" fontId="5" fillId="2" borderId="31" xfId="0" applyNumberFormat="1" applyFont="1" applyFill="1" applyBorder="1" applyAlignment="1" applyProtection="1">
      <alignment vertical="center"/>
      <protection locked="0"/>
    </xf>
    <xf numFmtId="0" fontId="5" fillId="2" borderId="37" xfId="0" applyNumberFormat="1" applyFont="1" applyFill="1" applyBorder="1" applyAlignment="1" applyProtection="1">
      <alignment vertical="center"/>
    </xf>
    <xf numFmtId="0" fontId="5" fillId="2" borderId="36" xfId="0" applyNumberFormat="1" applyFont="1" applyFill="1" applyBorder="1" applyAlignment="1" applyProtection="1">
      <alignment vertical="center"/>
    </xf>
    <xf numFmtId="0" fontId="5" fillId="2" borderId="8" xfId="0" applyNumberFormat="1" applyFont="1" applyFill="1" applyBorder="1" applyAlignment="1" applyProtection="1">
      <alignment vertical="center"/>
      <protection locked="0"/>
    </xf>
    <xf numFmtId="0" fontId="5" fillId="2" borderId="9" xfId="0" applyNumberFormat="1" applyFont="1" applyFill="1" applyBorder="1" applyAlignment="1" applyProtection="1">
      <alignment vertical="center"/>
      <protection locked="0"/>
    </xf>
    <xf numFmtId="0" fontId="5" fillId="2" borderId="12" xfId="0" applyNumberFormat="1" applyFont="1" applyFill="1" applyBorder="1" applyAlignment="1" applyProtection="1">
      <alignment vertical="center"/>
    </xf>
    <xf numFmtId="0" fontId="5" fillId="2" borderId="19" xfId="0" applyNumberFormat="1" applyFont="1" applyFill="1" applyBorder="1" applyAlignment="1" applyProtection="1">
      <alignment vertical="center"/>
    </xf>
    <xf numFmtId="0" fontId="5" fillId="2" borderId="16" xfId="0" applyNumberFormat="1" applyFont="1" applyFill="1" applyBorder="1" applyAlignment="1" applyProtection="1">
      <alignment vertical="center"/>
      <protection locked="0"/>
    </xf>
    <xf numFmtId="0" fontId="5" fillId="2" borderId="2" xfId="0" applyNumberFormat="1" applyFont="1" applyFill="1" applyBorder="1" applyAlignment="1" applyProtection="1">
      <alignment vertical="center"/>
      <protection locked="0"/>
    </xf>
    <xf numFmtId="0" fontId="5" fillId="2" borderId="6" xfId="0" applyNumberFormat="1" applyFont="1" applyFill="1" applyBorder="1" applyAlignment="1" applyProtection="1">
      <alignment vertical="center"/>
    </xf>
    <xf numFmtId="0" fontId="5" fillId="2" borderId="20" xfId="0" applyNumberFormat="1" applyFont="1" applyFill="1" applyBorder="1" applyAlignment="1" applyProtection="1">
      <alignment vertical="center"/>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2" borderId="44"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5" fillId="0" borderId="48" xfId="0" applyFont="1" applyBorder="1" applyAlignment="1" applyProtection="1">
      <alignment horizontal="center" vertical="center"/>
      <protection locked="0"/>
    </xf>
    <xf numFmtId="0" fontId="5" fillId="2" borderId="46" xfId="0" applyNumberFormat="1" applyFont="1" applyFill="1" applyBorder="1" applyAlignment="1" applyProtection="1">
      <alignment vertical="center"/>
      <protection locked="0"/>
    </xf>
    <xf numFmtId="0" fontId="5" fillId="2" borderId="4" xfId="0" applyNumberFormat="1" applyFont="1" applyFill="1" applyBorder="1" applyAlignment="1" applyProtection="1">
      <alignment vertical="center"/>
      <protection locked="0"/>
    </xf>
    <xf numFmtId="0" fontId="5" fillId="2" borderId="41" xfId="0" applyNumberFormat="1" applyFont="1" applyFill="1" applyBorder="1" applyAlignment="1" applyProtection="1">
      <alignment vertical="center"/>
      <protection locked="0"/>
    </xf>
    <xf numFmtId="0" fontId="5" fillId="2" borderId="1" xfId="0" applyNumberFormat="1" applyFont="1" applyFill="1" applyBorder="1" applyAlignment="1" applyProtection="1">
      <alignment vertical="center"/>
      <protection locked="0"/>
    </xf>
    <xf numFmtId="0" fontId="5" fillId="2" borderId="43" xfId="0" applyNumberFormat="1" applyFont="1" applyFill="1" applyBorder="1" applyAlignment="1" applyProtection="1">
      <alignment vertical="center"/>
      <protection locked="0"/>
    </xf>
    <xf numFmtId="0" fontId="5" fillId="2" borderId="44" xfId="0" applyNumberFormat="1" applyFont="1" applyFill="1" applyBorder="1" applyAlignment="1" applyProtection="1">
      <alignment vertical="center"/>
      <protection locked="0"/>
    </xf>
    <xf numFmtId="0" fontId="5" fillId="2" borderId="24"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5"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297090</xdr:colOff>
      <xdr:row>1</xdr:row>
      <xdr:rowOff>104320</xdr:rowOff>
    </xdr:from>
    <xdr:to>
      <xdr:col>1</xdr:col>
      <xdr:colOff>698661</xdr:colOff>
      <xdr:row>2</xdr:row>
      <xdr:rowOff>263320</xdr:rowOff>
    </xdr:to>
    <xdr:sp macro="" textlink="">
      <xdr:nvSpPr>
        <xdr:cNvPr id="2" name="テキスト ボックス 1"/>
        <xdr:cNvSpPr txBox="1"/>
      </xdr:nvSpPr>
      <xdr:spPr>
        <a:xfrm>
          <a:off x="297090" y="294820"/>
          <a:ext cx="1980000" cy="5400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記　載　例</a:t>
          </a:r>
          <a:endParaRPr kumimoji="1" lang="en-US" altLang="ja-JP" sz="2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312964</xdr:colOff>
      <xdr:row>38</xdr:row>
      <xdr:rowOff>122464</xdr:rowOff>
    </xdr:from>
    <xdr:to>
      <xdr:col>1</xdr:col>
      <xdr:colOff>714535</xdr:colOff>
      <xdr:row>39</xdr:row>
      <xdr:rowOff>281464</xdr:rowOff>
    </xdr:to>
    <xdr:sp macro="" textlink="">
      <xdr:nvSpPr>
        <xdr:cNvPr id="3" name="テキスト ボックス 2"/>
        <xdr:cNvSpPr txBox="1"/>
      </xdr:nvSpPr>
      <xdr:spPr>
        <a:xfrm>
          <a:off x="312964" y="12232821"/>
          <a:ext cx="1980000" cy="5400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記　載　例</a:t>
          </a:r>
          <a:endParaRPr kumimoji="1" lang="en-US" altLang="ja-JP" sz="2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95251</xdr:colOff>
      <xdr:row>0</xdr:row>
      <xdr:rowOff>244927</xdr:rowOff>
    </xdr:from>
    <xdr:to>
      <xdr:col>22</xdr:col>
      <xdr:colOff>13608</xdr:colOff>
      <xdr:row>15</xdr:row>
      <xdr:rowOff>27214</xdr:rowOff>
    </xdr:to>
    <xdr:sp macro="" textlink="">
      <xdr:nvSpPr>
        <xdr:cNvPr id="5" name="テキスト ボックス 4"/>
        <xdr:cNvSpPr txBox="1"/>
      </xdr:nvSpPr>
      <xdr:spPr>
        <a:xfrm>
          <a:off x="12831537" y="244927"/>
          <a:ext cx="8082642" cy="5742216"/>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　本紙は事業「区分名」ごとに作成すること。</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複数の区分における共通経費については、区分名を「共通経費」とし、</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他の区分とは別に記入してください。</a:t>
          </a:r>
        </a:p>
        <a:p>
          <a:pPr algn="l"/>
          <a:r>
            <a:rPr kumimoji="1" lang="ja-JP" altLang="en-US" sz="1400">
              <a:latin typeface="ＭＳ ゴシック" panose="020B0609070205080204" pitchFamily="49" charset="-128"/>
              <a:ea typeface="ＭＳ ゴシック" panose="020B0609070205080204" pitchFamily="49" charset="-128"/>
            </a:rPr>
            <a:t>○　本紙には、補助対象外経費は記入しないこと。</a:t>
          </a:r>
        </a:p>
        <a:p>
          <a:pPr algn="l"/>
          <a:r>
            <a:rPr kumimoji="1" lang="ja-JP" altLang="en-US" sz="1400">
              <a:latin typeface="ＭＳ ゴシック" panose="020B0609070205080204" pitchFamily="49" charset="-128"/>
              <a:ea typeface="ＭＳ ゴシック" panose="020B0609070205080204" pitchFamily="49" charset="-128"/>
            </a:rPr>
            <a:t>　（例：</a:t>
          </a:r>
          <a:r>
            <a:rPr kumimoji="1" lang="en-US" altLang="ja-JP" sz="1400">
              <a:latin typeface="ＭＳ ゴシック" panose="020B0609070205080204" pitchFamily="49" charset="-128"/>
              <a:ea typeface="ＭＳ ゴシック" panose="020B0609070205080204" pitchFamily="49" charset="-128"/>
            </a:rPr>
            <a:t>112,300</a:t>
          </a:r>
          <a:r>
            <a:rPr kumimoji="1" lang="ja-JP" altLang="en-US" sz="1400">
              <a:latin typeface="ＭＳ ゴシック" panose="020B0609070205080204" pitchFamily="49" charset="-128"/>
              <a:ea typeface="ＭＳ ゴシック" panose="020B0609070205080204" pitchFamily="49" charset="-128"/>
            </a:rPr>
            <a:t>円の備品を購入した場合）</a:t>
          </a: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10</a:t>
          </a:r>
          <a:r>
            <a:rPr kumimoji="1" lang="ja-JP" altLang="en-US" sz="1400">
              <a:latin typeface="ＭＳ ゴシック" panose="020B0609070205080204" pitchFamily="49" charset="-128"/>
              <a:ea typeface="ＭＳ ゴシック" panose="020B0609070205080204" pitchFamily="49" charset="-128"/>
            </a:rPr>
            <a:t>万円を超える備品（車両を除く）の超過部分は対象外のため、「金額」には</a:t>
          </a:r>
          <a:r>
            <a:rPr kumimoji="1" lang="en-US" altLang="ja-JP" sz="1400">
              <a:latin typeface="ＭＳ ゴシック" panose="020B0609070205080204" pitchFamily="49" charset="-128"/>
              <a:ea typeface="ＭＳ ゴシック" panose="020B0609070205080204" pitchFamily="49" charset="-128"/>
            </a:rPr>
            <a:t>100,000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と記入。</a:t>
          </a:r>
        </a:p>
        <a:p>
          <a:pPr algn="l"/>
          <a:r>
            <a:rPr kumimoji="1" lang="ja-JP" altLang="en-US" sz="1400">
              <a:latin typeface="ＭＳ ゴシック" panose="020B0609070205080204" pitchFamily="49" charset="-128"/>
              <a:ea typeface="ＭＳ ゴシック" panose="020B0609070205080204" pitchFamily="49" charset="-128"/>
            </a:rPr>
            <a:t>○　「区分名」は、収支予算書、収支精算書の区分名と一致していること。</a:t>
          </a:r>
        </a:p>
        <a:p>
          <a:pPr algn="l"/>
          <a:r>
            <a:rPr kumimoji="1" lang="ja-JP" altLang="en-US" sz="1400">
              <a:latin typeface="ＭＳ ゴシック" panose="020B0609070205080204" pitchFamily="49" charset="-128"/>
              <a:ea typeface="ＭＳ ゴシック" panose="020B0609070205080204" pitchFamily="49" charset="-128"/>
            </a:rPr>
            <a:t>○　「領収書等番号」は「区分名の番号－連番」とし、Ａ４サイズの台紙に貼る領収書等に、</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その番号を記入すること。ただし、領収書等の提出は、その写しで良い。</a:t>
          </a:r>
        </a:p>
        <a:p>
          <a:pPr algn="l"/>
          <a:r>
            <a:rPr kumimoji="1" lang="ja-JP" altLang="en-US" sz="1400">
              <a:latin typeface="ＭＳ ゴシック" panose="020B0609070205080204" pitchFamily="49" charset="-128"/>
              <a:ea typeface="ＭＳ ゴシック" panose="020B0609070205080204" pitchFamily="49" charset="-128"/>
            </a:rPr>
            <a:t>○　支出した金額を「科目」ごとに集計して記入すること。また、１枚の領収書等に複数の科</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目が含まれる場合は、科目ごとに分けて本紙に記入すること。</a:t>
          </a:r>
        </a:p>
        <a:p>
          <a:pPr algn="l"/>
          <a:r>
            <a:rPr kumimoji="1" lang="ja-JP" altLang="en-US" sz="1400">
              <a:latin typeface="ＭＳ ゴシック" panose="020B0609070205080204" pitchFamily="49" charset="-128"/>
              <a:ea typeface="ＭＳ ゴシック" panose="020B0609070205080204" pitchFamily="49" charset="-128"/>
            </a:rPr>
            <a:t>○　「内訳」には、購入内容を記入すること。ただし、領収書等で購入内容が確認できる場合</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は「内訳は別添領収書（又はレシート）のとおり」との記入でも可とし、領収書等が一括し</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て記載されており購入内容が確認できない場合は本紙にその購入内容を記載。</a:t>
          </a:r>
        </a:p>
        <a:p>
          <a:pPr algn="l"/>
          <a:r>
            <a:rPr kumimoji="1" lang="ja-JP" altLang="en-US" sz="1400">
              <a:latin typeface="ＭＳ ゴシック" panose="020B0609070205080204" pitchFamily="49" charset="-128"/>
              <a:ea typeface="ＭＳ ゴシック" panose="020B0609070205080204" pitchFamily="49" charset="-128"/>
            </a:rPr>
            <a:t>　（例：交流会の装飾資材としてパネル、色紙、塗料を購入した場合）</a:t>
          </a:r>
        </a:p>
        <a:p>
          <a:pPr algn="l"/>
          <a:r>
            <a:rPr kumimoji="1" lang="ja-JP" altLang="en-US" sz="1400">
              <a:latin typeface="ＭＳ ゴシック" panose="020B0609070205080204" pitchFamily="49" charset="-128"/>
              <a:ea typeface="ＭＳ ゴシック" panose="020B0609070205080204" pitchFamily="49" charset="-128"/>
            </a:rPr>
            <a:t>　　・領収書の但し書きが「交流会のパネル、色紙、塗料代」となっている場合</a:t>
          </a:r>
        </a:p>
        <a:p>
          <a:pPr algn="l"/>
          <a:r>
            <a:rPr kumimoji="1" lang="ja-JP" altLang="en-US" sz="1400">
              <a:latin typeface="ＭＳ ゴシック" panose="020B0609070205080204" pitchFamily="49" charset="-128"/>
              <a:ea typeface="ＭＳ ゴシック" panose="020B0609070205080204" pitchFamily="49" charset="-128"/>
            </a:rPr>
            <a:t>　　　→本紙の「内訳」には「別添領収書のとおり」との記入でも可。</a:t>
          </a:r>
        </a:p>
        <a:p>
          <a:pPr algn="l"/>
          <a:r>
            <a:rPr kumimoji="1" lang="ja-JP" altLang="en-US" sz="1400">
              <a:latin typeface="ＭＳ ゴシック" panose="020B0609070205080204" pitchFamily="49" charset="-128"/>
              <a:ea typeface="ＭＳ ゴシック" panose="020B0609070205080204" pitchFamily="49" charset="-128"/>
            </a:rPr>
            <a:t>　　・領収書の但し書きが「交流会の装飾資材代」となっている場合</a:t>
          </a:r>
        </a:p>
        <a:p>
          <a:pPr algn="l"/>
          <a:r>
            <a:rPr kumimoji="1" lang="ja-JP" altLang="en-US" sz="1400">
              <a:latin typeface="ＭＳ ゴシック" panose="020B0609070205080204" pitchFamily="49" charset="-128"/>
              <a:ea typeface="ＭＳ ゴシック" panose="020B0609070205080204" pitchFamily="49" charset="-128"/>
            </a:rPr>
            <a:t>　　　→本紙の「内訳」には、「交流会のパネル、色紙、塗料」と記入。</a:t>
          </a:r>
        </a:p>
        <a:p>
          <a:pPr algn="l"/>
          <a:r>
            <a:rPr kumimoji="1" lang="ja-JP" altLang="en-US" sz="1400">
              <a:latin typeface="ＭＳ ゴシック" panose="020B0609070205080204" pitchFamily="49" charset="-128"/>
              <a:ea typeface="ＭＳ ゴシック" panose="020B0609070205080204" pitchFamily="49" charset="-128"/>
            </a:rPr>
            <a:t>○　「支払先」には、謝礼金等の場合は講師名、購入等の場合は店舗名を記入すること。</a:t>
          </a:r>
        </a:p>
        <a:p>
          <a:pPr algn="l"/>
          <a:r>
            <a:rPr kumimoji="1" lang="ja-JP" altLang="en-US" sz="1400">
              <a:latin typeface="ＭＳ ゴシック" panose="020B0609070205080204" pitchFamily="49" charset="-128"/>
              <a:ea typeface="ＭＳ ゴシック" panose="020B0609070205080204" pitchFamily="49" charset="-128"/>
            </a:rPr>
            <a:t>○　「事業実施日又は納品日」には、謝礼金等の場合は事業実施日、購入等の場合は納品日を</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記入すること。</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204107</xdr:colOff>
      <xdr:row>1</xdr:row>
      <xdr:rowOff>136071</xdr:rowOff>
    </xdr:from>
    <xdr:to>
      <xdr:col>18</xdr:col>
      <xdr:colOff>215107</xdr:colOff>
      <xdr:row>4</xdr:row>
      <xdr:rowOff>284535</xdr:rowOff>
    </xdr:to>
    <xdr:sp macro="" textlink="">
      <xdr:nvSpPr>
        <xdr:cNvPr id="4" name="テキスト ボックス 3"/>
        <xdr:cNvSpPr txBox="1"/>
      </xdr:nvSpPr>
      <xdr:spPr>
        <a:xfrm>
          <a:off x="12940393" y="517071"/>
          <a:ext cx="5453857" cy="1291464"/>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・黄色いセルに入力してください。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記入にあたっては「記載例」を確認してください。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122464</xdr:colOff>
      <xdr:row>2</xdr:row>
      <xdr:rowOff>244929</xdr:rowOff>
    </xdr:from>
    <xdr:to>
      <xdr:col>18</xdr:col>
      <xdr:colOff>133464</xdr:colOff>
      <xdr:row>6</xdr:row>
      <xdr:rowOff>12393</xdr:rowOff>
    </xdr:to>
    <xdr:sp macro="" textlink="">
      <xdr:nvSpPr>
        <xdr:cNvPr id="4" name="テキスト ボックス 3"/>
        <xdr:cNvSpPr txBox="1"/>
      </xdr:nvSpPr>
      <xdr:spPr>
        <a:xfrm>
          <a:off x="12858750" y="1006929"/>
          <a:ext cx="5453857" cy="1291464"/>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・黄色いセルに入力してください。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記入にあたっては「記載例」を確認してください。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abSelected="1" view="pageBreakPreview" zoomScale="70" zoomScaleNormal="60" zoomScaleSheetLayoutView="70" workbookViewId="0">
      <selection activeCell="H42" sqref="H42:J42"/>
    </sheetView>
  </sheetViews>
  <sheetFormatPr defaultRowHeight="17.25" x14ac:dyDescent="0.4"/>
  <cols>
    <col min="1" max="1" width="20.625" style="11" customWidth="1"/>
    <col min="2" max="3" width="10.625" style="11" customWidth="1"/>
    <col min="4" max="4" width="20.625" style="11" customWidth="1"/>
    <col min="5" max="6" width="10.625" style="11" customWidth="1"/>
    <col min="7" max="10" width="20.625" style="11" customWidth="1"/>
    <col min="11" max="16384" width="9" style="11"/>
  </cols>
  <sheetData>
    <row r="1" spans="1:10" ht="24.95" customHeight="1" x14ac:dyDescent="0.4"/>
    <row r="2" spans="1:10" ht="30" customHeight="1" x14ac:dyDescent="0.4">
      <c r="A2" s="68" t="s">
        <v>36</v>
      </c>
      <c r="B2" s="68"/>
      <c r="C2" s="68"/>
      <c r="D2" s="68"/>
      <c r="E2" s="68"/>
      <c r="F2" s="68"/>
      <c r="G2" s="68"/>
      <c r="H2" s="68"/>
      <c r="I2" s="68"/>
      <c r="J2" s="68"/>
    </row>
    <row r="3" spans="1:10" ht="30" customHeight="1" x14ac:dyDescent="0.4">
      <c r="A3" s="69" t="s">
        <v>37</v>
      </c>
      <c r="B3" s="69"/>
      <c r="C3" s="69"/>
      <c r="D3" s="69"/>
      <c r="E3" s="69"/>
      <c r="F3" s="69"/>
      <c r="G3" s="69"/>
      <c r="H3" s="69"/>
      <c r="I3" s="69"/>
      <c r="J3" s="69"/>
    </row>
    <row r="4" spans="1:10" ht="30" customHeight="1" thickBot="1" x14ac:dyDescent="0.45"/>
    <row r="5" spans="1:10" ht="30" customHeight="1" thickBot="1" x14ac:dyDescent="0.45">
      <c r="A5" s="50" t="s">
        <v>40</v>
      </c>
      <c r="B5" s="84"/>
      <c r="C5" s="85"/>
      <c r="D5" s="85"/>
      <c r="E5" s="85"/>
      <c r="F5" s="86"/>
      <c r="G5" s="49" t="s">
        <v>35</v>
      </c>
      <c r="H5" s="84"/>
      <c r="I5" s="85"/>
      <c r="J5" s="87"/>
    </row>
    <row r="6" spans="1:10" s="12" customFormat="1" ht="30" customHeight="1" thickBot="1" x14ac:dyDescent="0.45">
      <c r="A6" s="4"/>
      <c r="B6" s="4"/>
      <c r="C6" s="4"/>
      <c r="D6" s="4"/>
      <c r="E6" s="10"/>
      <c r="F6" s="10"/>
      <c r="G6" s="10"/>
      <c r="H6" s="10"/>
      <c r="I6" s="10"/>
      <c r="J6" s="10"/>
    </row>
    <row r="7" spans="1:10" ht="39.950000000000003" customHeight="1" thickBot="1" x14ac:dyDescent="0.45">
      <c r="A7" s="64" t="s">
        <v>44</v>
      </c>
      <c r="B7" s="65"/>
      <c r="C7" s="6" t="s">
        <v>38</v>
      </c>
      <c r="D7" s="3" t="s">
        <v>39</v>
      </c>
      <c r="E7" s="3" t="s">
        <v>3</v>
      </c>
      <c r="F7" s="66" t="s">
        <v>1</v>
      </c>
      <c r="G7" s="67"/>
      <c r="H7" s="8" t="s">
        <v>41</v>
      </c>
      <c r="I7" s="9" t="s">
        <v>42</v>
      </c>
      <c r="J7" s="13" t="s">
        <v>43</v>
      </c>
    </row>
    <row r="8" spans="1:10" ht="30" customHeight="1" x14ac:dyDescent="0.4">
      <c r="A8" s="56" t="s">
        <v>12</v>
      </c>
      <c r="B8" s="57"/>
      <c r="C8" s="23" t="s">
        <v>45</v>
      </c>
      <c r="D8" s="24">
        <v>34800</v>
      </c>
      <c r="E8" s="25" t="s">
        <v>8</v>
      </c>
      <c r="F8" s="58" t="s">
        <v>75</v>
      </c>
      <c r="G8" s="59"/>
      <c r="H8" s="26" t="s">
        <v>50</v>
      </c>
      <c r="I8" s="27">
        <v>45638</v>
      </c>
      <c r="J8" s="28">
        <v>45638</v>
      </c>
    </row>
    <row r="9" spans="1:10" ht="30" customHeight="1" x14ac:dyDescent="0.4">
      <c r="A9" s="60"/>
      <c r="B9" s="61"/>
      <c r="C9" s="29" t="s">
        <v>46</v>
      </c>
      <c r="D9" s="30">
        <v>10000</v>
      </c>
      <c r="E9" s="31" t="s">
        <v>9</v>
      </c>
      <c r="F9" s="62" t="s">
        <v>48</v>
      </c>
      <c r="G9" s="63"/>
      <c r="H9" s="32" t="s">
        <v>51</v>
      </c>
      <c r="I9" s="33">
        <v>45672</v>
      </c>
      <c r="J9" s="34">
        <v>45672</v>
      </c>
    </row>
    <row r="10" spans="1:10" ht="30" customHeight="1" x14ac:dyDescent="0.4">
      <c r="A10" s="60"/>
      <c r="B10" s="61"/>
      <c r="C10" s="29" t="s">
        <v>47</v>
      </c>
      <c r="D10" s="30">
        <v>4500</v>
      </c>
      <c r="E10" s="31" t="s">
        <v>5</v>
      </c>
      <c r="F10" s="62" t="s">
        <v>49</v>
      </c>
      <c r="G10" s="63"/>
      <c r="H10" s="32" t="s">
        <v>52</v>
      </c>
      <c r="I10" s="33">
        <v>45689</v>
      </c>
      <c r="J10" s="34">
        <v>45689</v>
      </c>
    </row>
    <row r="11" spans="1:10" ht="30" customHeight="1" thickBot="1" x14ac:dyDescent="0.45">
      <c r="A11" s="52"/>
      <c r="B11" s="53"/>
      <c r="C11" s="35"/>
      <c r="D11" s="36"/>
      <c r="E11" s="37"/>
      <c r="F11" s="54"/>
      <c r="G11" s="55"/>
      <c r="H11" s="38"/>
      <c r="I11" s="39"/>
      <c r="J11" s="40"/>
    </row>
    <row r="12" spans="1:10" s="12" customFormat="1" ht="30" customHeight="1" thickBot="1" x14ac:dyDescent="0.45">
      <c r="C12" s="14" t="s">
        <v>53</v>
      </c>
      <c r="D12" s="15">
        <f>SUM(D8:D11)</f>
        <v>49300</v>
      </c>
      <c r="E12" s="10"/>
      <c r="F12" s="10"/>
      <c r="G12" s="10"/>
      <c r="H12" s="10"/>
      <c r="I12" s="10"/>
      <c r="J12" s="10"/>
    </row>
    <row r="13" spans="1:10" s="12" customFormat="1" ht="30" customHeight="1" thickBot="1" x14ac:dyDescent="0.45">
      <c r="E13" s="10"/>
      <c r="F13" s="10"/>
      <c r="G13" s="10"/>
      <c r="H13" s="10"/>
      <c r="I13" s="10"/>
      <c r="J13" s="10"/>
    </row>
    <row r="14" spans="1:10" ht="39.950000000000003" customHeight="1" thickBot="1" x14ac:dyDescent="0.45">
      <c r="A14" s="64" t="s">
        <v>54</v>
      </c>
      <c r="B14" s="65"/>
      <c r="C14" s="6" t="s">
        <v>38</v>
      </c>
      <c r="D14" s="3" t="s">
        <v>39</v>
      </c>
      <c r="E14" s="3" t="s">
        <v>3</v>
      </c>
      <c r="F14" s="66" t="s">
        <v>1</v>
      </c>
      <c r="G14" s="67"/>
      <c r="H14" s="8" t="s">
        <v>41</v>
      </c>
      <c r="I14" s="9" t="s">
        <v>42</v>
      </c>
      <c r="J14" s="13" t="s">
        <v>43</v>
      </c>
    </row>
    <row r="15" spans="1:10" ht="30" customHeight="1" x14ac:dyDescent="0.4">
      <c r="A15" s="56" t="s">
        <v>14</v>
      </c>
      <c r="B15" s="57"/>
      <c r="C15" s="23" t="s">
        <v>55</v>
      </c>
      <c r="D15" s="24">
        <v>50500</v>
      </c>
      <c r="E15" s="25" t="s">
        <v>8</v>
      </c>
      <c r="F15" s="58" t="s">
        <v>58</v>
      </c>
      <c r="G15" s="59"/>
      <c r="H15" s="26" t="s">
        <v>61</v>
      </c>
      <c r="I15" s="27">
        <v>45445</v>
      </c>
      <c r="J15" s="28">
        <v>45445</v>
      </c>
    </row>
    <row r="16" spans="1:10" ht="30" customHeight="1" x14ac:dyDescent="0.4">
      <c r="A16" s="60"/>
      <c r="B16" s="61"/>
      <c r="C16" s="29" t="s">
        <v>56</v>
      </c>
      <c r="D16" s="30">
        <v>8520</v>
      </c>
      <c r="E16" s="31" t="s">
        <v>5</v>
      </c>
      <c r="F16" s="62" t="s">
        <v>59</v>
      </c>
      <c r="G16" s="63"/>
      <c r="H16" s="32" t="s">
        <v>62</v>
      </c>
      <c r="I16" s="33">
        <v>45432</v>
      </c>
      <c r="J16" s="34">
        <v>45432</v>
      </c>
    </row>
    <row r="17" spans="1:10" ht="30" customHeight="1" x14ac:dyDescent="0.4">
      <c r="A17" s="60"/>
      <c r="B17" s="61"/>
      <c r="C17" s="29" t="s">
        <v>57</v>
      </c>
      <c r="D17" s="30">
        <v>8000</v>
      </c>
      <c r="E17" s="31" t="s">
        <v>5</v>
      </c>
      <c r="F17" s="62" t="s">
        <v>60</v>
      </c>
      <c r="G17" s="63"/>
      <c r="H17" s="32" t="s">
        <v>63</v>
      </c>
      <c r="I17" s="33">
        <v>45432</v>
      </c>
      <c r="J17" s="34">
        <v>45432</v>
      </c>
    </row>
    <row r="18" spans="1:10" ht="30" customHeight="1" thickBot="1" x14ac:dyDescent="0.45">
      <c r="A18" s="52"/>
      <c r="B18" s="53"/>
      <c r="C18" s="35"/>
      <c r="D18" s="36"/>
      <c r="E18" s="37"/>
      <c r="F18" s="54"/>
      <c r="G18" s="55"/>
      <c r="H18" s="38"/>
      <c r="I18" s="39"/>
      <c r="J18" s="40"/>
    </row>
    <row r="19" spans="1:10" s="12" customFormat="1" ht="30" customHeight="1" thickBot="1" x14ac:dyDescent="0.45">
      <c r="C19" s="14" t="s">
        <v>53</v>
      </c>
      <c r="D19" s="15">
        <f>SUM(D15:D18)</f>
        <v>67020</v>
      </c>
      <c r="E19" s="10"/>
      <c r="F19" s="10"/>
      <c r="G19" s="10"/>
      <c r="H19" s="10"/>
      <c r="I19" s="10"/>
      <c r="J19" s="10"/>
    </row>
    <row r="20" spans="1:10" s="12" customFormat="1" ht="30" customHeight="1" thickBot="1" x14ac:dyDescent="0.45">
      <c r="C20" s="47"/>
      <c r="D20" s="48"/>
      <c r="E20" s="10"/>
      <c r="F20" s="10"/>
      <c r="G20" s="10"/>
      <c r="H20" s="10"/>
      <c r="I20" s="10"/>
      <c r="J20" s="10"/>
    </row>
    <row r="21" spans="1:10" ht="39.950000000000003" customHeight="1" thickBot="1" x14ac:dyDescent="0.45">
      <c r="A21" s="64" t="s">
        <v>80</v>
      </c>
      <c r="B21" s="65"/>
      <c r="C21" s="6" t="s">
        <v>38</v>
      </c>
      <c r="D21" s="19" t="s">
        <v>39</v>
      </c>
      <c r="E21" s="19" t="s">
        <v>3</v>
      </c>
      <c r="F21" s="66" t="s">
        <v>1</v>
      </c>
      <c r="G21" s="67"/>
      <c r="H21" s="8" t="s">
        <v>41</v>
      </c>
      <c r="I21" s="9" t="s">
        <v>42</v>
      </c>
      <c r="J21" s="13" t="s">
        <v>43</v>
      </c>
    </row>
    <row r="22" spans="1:10" ht="30" customHeight="1" x14ac:dyDescent="0.4">
      <c r="A22" s="56" t="s">
        <v>34</v>
      </c>
      <c r="B22" s="57"/>
      <c r="C22" s="23" t="s">
        <v>81</v>
      </c>
      <c r="D22" s="24">
        <v>440</v>
      </c>
      <c r="E22" s="25" t="s">
        <v>5</v>
      </c>
      <c r="F22" s="58" t="s">
        <v>82</v>
      </c>
      <c r="G22" s="59"/>
      <c r="H22" s="26" t="s">
        <v>61</v>
      </c>
      <c r="I22" s="27">
        <v>45661</v>
      </c>
      <c r="J22" s="28">
        <v>45661</v>
      </c>
    </row>
    <row r="23" spans="1:10" ht="30" customHeight="1" thickBot="1" x14ac:dyDescent="0.45">
      <c r="A23" s="52"/>
      <c r="B23" s="53"/>
      <c r="C23" s="35"/>
      <c r="D23" s="36"/>
      <c r="E23" s="37"/>
      <c r="F23" s="54"/>
      <c r="G23" s="55"/>
      <c r="H23" s="38"/>
      <c r="I23" s="39"/>
      <c r="J23" s="40"/>
    </row>
    <row r="24" spans="1:10" s="12" customFormat="1" ht="30" customHeight="1" thickBot="1" x14ac:dyDescent="0.45">
      <c r="C24" s="14" t="s">
        <v>53</v>
      </c>
      <c r="D24" s="15">
        <f>SUM(D22:D23)</f>
        <v>440</v>
      </c>
      <c r="E24" s="10"/>
      <c r="F24" s="10"/>
      <c r="G24" s="10"/>
      <c r="H24" s="10"/>
      <c r="I24" s="10"/>
      <c r="J24" s="10"/>
    </row>
    <row r="25" spans="1:10" s="12" customFormat="1" ht="30" customHeight="1" thickBot="1" x14ac:dyDescent="0.45">
      <c r="C25" s="47"/>
      <c r="D25" s="51"/>
      <c r="E25" s="10"/>
      <c r="F25" s="10"/>
      <c r="G25" s="10"/>
      <c r="H25" s="10"/>
      <c r="I25" s="10"/>
      <c r="J25" s="10"/>
    </row>
    <row r="26" spans="1:10" ht="30" customHeight="1" thickTop="1" thickBot="1" x14ac:dyDescent="0.45">
      <c r="A26" s="70" t="s">
        <v>64</v>
      </c>
      <c r="B26" s="71"/>
      <c r="C26" s="72"/>
      <c r="D26" s="41">
        <f>SUM(D12,D19,D24)</f>
        <v>116760</v>
      </c>
    </row>
    <row r="27" spans="1:10" ht="30" customHeight="1" thickTop="1" x14ac:dyDescent="0.4"/>
    <row r="28" spans="1:10" ht="30" customHeight="1" x14ac:dyDescent="0.4">
      <c r="C28" s="16" t="s">
        <v>65</v>
      </c>
    </row>
    <row r="29" spans="1:10" ht="30" customHeight="1" x14ac:dyDescent="0.4">
      <c r="C29" s="17" t="s">
        <v>9</v>
      </c>
      <c r="D29" s="18">
        <f t="shared" ref="D29:D35" si="0">SUMIF($E$8:$E$24,C29,$D$8:$D$24)</f>
        <v>10000</v>
      </c>
    </row>
    <row r="30" spans="1:10" ht="30" customHeight="1" x14ac:dyDescent="0.4">
      <c r="C30" s="17" t="s">
        <v>4</v>
      </c>
      <c r="D30" s="18">
        <f t="shared" si="0"/>
        <v>0</v>
      </c>
    </row>
    <row r="31" spans="1:10" ht="30" customHeight="1" x14ac:dyDescent="0.4">
      <c r="C31" s="17" t="s">
        <v>5</v>
      </c>
      <c r="D31" s="18">
        <f t="shared" si="0"/>
        <v>21460</v>
      </c>
    </row>
    <row r="32" spans="1:10" ht="30" customHeight="1" x14ac:dyDescent="0.4">
      <c r="C32" s="17" t="s">
        <v>6</v>
      </c>
      <c r="D32" s="18">
        <f t="shared" si="0"/>
        <v>0</v>
      </c>
    </row>
    <row r="33" spans="1:10" ht="30" customHeight="1" x14ac:dyDescent="0.4">
      <c r="C33" s="17" t="s">
        <v>10</v>
      </c>
      <c r="D33" s="18">
        <f t="shared" si="0"/>
        <v>0</v>
      </c>
    </row>
    <row r="34" spans="1:10" ht="30" customHeight="1" x14ac:dyDescent="0.4">
      <c r="C34" s="17" t="s">
        <v>7</v>
      </c>
      <c r="D34" s="18">
        <f t="shared" si="0"/>
        <v>0</v>
      </c>
    </row>
    <row r="35" spans="1:10" ht="30" customHeight="1" thickBot="1" x14ac:dyDescent="0.45">
      <c r="C35" s="20" t="s">
        <v>8</v>
      </c>
      <c r="D35" s="18">
        <f t="shared" si="0"/>
        <v>85300</v>
      </c>
    </row>
    <row r="36" spans="1:10" ht="30" customHeight="1" thickTop="1" thickBot="1" x14ac:dyDescent="0.45">
      <c r="C36" s="42" t="s">
        <v>64</v>
      </c>
      <c r="D36" s="41">
        <f>SUM(D29:D35)</f>
        <v>116760</v>
      </c>
    </row>
    <row r="37" spans="1:10" ht="24.95" customHeight="1" thickTop="1" thickBot="1" x14ac:dyDescent="0.45">
      <c r="A37" s="22"/>
      <c r="B37" s="22"/>
      <c r="C37" s="22"/>
      <c r="D37" s="22"/>
      <c r="E37" s="22"/>
      <c r="F37" s="22"/>
      <c r="G37" s="22"/>
      <c r="H37" s="22"/>
      <c r="I37" s="22"/>
      <c r="J37" s="22"/>
    </row>
    <row r="38" spans="1:10" ht="24.95" customHeight="1" x14ac:dyDescent="0.4"/>
    <row r="39" spans="1:10" ht="30" customHeight="1" x14ac:dyDescent="0.4">
      <c r="A39" s="68" t="s">
        <v>36</v>
      </c>
      <c r="B39" s="68"/>
      <c r="C39" s="68"/>
      <c r="D39" s="68"/>
      <c r="E39" s="68"/>
      <c r="F39" s="68"/>
      <c r="G39" s="68"/>
      <c r="H39" s="68"/>
      <c r="I39" s="68"/>
      <c r="J39" s="68"/>
    </row>
    <row r="40" spans="1:10" ht="30" customHeight="1" x14ac:dyDescent="0.4">
      <c r="A40" s="69" t="s">
        <v>66</v>
      </c>
      <c r="B40" s="69"/>
      <c r="C40" s="69"/>
      <c r="D40" s="69"/>
      <c r="E40" s="69"/>
      <c r="F40" s="69"/>
      <c r="G40" s="69"/>
      <c r="H40" s="69"/>
      <c r="I40" s="69"/>
      <c r="J40" s="69"/>
    </row>
    <row r="41" spans="1:10" ht="30" customHeight="1" thickBot="1" x14ac:dyDescent="0.45"/>
    <row r="42" spans="1:10" ht="30" customHeight="1" thickBot="1" x14ac:dyDescent="0.45">
      <c r="A42" s="5" t="s">
        <v>40</v>
      </c>
      <c r="B42" s="84"/>
      <c r="C42" s="85"/>
      <c r="D42" s="85"/>
      <c r="E42" s="85"/>
      <c r="F42" s="86"/>
      <c r="G42" s="7" t="s">
        <v>35</v>
      </c>
      <c r="H42" s="84"/>
      <c r="I42" s="85"/>
      <c r="J42" s="87"/>
    </row>
    <row r="43" spans="1:10" ht="30" customHeight="1" thickBot="1" x14ac:dyDescent="0.45"/>
    <row r="44" spans="1:10" ht="30" customHeight="1" thickBot="1" x14ac:dyDescent="0.45">
      <c r="A44" s="77" t="s">
        <v>74</v>
      </c>
      <c r="B44" s="73"/>
      <c r="C44" s="73" t="s">
        <v>67</v>
      </c>
      <c r="D44" s="73"/>
      <c r="E44" s="73"/>
      <c r="F44" s="73"/>
      <c r="G44" s="73" t="s">
        <v>68</v>
      </c>
      <c r="H44" s="73"/>
      <c r="I44" s="43" t="s">
        <v>69</v>
      </c>
    </row>
    <row r="45" spans="1:10" ht="30" customHeight="1" x14ac:dyDescent="0.4">
      <c r="A45" s="78" t="s">
        <v>12</v>
      </c>
      <c r="B45" s="79"/>
      <c r="C45" s="75" t="s">
        <v>76</v>
      </c>
      <c r="D45" s="75"/>
      <c r="E45" s="75"/>
      <c r="F45" s="75"/>
      <c r="G45" s="75" t="s">
        <v>77</v>
      </c>
      <c r="H45" s="75"/>
      <c r="I45" s="44">
        <v>34800</v>
      </c>
      <c r="J45" s="21" t="str">
        <f>IF(MIN($I$45:$I$47)=I45,"＜決定＞","")</f>
        <v>＜決定＞</v>
      </c>
    </row>
    <row r="46" spans="1:10" ht="30" customHeight="1" x14ac:dyDescent="0.4">
      <c r="A46" s="80"/>
      <c r="B46" s="81"/>
      <c r="C46" s="76"/>
      <c r="D46" s="76"/>
      <c r="E46" s="76"/>
      <c r="F46" s="76"/>
      <c r="G46" s="76" t="s">
        <v>78</v>
      </c>
      <c r="H46" s="76"/>
      <c r="I46" s="45">
        <v>35200</v>
      </c>
      <c r="J46" s="21" t="str">
        <f>IF(MIN($I$45:$I$47)=I46,"＜決定＞","")</f>
        <v/>
      </c>
    </row>
    <row r="47" spans="1:10" ht="30" customHeight="1" thickBot="1" x14ac:dyDescent="0.45">
      <c r="A47" s="82"/>
      <c r="B47" s="83"/>
      <c r="C47" s="74"/>
      <c r="D47" s="74"/>
      <c r="E47" s="74"/>
      <c r="F47" s="74"/>
      <c r="G47" s="74" t="s">
        <v>79</v>
      </c>
      <c r="H47" s="74"/>
      <c r="I47" s="46">
        <v>41000</v>
      </c>
      <c r="J47" s="21" t="str">
        <f>IF(MIN($I$45:$I$47)=I47,"＜決定＞","")</f>
        <v/>
      </c>
    </row>
    <row r="48" spans="1:10" ht="30" customHeight="1" x14ac:dyDescent="0.4">
      <c r="A48" s="78" t="s">
        <v>14</v>
      </c>
      <c r="B48" s="79"/>
      <c r="C48" s="75" t="s">
        <v>70</v>
      </c>
      <c r="D48" s="75"/>
      <c r="E48" s="75"/>
      <c r="F48" s="75"/>
      <c r="G48" s="75" t="s">
        <v>71</v>
      </c>
      <c r="H48" s="75"/>
      <c r="I48" s="44">
        <v>50500</v>
      </c>
      <c r="J48" s="21" t="str">
        <f>IF(MIN($I$48:$I$50)=I48,"＜決定＞","")</f>
        <v>＜決定＞</v>
      </c>
    </row>
    <row r="49" spans="1:10" ht="30" customHeight="1" x14ac:dyDescent="0.4">
      <c r="A49" s="80"/>
      <c r="B49" s="81"/>
      <c r="C49" s="76"/>
      <c r="D49" s="76"/>
      <c r="E49" s="76"/>
      <c r="F49" s="76"/>
      <c r="G49" s="76" t="s">
        <v>72</v>
      </c>
      <c r="H49" s="76"/>
      <c r="I49" s="45">
        <v>80000</v>
      </c>
      <c r="J49" s="21" t="str">
        <f>IF(MIN($I$48:$I$50)=I49,"＜決定＞","")</f>
        <v/>
      </c>
    </row>
    <row r="50" spans="1:10" ht="30" customHeight="1" thickBot="1" x14ac:dyDescent="0.45">
      <c r="A50" s="82"/>
      <c r="B50" s="83"/>
      <c r="C50" s="74"/>
      <c r="D50" s="74"/>
      <c r="E50" s="74"/>
      <c r="F50" s="74"/>
      <c r="G50" s="74" t="s">
        <v>73</v>
      </c>
      <c r="H50" s="74"/>
      <c r="I50" s="46">
        <v>62000</v>
      </c>
      <c r="J50" s="21" t="str">
        <f>IF(MIN($I$48:$I$50)=I50,"＜決定＞","")</f>
        <v/>
      </c>
    </row>
    <row r="51" spans="1:10" ht="30" customHeight="1" x14ac:dyDescent="0.4">
      <c r="A51" s="78"/>
      <c r="B51" s="79"/>
      <c r="C51" s="75"/>
      <c r="D51" s="75"/>
      <c r="E51" s="75"/>
      <c r="F51" s="75"/>
      <c r="G51" s="75"/>
      <c r="H51" s="75"/>
      <c r="I51" s="44"/>
      <c r="J51" s="21"/>
    </row>
    <row r="52" spans="1:10" ht="30" customHeight="1" x14ac:dyDescent="0.4">
      <c r="A52" s="80"/>
      <c r="B52" s="81"/>
      <c r="C52" s="76"/>
      <c r="D52" s="76"/>
      <c r="E52" s="76"/>
      <c r="F52" s="76"/>
      <c r="G52" s="76"/>
      <c r="H52" s="76"/>
      <c r="I52" s="45"/>
      <c r="J52" s="21"/>
    </row>
    <row r="53" spans="1:10" ht="30" customHeight="1" thickBot="1" x14ac:dyDescent="0.45">
      <c r="A53" s="82"/>
      <c r="B53" s="83"/>
      <c r="C53" s="74"/>
      <c r="D53" s="74"/>
      <c r="E53" s="74"/>
      <c r="F53" s="74"/>
      <c r="G53" s="74"/>
      <c r="H53" s="74"/>
      <c r="I53" s="46"/>
      <c r="J53" s="21"/>
    </row>
  </sheetData>
  <mergeCells count="53">
    <mergeCell ref="B5:F5"/>
    <mergeCell ref="H5:J5"/>
    <mergeCell ref="B42:F42"/>
    <mergeCell ref="H42:J42"/>
    <mergeCell ref="A51:B53"/>
    <mergeCell ref="C51:F53"/>
    <mergeCell ref="G51:H51"/>
    <mergeCell ref="G52:H52"/>
    <mergeCell ref="G53:H53"/>
    <mergeCell ref="A48:B50"/>
    <mergeCell ref="C48:F50"/>
    <mergeCell ref="G48:H48"/>
    <mergeCell ref="G49:H49"/>
    <mergeCell ref="G50:H50"/>
    <mergeCell ref="G44:H44"/>
    <mergeCell ref="G47:H47"/>
    <mergeCell ref="C44:F44"/>
    <mergeCell ref="C45:F47"/>
    <mergeCell ref="A44:B44"/>
    <mergeCell ref="A45:B47"/>
    <mergeCell ref="G46:H46"/>
    <mergeCell ref="G45:H45"/>
    <mergeCell ref="A39:J39"/>
    <mergeCell ref="A40:J40"/>
    <mergeCell ref="F7:G7"/>
    <mergeCell ref="A2:J2"/>
    <mergeCell ref="A3:J3"/>
    <mergeCell ref="A9:B9"/>
    <mergeCell ref="A10:B10"/>
    <mergeCell ref="A7:B7"/>
    <mergeCell ref="A8:B8"/>
    <mergeCell ref="F8:G8"/>
    <mergeCell ref="F9:G9"/>
    <mergeCell ref="F10:G10"/>
    <mergeCell ref="F11:G11"/>
    <mergeCell ref="A11:B11"/>
    <mergeCell ref="A26:C26"/>
    <mergeCell ref="A14:B14"/>
    <mergeCell ref="F14:G14"/>
    <mergeCell ref="A15:B15"/>
    <mergeCell ref="F15:G15"/>
    <mergeCell ref="A16:B16"/>
    <mergeCell ref="F16:G16"/>
    <mergeCell ref="A23:B23"/>
    <mergeCell ref="F23:G23"/>
    <mergeCell ref="A22:B22"/>
    <mergeCell ref="F22:G22"/>
    <mergeCell ref="A17:B17"/>
    <mergeCell ref="F17:G17"/>
    <mergeCell ref="F18:G18"/>
    <mergeCell ref="A18:B18"/>
    <mergeCell ref="A21:B21"/>
    <mergeCell ref="F21:G21"/>
  </mergeCells>
  <phoneticPr fontId="1"/>
  <printOptions horizontalCentered="1"/>
  <pageMargins left="0.59055118110236227" right="0.39370078740157483" top="0.39370078740157483" bottom="0.39370078740157483" header="0.31496062992125984" footer="0.31496062992125984"/>
  <pageSetup paperSize="9" scale="50" orientation="portrait" r:id="rId1"/>
  <colBreaks count="1" manualBreakCount="1">
    <brk id="15" max="1048575" man="1"/>
  </colBreaks>
  <ignoredErrors>
    <ignoredError sqref="D12 D19 J45:J50 D24 D26 D29:D3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データ!$F$2:$F$7</xm:f>
          </x14:formula1>
          <xm:sqref>A8 A15 A45 A48 A51 A22</xm:sqref>
        </x14:dataValidation>
        <x14:dataValidation type="list" allowBlank="1" showInputMessage="1" showErrorMessage="1">
          <x14:formula1>
            <xm:f>データ!$H$2:$H$8</xm:f>
          </x14:formula1>
          <xm:sqref>E8:E11 H12:H13 E15:E18 H19:H20 H24:H25 E22:E23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70" zoomScaleNormal="60" zoomScaleSheetLayoutView="70" workbookViewId="0">
      <selection activeCell="B5" sqref="B5:F5"/>
    </sheetView>
  </sheetViews>
  <sheetFormatPr defaultRowHeight="17.25" x14ac:dyDescent="0.4"/>
  <cols>
    <col min="1" max="1" width="20.625" style="11" customWidth="1"/>
    <col min="2" max="3" width="10.625" style="11" customWidth="1"/>
    <col min="4" max="4" width="20.625" style="11" customWidth="1"/>
    <col min="5" max="6" width="10.625" style="11" customWidth="1"/>
    <col min="7" max="10" width="20.625" style="11" customWidth="1"/>
    <col min="11" max="16384" width="9" style="11"/>
  </cols>
  <sheetData>
    <row r="1" spans="1:10" ht="30" customHeight="1" x14ac:dyDescent="0.4"/>
    <row r="2" spans="1:10" ht="30" customHeight="1" x14ac:dyDescent="0.4">
      <c r="A2" s="68" t="s">
        <v>36</v>
      </c>
      <c r="B2" s="68"/>
      <c r="C2" s="68"/>
      <c r="D2" s="68"/>
      <c r="E2" s="68"/>
      <c r="F2" s="68"/>
      <c r="G2" s="68"/>
      <c r="H2" s="68"/>
      <c r="I2" s="68"/>
      <c r="J2" s="68"/>
    </row>
    <row r="3" spans="1:10" ht="30" customHeight="1" x14ac:dyDescent="0.4">
      <c r="A3" s="69" t="s">
        <v>37</v>
      </c>
      <c r="B3" s="69"/>
      <c r="C3" s="69"/>
      <c r="D3" s="69"/>
      <c r="E3" s="69"/>
      <c r="F3" s="69"/>
      <c r="G3" s="69"/>
      <c r="H3" s="69"/>
      <c r="I3" s="69"/>
      <c r="J3" s="69"/>
    </row>
    <row r="4" spans="1:10" ht="30" customHeight="1" thickBot="1" x14ac:dyDescent="0.45"/>
    <row r="5" spans="1:10" ht="30" customHeight="1" thickBot="1" x14ac:dyDescent="0.45">
      <c r="A5" s="50" t="s">
        <v>40</v>
      </c>
      <c r="B5" s="84"/>
      <c r="C5" s="85"/>
      <c r="D5" s="85"/>
      <c r="E5" s="85"/>
      <c r="F5" s="86"/>
      <c r="G5" s="49" t="s">
        <v>35</v>
      </c>
      <c r="H5" s="84"/>
      <c r="I5" s="85"/>
      <c r="J5" s="87"/>
    </row>
    <row r="6" spans="1:10" s="12" customFormat="1" ht="30" customHeight="1" thickBot="1" x14ac:dyDescent="0.45">
      <c r="A6" s="4"/>
      <c r="B6" s="4"/>
      <c r="C6" s="4"/>
      <c r="D6" s="4"/>
      <c r="E6" s="10"/>
      <c r="F6" s="10"/>
      <c r="G6" s="10"/>
      <c r="H6" s="10"/>
      <c r="I6" s="10"/>
      <c r="J6" s="10"/>
    </row>
    <row r="7" spans="1:10" ht="39.950000000000003" customHeight="1" thickBot="1" x14ac:dyDescent="0.45">
      <c r="A7" s="64" t="s">
        <v>44</v>
      </c>
      <c r="B7" s="65"/>
      <c r="C7" s="6" t="s">
        <v>38</v>
      </c>
      <c r="D7" s="7" t="s">
        <v>39</v>
      </c>
      <c r="E7" s="7" t="s">
        <v>3</v>
      </c>
      <c r="F7" s="66" t="s">
        <v>1</v>
      </c>
      <c r="G7" s="67"/>
      <c r="H7" s="8" t="s">
        <v>41</v>
      </c>
      <c r="I7" s="9" t="s">
        <v>42</v>
      </c>
      <c r="J7" s="13" t="s">
        <v>43</v>
      </c>
    </row>
    <row r="8" spans="1:10" ht="30" customHeight="1" x14ac:dyDescent="0.4">
      <c r="A8" s="56"/>
      <c r="B8" s="57"/>
      <c r="C8" s="23"/>
      <c r="D8" s="24"/>
      <c r="E8" s="25"/>
      <c r="F8" s="58"/>
      <c r="G8" s="59"/>
      <c r="H8" s="26"/>
      <c r="I8" s="27"/>
      <c r="J8" s="28"/>
    </row>
    <row r="9" spans="1:10" ht="30" customHeight="1" x14ac:dyDescent="0.4">
      <c r="A9" s="60"/>
      <c r="B9" s="61"/>
      <c r="C9" s="29"/>
      <c r="D9" s="30"/>
      <c r="E9" s="31"/>
      <c r="F9" s="62"/>
      <c r="G9" s="63"/>
      <c r="H9" s="32"/>
      <c r="I9" s="33"/>
      <c r="J9" s="34"/>
    </row>
    <row r="10" spans="1:10" ht="30" customHeight="1" x14ac:dyDescent="0.4">
      <c r="A10" s="60"/>
      <c r="B10" s="61"/>
      <c r="C10" s="29"/>
      <c r="D10" s="30"/>
      <c r="E10" s="31"/>
      <c r="F10" s="62"/>
      <c r="G10" s="63"/>
      <c r="H10" s="32"/>
      <c r="I10" s="33"/>
      <c r="J10" s="34"/>
    </row>
    <row r="11" spans="1:10" ht="30" customHeight="1" thickBot="1" x14ac:dyDescent="0.45">
      <c r="A11" s="52"/>
      <c r="B11" s="53"/>
      <c r="C11" s="35"/>
      <c r="D11" s="36"/>
      <c r="E11" s="37"/>
      <c r="F11" s="54"/>
      <c r="G11" s="55"/>
      <c r="H11" s="38"/>
      <c r="I11" s="39"/>
      <c r="J11" s="40"/>
    </row>
    <row r="12" spans="1:10" s="12" customFormat="1" ht="30" customHeight="1" thickBot="1" x14ac:dyDescent="0.45">
      <c r="C12" s="14" t="s">
        <v>53</v>
      </c>
      <c r="D12" s="15">
        <f>SUM(D8:D11)</f>
        <v>0</v>
      </c>
      <c r="E12" s="10"/>
      <c r="F12" s="10"/>
      <c r="G12" s="10"/>
      <c r="H12" s="10"/>
      <c r="I12" s="10"/>
      <c r="J12" s="10"/>
    </row>
    <row r="13" spans="1:10" s="12" customFormat="1" ht="30" customHeight="1" thickBot="1" x14ac:dyDescent="0.45">
      <c r="E13" s="10"/>
      <c r="F13" s="10"/>
      <c r="G13" s="10"/>
      <c r="H13" s="10"/>
      <c r="I13" s="10"/>
      <c r="J13" s="10"/>
    </row>
    <row r="14" spans="1:10" ht="39.950000000000003" customHeight="1" thickBot="1" x14ac:dyDescent="0.45">
      <c r="A14" s="64" t="s">
        <v>54</v>
      </c>
      <c r="B14" s="65"/>
      <c r="C14" s="6" t="s">
        <v>38</v>
      </c>
      <c r="D14" s="7" t="s">
        <v>39</v>
      </c>
      <c r="E14" s="7" t="s">
        <v>3</v>
      </c>
      <c r="F14" s="66" t="s">
        <v>1</v>
      </c>
      <c r="G14" s="67"/>
      <c r="H14" s="8" t="s">
        <v>41</v>
      </c>
      <c r="I14" s="9" t="s">
        <v>42</v>
      </c>
      <c r="J14" s="13" t="s">
        <v>43</v>
      </c>
    </row>
    <row r="15" spans="1:10" ht="30" customHeight="1" x14ac:dyDescent="0.4">
      <c r="A15" s="56"/>
      <c r="B15" s="57"/>
      <c r="C15" s="23"/>
      <c r="D15" s="24"/>
      <c r="E15" s="25"/>
      <c r="F15" s="58"/>
      <c r="G15" s="59"/>
      <c r="H15" s="26"/>
      <c r="I15" s="27"/>
      <c r="J15" s="28"/>
    </row>
    <row r="16" spans="1:10" ht="30" customHeight="1" x14ac:dyDescent="0.4">
      <c r="A16" s="60"/>
      <c r="B16" s="61"/>
      <c r="C16" s="29"/>
      <c r="D16" s="30"/>
      <c r="E16" s="31"/>
      <c r="F16" s="62"/>
      <c r="G16" s="63"/>
      <c r="H16" s="32"/>
      <c r="I16" s="33"/>
      <c r="J16" s="34"/>
    </row>
    <row r="17" spans="1:10" ht="30" customHeight="1" x14ac:dyDescent="0.4">
      <c r="A17" s="60"/>
      <c r="B17" s="61"/>
      <c r="C17" s="29"/>
      <c r="D17" s="30"/>
      <c r="E17" s="31"/>
      <c r="F17" s="62"/>
      <c r="G17" s="63"/>
      <c r="H17" s="32"/>
      <c r="I17" s="33"/>
      <c r="J17" s="34"/>
    </row>
    <row r="18" spans="1:10" ht="30" customHeight="1" thickBot="1" x14ac:dyDescent="0.45">
      <c r="A18" s="52"/>
      <c r="B18" s="53"/>
      <c r="C18" s="35"/>
      <c r="D18" s="36"/>
      <c r="E18" s="37"/>
      <c r="F18" s="54"/>
      <c r="G18" s="55"/>
      <c r="H18" s="38"/>
      <c r="I18" s="39"/>
      <c r="J18" s="40"/>
    </row>
    <row r="19" spans="1:10" s="12" customFormat="1" ht="30" customHeight="1" thickBot="1" x14ac:dyDescent="0.45">
      <c r="C19" s="14" t="s">
        <v>53</v>
      </c>
      <c r="D19" s="15">
        <f>SUM(D15:D18)</f>
        <v>0</v>
      </c>
      <c r="E19" s="10"/>
      <c r="F19" s="10"/>
      <c r="G19" s="10"/>
      <c r="H19" s="10"/>
      <c r="I19" s="10"/>
      <c r="J19" s="10"/>
    </row>
    <row r="20" spans="1:10" s="12" customFormat="1" ht="30" customHeight="1" thickBot="1" x14ac:dyDescent="0.45">
      <c r="C20" s="47"/>
      <c r="D20" s="48"/>
      <c r="E20" s="10"/>
      <c r="F20" s="10"/>
      <c r="G20" s="10"/>
      <c r="H20" s="10"/>
      <c r="I20" s="10"/>
      <c r="J20" s="10"/>
    </row>
    <row r="21" spans="1:10" ht="39.950000000000003" customHeight="1" thickBot="1" x14ac:dyDescent="0.45">
      <c r="A21" s="64" t="s">
        <v>80</v>
      </c>
      <c r="B21" s="65"/>
      <c r="C21" s="6" t="s">
        <v>38</v>
      </c>
      <c r="D21" s="7" t="s">
        <v>39</v>
      </c>
      <c r="E21" s="7" t="s">
        <v>3</v>
      </c>
      <c r="F21" s="66" t="s">
        <v>1</v>
      </c>
      <c r="G21" s="67"/>
      <c r="H21" s="8" t="s">
        <v>41</v>
      </c>
      <c r="I21" s="9" t="s">
        <v>42</v>
      </c>
      <c r="J21" s="13" t="s">
        <v>43</v>
      </c>
    </row>
    <row r="22" spans="1:10" ht="30" customHeight="1" x14ac:dyDescent="0.4">
      <c r="A22" s="56"/>
      <c r="B22" s="57"/>
      <c r="C22" s="23"/>
      <c r="D22" s="24"/>
      <c r="E22" s="25"/>
      <c r="F22" s="58"/>
      <c r="G22" s="59"/>
      <c r="H22" s="26"/>
      <c r="I22" s="27"/>
      <c r="J22" s="28"/>
    </row>
    <row r="23" spans="1:10" ht="30" customHeight="1" x14ac:dyDescent="0.4">
      <c r="A23" s="60"/>
      <c r="B23" s="61"/>
      <c r="C23" s="29"/>
      <c r="D23" s="30"/>
      <c r="E23" s="31"/>
      <c r="F23" s="62"/>
      <c r="G23" s="63"/>
      <c r="H23" s="32"/>
      <c r="I23" s="33"/>
      <c r="J23" s="34"/>
    </row>
    <row r="24" spans="1:10" ht="30" customHeight="1" x14ac:dyDescent="0.4">
      <c r="A24" s="60"/>
      <c r="B24" s="61"/>
      <c r="C24" s="29"/>
      <c r="D24" s="30"/>
      <c r="E24" s="31"/>
      <c r="F24" s="62"/>
      <c r="G24" s="63"/>
      <c r="H24" s="32"/>
      <c r="I24" s="33"/>
      <c r="J24" s="34"/>
    </row>
    <row r="25" spans="1:10" ht="30" customHeight="1" thickBot="1" x14ac:dyDescent="0.45">
      <c r="A25" s="52"/>
      <c r="B25" s="53"/>
      <c r="C25" s="35"/>
      <c r="D25" s="36"/>
      <c r="E25" s="37"/>
      <c r="F25" s="54"/>
      <c r="G25" s="55"/>
      <c r="H25" s="38"/>
      <c r="I25" s="39"/>
      <c r="J25" s="40"/>
    </row>
    <row r="26" spans="1:10" s="12" customFormat="1" ht="30" customHeight="1" thickBot="1" x14ac:dyDescent="0.45">
      <c r="C26" s="14" t="s">
        <v>53</v>
      </c>
      <c r="D26" s="15">
        <f>SUM(D22:D25)</f>
        <v>0</v>
      </c>
      <c r="E26" s="10"/>
      <c r="F26" s="10"/>
      <c r="G26" s="10"/>
      <c r="H26" s="10"/>
      <c r="I26" s="10"/>
      <c r="J26" s="10"/>
    </row>
    <row r="27" spans="1:10" ht="30" customHeight="1" thickBot="1" x14ac:dyDescent="0.45"/>
    <row r="28" spans="1:10" ht="30" customHeight="1" thickTop="1" thickBot="1" x14ac:dyDescent="0.45">
      <c r="A28" s="70" t="s">
        <v>2</v>
      </c>
      <c r="B28" s="71"/>
      <c r="C28" s="72"/>
      <c r="D28" s="41">
        <f>SUM(D12,D19,D26)</f>
        <v>0</v>
      </c>
    </row>
    <row r="29" spans="1:10" ht="30" customHeight="1" thickTop="1" x14ac:dyDescent="0.4"/>
    <row r="30" spans="1:10" ht="30" customHeight="1" x14ac:dyDescent="0.4">
      <c r="C30" s="16" t="s">
        <v>65</v>
      </c>
    </row>
    <row r="31" spans="1:10" ht="30" customHeight="1" x14ac:dyDescent="0.4">
      <c r="C31" s="17" t="s">
        <v>9</v>
      </c>
      <c r="D31" s="18">
        <f>SUMIF($E$8:$E$26,C31,$D$8:$D$26)</f>
        <v>0</v>
      </c>
    </row>
    <row r="32" spans="1:10" ht="30" customHeight="1" x14ac:dyDescent="0.4">
      <c r="C32" s="17" t="s">
        <v>4</v>
      </c>
      <c r="D32" s="18">
        <f t="shared" ref="D32:D36" si="0">SUMIF($E$8:$E$26,C32,$D$8:$D$26)</f>
        <v>0</v>
      </c>
    </row>
    <row r="33" spans="3:4" ht="30" customHeight="1" x14ac:dyDescent="0.4">
      <c r="C33" s="17" t="s">
        <v>5</v>
      </c>
      <c r="D33" s="18">
        <f t="shared" si="0"/>
        <v>0</v>
      </c>
    </row>
    <row r="34" spans="3:4" ht="30" customHeight="1" x14ac:dyDescent="0.4">
      <c r="C34" s="17" t="s">
        <v>6</v>
      </c>
      <c r="D34" s="18">
        <f t="shared" si="0"/>
        <v>0</v>
      </c>
    </row>
    <row r="35" spans="3:4" ht="30" customHeight="1" x14ac:dyDescent="0.4">
      <c r="C35" s="17" t="s">
        <v>10</v>
      </c>
      <c r="D35" s="18">
        <f t="shared" si="0"/>
        <v>0</v>
      </c>
    </row>
    <row r="36" spans="3:4" ht="30" customHeight="1" x14ac:dyDescent="0.4">
      <c r="C36" s="17" t="s">
        <v>7</v>
      </c>
      <c r="D36" s="18">
        <f t="shared" si="0"/>
        <v>0</v>
      </c>
    </row>
    <row r="37" spans="3:4" ht="30" customHeight="1" thickBot="1" x14ac:dyDescent="0.45">
      <c r="C37" s="20" t="s">
        <v>8</v>
      </c>
      <c r="D37" s="18">
        <f>SUMIF($E$8:$E$26,C37,$D$8:$D$26)</f>
        <v>0</v>
      </c>
    </row>
    <row r="38" spans="3:4" ht="30" customHeight="1" thickTop="1" thickBot="1" x14ac:dyDescent="0.45">
      <c r="C38" s="42" t="s">
        <v>2</v>
      </c>
      <c r="D38" s="41">
        <f>SUM(D31:D37)</f>
        <v>0</v>
      </c>
    </row>
    <row r="39" spans="3:4" ht="30" customHeight="1" thickTop="1" x14ac:dyDescent="0.4">
      <c r="C39" s="47"/>
      <c r="D39" s="48"/>
    </row>
  </sheetData>
  <mergeCells count="35">
    <mergeCell ref="A17:B17"/>
    <mergeCell ref="F17:G17"/>
    <mergeCell ref="A18:B18"/>
    <mergeCell ref="F18:G18"/>
    <mergeCell ref="A28:C28"/>
    <mergeCell ref="A21:B21"/>
    <mergeCell ref="F21:G21"/>
    <mergeCell ref="A22:B22"/>
    <mergeCell ref="F22:G22"/>
    <mergeCell ref="A23:B23"/>
    <mergeCell ref="F23:G23"/>
    <mergeCell ref="A24:B24"/>
    <mergeCell ref="F24:G24"/>
    <mergeCell ref="A25:B25"/>
    <mergeCell ref="F25:G25"/>
    <mergeCell ref="A14:B14"/>
    <mergeCell ref="F14:G14"/>
    <mergeCell ref="A15:B15"/>
    <mergeCell ref="F15:G15"/>
    <mergeCell ref="A16:B16"/>
    <mergeCell ref="F16:G16"/>
    <mergeCell ref="A9:B9"/>
    <mergeCell ref="F9:G9"/>
    <mergeCell ref="A10:B10"/>
    <mergeCell ref="F10:G10"/>
    <mergeCell ref="A11:B11"/>
    <mergeCell ref="F11:G11"/>
    <mergeCell ref="A2:J2"/>
    <mergeCell ref="A3:J3"/>
    <mergeCell ref="A7:B7"/>
    <mergeCell ref="F7:G7"/>
    <mergeCell ref="A8:B8"/>
    <mergeCell ref="F8:G8"/>
    <mergeCell ref="B5:F5"/>
    <mergeCell ref="H5:J5"/>
  </mergeCells>
  <phoneticPr fontId="1"/>
  <printOptions horizontalCentered="1"/>
  <pageMargins left="0.59055118110236227" right="0.39370078740157483" top="0.59055118110236227" bottom="0.59055118110236227" header="0.31496062992125984" footer="0.31496062992125984"/>
  <pageSetup paperSize="9" scale="51" orientation="portrait" r:id="rId1"/>
  <colBreaks count="1" manualBreakCount="1">
    <brk id="15" max="1048575" man="1"/>
  </colBreaks>
  <ignoredErrors>
    <ignoredError sqref="D31:D37"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データ!$H$2:$H$8</xm:f>
          </x14:formula1>
          <xm:sqref>E8:E11 H12:H13 E15:E18 H19:H20 H26 E22:E25</xm:sqref>
        </x14:dataValidation>
        <x14:dataValidation type="list" allowBlank="1" showInputMessage="1" showErrorMessage="1">
          <x14:formula1>
            <xm:f>データ!$F$2:$F$7</xm:f>
          </x14:formula1>
          <xm:sqref>A8 A15 A22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view="pageBreakPreview" zoomScale="70" zoomScaleNormal="60" zoomScaleSheetLayoutView="70" workbookViewId="0">
      <selection activeCell="B5" sqref="B5:F5"/>
    </sheetView>
  </sheetViews>
  <sheetFormatPr defaultRowHeight="17.25" x14ac:dyDescent="0.4"/>
  <cols>
    <col min="1" max="1" width="20.625" style="11" customWidth="1"/>
    <col min="2" max="3" width="10.625" style="11" customWidth="1"/>
    <col min="4" max="4" width="20.625" style="11" customWidth="1"/>
    <col min="5" max="6" width="10.625" style="11" customWidth="1"/>
    <col min="7" max="10" width="20.625" style="11" customWidth="1"/>
    <col min="11" max="16384" width="9" style="11"/>
  </cols>
  <sheetData>
    <row r="1" spans="1:10" ht="30" customHeight="1" x14ac:dyDescent="0.4"/>
    <row r="2" spans="1:10" ht="30" customHeight="1" x14ac:dyDescent="0.4">
      <c r="A2" s="68" t="s">
        <v>36</v>
      </c>
      <c r="B2" s="68"/>
      <c r="C2" s="68"/>
      <c r="D2" s="68"/>
      <c r="E2" s="68"/>
      <c r="F2" s="68"/>
      <c r="G2" s="68"/>
      <c r="H2" s="68"/>
      <c r="I2" s="68"/>
      <c r="J2" s="68"/>
    </row>
    <row r="3" spans="1:10" ht="30" customHeight="1" x14ac:dyDescent="0.4">
      <c r="A3" s="69" t="s">
        <v>66</v>
      </c>
      <c r="B3" s="69"/>
      <c r="C3" s="69"/>
      <c r="D3" s="69"/>
      <c r="E3" s="69"/>
      <c r="F3" s="69"/>
      <c r="G3" s="69"/>
      <c r="H3" s="69"/>
      <c r="I3" s="69"/>
      <c r="J3" s="69"/>
    </row>
    <row r="4" spans="1:10" ht="30" customHeight="1" thickBot="1" x14ac:dyDescent="0.45"/>
    <row r="5" spans="1:10" ht="30" customHeight="1" thickBot="1" x14ac:dyDescent="0.45">
      <c r="A5" s="5" t="s">
        <v>40</v>
      </c>
      <c r="B5" s="84"/>
      <c r="C5" s="85"/>
      <c r="D5" s="85"/>
      <c r="E5" s="85"/>
      <c r="F5" s="86"/>
      <c r="G5" s="7" t="s">
        <v>35</v>
      </c>
      <c r="H5" s="84"/>
      <c r="I5" s="85"/>
      <c r="J5" s="87"/>
    </row>
    <row r="6" spans="1:10" ht="30" customHeight="1" thickBot="1" x14ac:dyDescent="0.45"/>
    <row r="7" spans="1:10" ht="30" customHeight="1" thickBot="1" x14ac:dyDescent="0.45">
      <c r="A7" s="77" t="s">
        <v>74</v>
      </c>
      <c r="B7" s="73"/>
      <c r="C7" s="73" t="s">
        <v>67</v>
      </c>
      <c r="D7" s="73"/>
      <c r="E7" s="73"/>
      <c r="F7" s="73"/>
      <c r="G7" s="73" t="s">
        <v>68</v>
      </c>
      <c r="H7" s="73"/>
      <c r="I7" s="43" t="s">
        <v>69</v>
      </c>
    </row>
    <row r="8" spans="1:10" ht="30" customHeight="1" x14ac:dyDescent="0.4">
      <c r="A8" s="78"/>
      <c r="B8" s="79"/>
      <c r="C8" s="75"/>
      <c r="D8" s="75"/>
      <c r="E8" s="75"/>
      <c r="F8" s="75"/>
      <c r="G8" s="75"/>
      <c r="H8" s="75"/>
      <c r="I8" s="44"/>
      <c r="J8" s="21" t="str">
        <f>IF(MIN($I$8:$I$10)=I8,"＜決定＞","")</f>
        <v>＜決定＞</v>
      </c>
    </row>
    <row r="9" spans="1:10" ht="30" customHeight="1" x14ac:dyDescent="0.4">
      <c r="A9" s="80"/>
      <c r="B9" s="81"/>
      <c r="C9" s="76"/>
      <c r="D9" s="76"/>
      <c r="E9" s="76"/>
      <c r="F9" s="76"/>
      <c r="G9" s="76"/>
      <c r="H9" s="76"/>
      <c r="I9" s="45"/>
      <c r="J9" s="21" t="str">
        <f>IF(MIN($I$8:$I$10)=I9,"＜決定＞","")</f>
        <v>＜決定＞</v>
      </c>
    </row>
    <row r="10" spans="1:10" ht="30" customHeight="1" thickBot="1" x14ac:dyDescent="0.45">
      <c r="A10" s="82"/>
      <c r="B10" s="83"/>
      <c r="C10" s="74"/>
      <c r="D10" s="74"/>
      <c r="E10" s="74"/>
      <c r="F10" s="74"/>
      <c r="G10" s="74"/>
      <c r="H10" s="74"/>
      <c r="I10" s="46"/>
      <c r="J10" s="21" t="str">
        <f>IF(MIN($I$8:$I$10)=I10,"＜決定＞","")</f>
        <v>＜決定＞</v>
      </c>
    </row>
    <row r="11" spans="1:10" ht="30" customHeight="1" x14ac:dyDescent="0.4">
      <c r="A11" s="78"/>
      <c r="B11" s="79"/>
      <c r="C11" s="75"/>
      <c r="D11" s="75"/>
      <c r="E11" s="75"/>
      <c r="F11" s="75"/>
      <c r="G11" s="75"/>
      <c r="H11" s="75"/>
      <c r="I11" s="44"/>
      <c r="J11" s="21" t="str">
        <f>IF(MIN($I$11:$I$13)=I11,"＜決定＞","")</f>
        <v>＜決定＞</v>
      </c>
    </row>
    <row r="12" spans="1:10" ht="30" customHeight="1" x14ac:dyDescent="0.4">
      <c r="A12" s="80"/>
      <c r="B12" s="81"/>
      <c r="C12" s="76"/>
      <c r="D12" s="76"/>
      <c r="E12" s="76"/>
      <c r="F12" s="76"/>
      <c r="G12" s="76"/>
      <c r="H12" s="76"/>
      <c r="I12" s="45"/>
      <c r="J12" s="21" t="str">
        <f>IF(MIN($I$11:$I$13)=I12,"＜決定＞","")</f>
        <v>＜決定＞</v>
      </c>
    </row>
    <row r="13" spans="1:10" ht="30" customHeight="1" thickBot="1" x14ac:dyDescent="0.45">
      <c r="A13" s="82"/>
      <c r="B13" s="83"/>
      <c r="C13" s="74"/>
      <c r="D13" s="74"/>
      <c r="E13" s="74"/>
      <c r="F13" s="74"/>
      <c r="G13" s="74"/>
      <c r="H13" s="74"/>
      <c r="I13" s="46"/>
      <c r="J13" s="21" t="str">
        <f>IF(MIN($I$11:$I$13)=I13,"＜決定＞","")</f>
        <v>＜決定＞</v>
      </c>
    </row>
    <row r="14" spans="1:10" ht="30" customHeight="1" x14ac:dyDescent="0.4">
      <c r="A14" s="78"/>
      <c r="B14" s="79"/>
      <c r="C14" s="75"/>
      <c r="D14" s="75"/>
      <c r="E14" s="75"/>
      <c r="F14" s="75"/>
      <c r="G14" s="75"/>
      <c r="H14" s="75"/>
      <c r="I14" s="44"/>
      <c r="J14" s="21" t="str">
        <f>IF(MIN($I$14:$I$16)=I14,"＜決定＞","")</f>
        <v>＜決定＞</v>
      </c>
    </row>
    <row r="15" spans="1:10" ht="30" customHeight="1" x14ac:dyDescent="0.4">
      <c r="A15" s="80"/>
      <c r="B15" s="81"/>
      <c r="C15" s="76"/>
      <c r="D15" s="76"/>
      <c r="E15" s="76"/>
      <c r="F15" s="76"/>
      <c r="G15" s="76"/>
      <c r="H15" s="76"/>
      <c r="I15" s="45"/>
      <c r="J15" s="21" t="str">
        <f>IF(MIN($I$14:$I$16)=I15,"＜決定＞","")</f>
        <v>＜決定＞</v>
      </c>
    </row>
    <row r="16" spans="1:10" ht="30" customHeight="1" thickBot="1" x14ac:dyDescent="0.45">
      <c r="A16" s="82"/>
      <c r="B16" s="83"/>
      <c r="C16" s="74"/>
      <c r="D16" s="74"/>
      <c r="E16" s="74"/>
      <c r="F16" s="74"/>
      <c r="G16" s="74"/>
      <c r="H16" s="74"/>
      <c r="I16" s="46"/>
      <c r="J16" s="21" t="str">
        <f>IF(MIN($I$14:$I$16)=I16,"＜決定＞","")</f>
        <v>＜決定＞</v>
      </c>
    </row>
  </sheetData>
  <mergeCells count="22">
    <mergeCell ref="A11:B13"/>
    <mergeCell ref="C11:F13"/>
    <mergeCell ref="G11:H11"/>
    <mergeCell ref="G12:H12"/>
    <mergeCell ref="G13:H13"/>
    <mergeCell ref="A14:B16"/>
    <mergeCell ref="C14:F16"/>
    <mergeCell ref="G14:H14"/>
    <mergeCell ref="G15:H15"/>
    <mergeCell ref="G16:H16"/>
    <mergeCell ref="A8:B10"/>
    <mergeCell ref="C8:F10"/>
    <mergeCell ref="G8:H8"/>
    <mergeCell ref="G9:H9"/>
    <mergeCell ref="G10:H10"/>
    <mergeCell ref="A2:J2"/>
    <mergeCell ref="A3:J3"/>
    <mergeCell ref="A7:B7"/>
    <mergeCell ref="C7:F7"/>
    <mergeCell ref="G7:H7"/>
    <mergeCell ref="B5:F5"/>
    <mergeCell ref="H5:J5"/>
  </mergeCells>
  <phoneticPr fontId="1"/>
  <printOptions horizontalCentered="1"/>
  <pageMargins left="0.59055118110236227" right="0.39370078740157483" top="0.59055118110236227" bottom="0.59055118110236227" header="0.31496062992125984" footer="0.31496062992125984"/>
  <pageSetup paperSize="9" scale="51" orientation="portrait" r:id="rId1"/>
  <colBreaks count="1" manualBreakCount="1">
    <brk id="15" max="1048575" man="1"/>
  </colBreaks>
  <ignoredErrors>
    <ignoredError sqref="J8:J1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データ!$F$2:$F$7</xm:f>
          </x14:formula1>
          <xm:sqref>A8 A11 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H2" sqref="H2:H8"/>
    </sheetView>
  </sheetViews>
  <sheetFormatPr defaultRowHeight="13.5" x14ac:dyDescent="0.4"/>
  <cols>
    <col min="1" max="16384" width="9" style="2"/>
  </cols>
  <sheetData>
    <row r="1" spans="1:8" x14ac:dyDescent="0.4">
      <c r="A1" s="2" t="s">
        <v>16</v>
      </c>
      <c r="B1" s="2" t="s">
        <v>17</v>
      </c>
      <c r="C1" s="2" t="s">
        <v>18</v>
      </c>
      <c r="D1" s="2" t="s">
        <v>19</v>
      </c>
      <c r="F1" s="2" t="s">
        <v>0</v>
      </c>
      <c r="H1" s="2" t="s">
        <v>3</v>
      </c>
    </row>
    <row r="2" spans="1:8" x14ac:dyDescent="0.4">
      <c r="A2" s="2" t="s">
        <v>21</v>
      </c>
      <c r="B2" s="2" t="s">
        <v>27</v>
      </c>
      <c r="C2" s="2" t="s">
        <v>28</v>
      </c>
      <c r="D2" s="2" t="s">
        <v>30</v>
      </c>
      <c r="F2" s="2" t="s">
        <v>11</v>
      </c>
      <c r="H2" s="1" t="s">
        <v>9</v>
      </c>
    </row>
    <row r="3" spans="1:8" x14ac:dyDescent="0.4">
      <c r="A3" s="2" t="s">
        <v>22</v>
      </c>
      <c r="B3" s="2" t="s">
        <v>20</v>
      </c>
      <c r="C3" s="2" t="s">
        <v>29</v>
      </c>
      <c r="D3" s="2" t="s">
        <v>31</v>
      </c>
      <c r="F3" s="2" t="s">
        <v>12</v>
      </c>
      <c r="H3" s="1" t="s">
        <v>4</v>
      </c>
    </row>
    <row r="4" spans="1:8" x14ac:dyDescent="0.4">
      <c r="A4" s="2" t="s">
        <v>23</v>
      </c>
      <c r="B4" s="2" t="s">
        <v>27</v>
      </c>
      <c r="C4" s="2" t="s">
        <v>28</v>
      </c>
      <c r="D4" s="2" t="s">
        <v>30</v>
      </c>
      <c r="F4" s="2" t="s">
        <v>13</v>
      </c>
      <c r="H4" s="1" t="s">
        <v>5</v>
      </c>
    </row>
    <row r="5" spans="1:8" x14ac:dyDescent="0.4">
      <c r="A5" s="2" t="s">
        <v>24</v>
      </c>
      <c r="B5" s="2" t="s">
        <v>20</v>
      </c>
      <c r="C5" s="2" t="s">
        <v>29</v>
      </c>
      <c r="D5" s="2" t="s">
        <v>32</v>
      </c>
      <c r="F5" s="2" t="s">
        <v>14</v>
      </c>
      <c r="H5" s="1" t="s">
        <v>6</v>
      </c>
    </row>
    <row r="6" spans="1:8" x14ac:dyDescent="0.4">
      <c r="A6" s="2" t="s">
        <v>25</v>
      </c>
      <c r="B6" s="2" t="s">
        <v>27</v>
      </c>
      <c r="C6" s="2" t="s">
        <v>28</v>
      </c>
      <c r="D6" s="2" t="s">
        <v>32</v>
      </c>
      <c r="F6" s="2" t="s">
        <v>15</v>
      </c>
      <c r="H6" s="1" t="s">
        <v>10</v>
      </c>
    </row>
    <row r="7" spans="1:8" x14ac:dyDescent="0.4">
      <c r="A7" s="2" t="s">
        <v>26</v>
      </c>
      <c r="B7" s="2" t="s">
        <v>20</v>
      </c>
      <c r="C7" s="2" t="s">
        <v>29</v>
      </c>
      <c r="D7" s="2" t="s">
        <v>33</v>
      </c>
      <c r="F7" s="2" t="s">
        <v>34</v>
      </c>
      <c r="H7" s="1" t="s">
        <v>7</v>
      </c>
    </row>
    <row r="8" spans="1:8" x14ac:dyDescent="0.4">
      <c r="H8" s="1" t="s">
        <v>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支出一覧表</vt:lpstr>
      <vt:lpstr>三者見積比較表</vt:lpstr>
      <vt:lpstr>データ</vt:lpstr>
      <vt:lpstr>記載例!Print_Area</vt:lpstr>
      <vt:lpstr>三者見積比較表!Print_Area</vt:lpstr>
      <vt:lpstr>支出一覧表!Print_Area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0350110</dc:creator>
  <cp:lastModifiedBy>0850058</cp:lastModifiedBy>
  <cp:lastPrinted>2024-07-09T09:27:26Z</cp:lastPrinted>
  <dcterms:created xsi:type="dcterms:W3CDTF">2023-05-30T08:23:02Z</dcterms:created>
  <dcterms:modified xsi:type="dcterms:W3CDTF">2024-07-09T09:29:01Z</dcterms:modified>
</cp:coreProperties>
</file>