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<sst xmlns="http://schemas.openxmlformats.org/spreadsheetml/2006/main" count="1099" uniqueCount="588">
  <si>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</si>
  <si>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</si>
  <si>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</si>
  <si>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</si>
  <si>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</si>
  <si>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</si>
  <si>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</si>
  <si>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</si>
  <si>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</si>
  <si>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</si>
  <si>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</si>
  <si>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</si>
  <si>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</si>
  <si>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</si>
  <si>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</si>
  <si>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</si>
  <si>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</si>
  <si>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</si>
  <si>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</si>
  <si>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</si>
  <si>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</si>
  <si>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</si>
  <si>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</si>
  <si>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</si>
  <si>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</si>
  <si>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</si>
  <si>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</si>
  <si>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</si>
  <si>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</si>
  <si>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</si>
  <si>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</si>
  <si>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</si>
  <si>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</si>
  <si>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</si>
  <si>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</si>
  <si>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</si>
  <si>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</si>
  <si>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</si>
  <si>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</si>
  <si>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</si>
  <si>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</si>
  <si>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</si>
  <si>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</si>
  <si>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</si>
  <si>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</si>
  <si>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</si>
  <si>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</si>
  <si>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</si>
  <si>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</si>
  <si>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</si>
  <si>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</si>
  <si>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</si>
  <si>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</si>
  <si>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</si>
  <si>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</si>
  <si>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</si>
  <si>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</si>
  <si>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</si>
  <si>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</si>
  <si>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</si>
  <si>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</si>
  <si>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</si>
  <si>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</si>
  <si>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</si>
  <si>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</si>
  <si>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</si>
  <si>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</si>
  <si>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</si>
  <si>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</si>
  <si>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</si>
  <si>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</si>
  <si>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</si>
  <si>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</si>
  <si>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</si>
  <si>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</si>
  <si>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</si>
  <si>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</si>
  <si>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</si>
  <si>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</si>
  <si>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</si>
  <si>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</si>
  <si>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</si>
  <si>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</si>
  <si>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</si>
  <si>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</si>
  <si>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</si>
  <si>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</si>
  <si>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</si>
  <si>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</si>
  <si>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</si>
  <si>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</si>
  <si>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</si>
  <si>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</si>
  <si>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</si>
  <si>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</si>
  <si>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</si>
  <si>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</si>
  <si>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</si>
  <si>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</si>
  <si>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</si>
  <si>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</si>
  <si>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</si>
  <si>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</si>
  <si>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</si>
  <si>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</si>
  <si>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</si>
  <si>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</si>
  <si>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</si>
  <si>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</si>
  <si>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</si>
  <si>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</si>
  <si>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</si>
  <si>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</si>
  <si>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</si>
  <si>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</si>
  <si>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</si>
  <si>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</si>
  <si>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</si>
  <si>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</si>
  <si>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</si>
  <si>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</si>
  <si>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</si>
  <si>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</si>
  <si>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</si>
  <si>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</si>
  <si>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</si>
  <si>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</si>
  <si>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</si>
  <si>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</si>
  <si>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</si>
  <si>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</si>
  <si>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</si>
  <si>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</si>
  <si>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</si>
  <si>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</si>
  <si>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</si>
  <si>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</si>
  <si>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</si>
  <si>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</si>
  <si>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</si>
  <si>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</si>
  <si>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</si>
  <si>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</si>
  <si>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</si>
  <si>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</si>
  <si>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</si>
  <si>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</si>
  <si>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</si>
  <si>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</si>
  <si>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</si>
  <si>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</si>
  <si>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</si>
  <si>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</si>
  <si>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</si>
  <si>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</si>
  <si>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</si>
  <si>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</si>
  <si>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</si>
  <si>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</si>
  <si>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</si>
  <si>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</si>
  <si>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</si>
  <si>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</si>
  <si>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</si>
  <si>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</si>
  <si>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</si>
  <si>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</si>
  <si>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</si>
  <si>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</si>
  <si>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</si>
  <si>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</si>
  <si>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</si>
  <si>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</si>
  <si>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</si>
  <si>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</si>
  <si>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</si>
  <si>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</si>
  <si>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</si>
  <si>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</si>
  <si>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</si>
  <si>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</si>
  <si>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</si>
  <si>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</si>
  <si>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</si>
  <si>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</si>
  <si>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</si>
  <si>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</si>
  <si>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</si>
  <si>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</si>
  <si>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</si>
  <si>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</si>
  <si>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</si>
  <si>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</si>
  <si>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</si>
  <si>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</si>
  <si>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</si>
  <si>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</si>
  <si>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</si>
  <si>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</si>
  <si>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</si>
  <si>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</si>
  <si>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</si>
  <si>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</si>
  <si>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</si>
  <si>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</si>
  <si>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</si>
  <si>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</si>
  <si>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</si>
  <si>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</si>
  <si>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</si>
  <si>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</si>
  <si>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</si>
  <si>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</si>
  <si>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</si>
  <si>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</si>
  <si>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</si>
  <si>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</si>
  <si>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熊本県嘉島町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</si>
  <si>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</si>
  <si>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</si>
  <si>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</si>
  <si>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</si>
  <si>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</si>
  <si>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</si>
  <si>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</si>
  <si>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</si>
  <si>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</si>
  <si>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</si>
  <si>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</si>
  <si>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</si>
  <si>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</si>
  <si>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</si>
  <si>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</si>
  <si>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</si>
  <si>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</si>
  <si>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</si>
  <si>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</si>
  <si>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</si>
  <si>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</si>
  <si>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</si>
  <si>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</si>
  <si>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</si>
  <si>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</si>
  <si>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</si>
  <si>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</si>
  <si>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</si>
  <si>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</si>
  <si>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</si>
  <si>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</si>
  <si>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</si>
  <si>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</si>
  <si>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</si>
  <si>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</si>
  <si>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</si>
  <si>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</si>
  <si>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</si>
  <si>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</si>
  <si>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</si>
  <si>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</si>
  <si>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</si>
  <si>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</si>
  <si>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</si>
  <si>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</si>
  <si>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</si>
  <si>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</si>
  <si>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</si>
  <si>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</si>
  <si>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</si>
  <si>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</si>
  <si>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</si>
  <si>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</si>
  <si>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</si>
  <si>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</si>
  <si>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</si>
  <si>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</si>
  <si>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</si>
  <si>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</si>
  <si>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</si>
  <si>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</si>
  <si>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</si>
  <si>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</si>
  <si>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</si>
  <si>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</si>
  <si>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</si>
  <si>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</si>
  <si>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</si>
  <si>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</si>
  <si>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</si>
  <si>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</si>
  <si>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</si>
  <si>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</si>
  <si>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</si>
  <si>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</si>
  <si>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</si>
  <si>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</si>
  <si>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</si>
  <si>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</si>
  <si>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</si>
  <si>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</si>
  <si>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</si>
  <si>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</si>
  <si>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</si>
  <si>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</si>
  <si>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</si>
  <si>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</si>
  <si>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</si>
  <si>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</si>
  <si>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</si>
  <si>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</si>
  <si>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</si>
  <si>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</si>
  <si>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</si>
  <si>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</si>
  <si>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</si>
  <si>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</si>
  <si>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</si>
  <si>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</si>
  <si>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</si>
  <si>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</si>
  <si>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</si>
  <si>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</si>
  <si>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</si>
  <si>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</si>
  <si>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</si>
  <si>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</si>
  <si>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</si>
  <si>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</si>
  <si>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</si>
  <si>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</si>
  <si>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</si>
  <si>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</si>
  <si>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</si>
  <si>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</si>
  <si>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</si>
  <si>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</si>
  <si>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</si>
  <si>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</si>
  <si>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</si>
  <si>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</si>
  <si>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</si>
  <si>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</si>
  <si>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</si>
  <si>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</si>
  <si>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</si>
  <si>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</si>
  <si>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</si>
  <si>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</si>
  <si>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</si>
  <si>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</si>
  <si>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</si>
  <si>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</si>
  <si>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</si>
  <si>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</si>
  <si>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</si>
  <si>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</si>
  <si>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</si>
  <si>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</si>
  <si>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</si>
  <si>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</si>
  <si>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</si>
  <si>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</si>
  <si>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</si>
  <si>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</si>
  <si>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</si>
  <si>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</si>
  <si>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</si>
  <si>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</si>
  <si>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</si>
  <si>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</si>
  <si>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</si>
  <si>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熊本県嘉島町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</si>
  <si>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</si>
  <si>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</si>
  <si>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</si>
  <si>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</si>
  <si>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</si>
  <si>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</si>
  <si>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</si>
  <si>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</si>
  <si>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</si>
  <si>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</si>
  <si>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</si>
  <si>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</si>
  <si>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</si>
  <si>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</si>
  <si>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</si>
  <si>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</si>
  <si>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</si>
  <si>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</si>
  <si>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</si>
  <si>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</si>
  <si>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</si>
  <si>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</si>
  <si>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</si>
  <si>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</si>
  <si>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</si>
  <si>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</si>
  <si>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</si>
  <si>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</si>
  <si>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</si>
  <si>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</si>
  <si>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</si>
  <si>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</si>
  <si>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</si>
  <si>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</si>
  <si>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</si>
  <si>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</si>
  <si>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</si>
  <si>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</si>
  <si>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</si>
  <si>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</si>
  <si>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</si>
  <si>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</si>
  <si>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</si>
  <si>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</si>
  <si>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</si>
  <si>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</si>
  <si>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</si>
  <si>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</si>
  <si>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</si>
  <si>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</si>
  <si>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</si>
  <si>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</si>
  <si>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</si>
  <si>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</si>
  <si>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</si>
  <si>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</si>
  <si>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</si>
  <si>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</si>
  <si>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</si>
  <si>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</si>
  <si>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</si>
  <si>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</si>
  <si>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</si>
  <si>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</si>
  <si>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</si>
  <si>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</si>
  <si>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</si>
  <si>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</si>
  <si>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</si>
  <si>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</si>
  <si>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</si>
  <si>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</si>
  <si>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</si>
  <si>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</si>
  <si>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</si>
  <si>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</si>
  <si>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</si>
  <si>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</si>
  <si>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</si>
  <si>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</si>
  <si>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</si>
  <si>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</si>
  <si>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</si>
  <si>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</si>
  <si>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</si>
  <si>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</si>
  <si>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</si>
  <si>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</si>
  <si>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</si>
  <si>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</si>
  <si>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</si>
  <si>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</si>
  <si>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</si>
  <si>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</si>
  <si>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</si>
  <si>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</si>
  <si>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</si>
  <si>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</si>
  <si>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</si>
  <si>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</si>
  <si>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</si>
  <si>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</si>
  <si>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</si>
  <si>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</si>
  <si>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</si>
  <si>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</si>
  <si>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</si>
  <si>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</si>
  <si>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</si>
  <si>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</si>
  <si>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</si>
  <si>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</si>
  <si>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</si>
  <si>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</si>
  <si>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</si>
  <si>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</si>
  <si>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</si>
  <si>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</si>
  <si>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</si>
  <si>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</si>
  <si>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</si>
  <si>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</si>
  <si>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</si>
  <si>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</si>
  <si>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</si>
  <si>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</si>
  <si>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</si>
  <si>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</si>
  <si>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</si>
  <si>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</si>
  <si>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</si>
  <si>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</si>
  <si>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</si>
  <si>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</si>
  <si>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</si>
  <si>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</si>
  <si>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</si>
  <si>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</si>
  <si>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</si>
  <si>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</si>
  <si>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</si>
  <si>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</si>
  <si>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</si>
  <si>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</si>
  <si>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</si>
  <si>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</si>
  <si>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</si>
  <si>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</si>
  <si>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</si>
  <si>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</si>
  <si>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</si>
  <si>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</si>
  <si>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</si>
  <si>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</si>
  <si>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</si>
  <si>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</si>
  <si>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</si>
  <si>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</si>
  <si>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</si>
  <si>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</si>
  <si>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</si>
  <si>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</si>
  <si>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</si>
  <si>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</si>
  <si>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</si>
  <si>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</si>
  <si>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</si>
  <si>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</si>
  <si>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</si>
  <si>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</si>
  <si>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</si>
  <si>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</si>
  <si>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</si>
  <si>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</si>
  <si>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</si>
  <si>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</si>
  <si>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</si>
  <si>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</si>
  <si>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</si>
  <si>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</si>
  <si>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</si>
  <si>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</si>
  <si>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</si>
  <si>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</si>
  <si>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</si>
  <si>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</si>
  <si>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2.97</t>
  </si>
  <si>
    <t>▲ 8.58</t>
  </si>
  <si>
    <t>一般会計</t>
  </si>
  <si>
    <t>簡易水道事業会計</t>
  </si>
  <si>
    <t>介護保険特別会計</t>
  </si>
  <si>
    <t>国民健康保険特別会計</t>
  </si>
  <si>
    <t>公共下水道事業特別会計</t>
  </si>
  <si>
    <t>後期高齢者医療特別会計</t>
  </si>
  <si>
    <t>住宅新築資金等貸付特別会計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</si>
  <si>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</si>
  <si>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</si>
  <si>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</si>
  <si>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</si>
  <si>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</si>
  <si>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</si>
  <si>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</si>
  <si>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</si>
  <si>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ふるさと応援寄附基金</t>
    <rPh sb="4" eb="6">
      <t>オウエン</t>
    </rPh>
    <rPh sb="6" eb="8">
      <t>キフ</t>
    </rPh>
    <rPh sb="8" eb="10">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</si>
  <si>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</si>
  <si>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</si>
  <si>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平成２８年熊本地震復興基金</t>
    <rPh sb="0" eb="2">
      <t>ヘイセイ</t>
    </rPh>
    <rPh sb="4" eb="5">
      <t>ネン</t>
    </rPh>
    <rPh sb="5" eb="7">
      <t>クマモト</t>
    </rPh>
    <rPh sb="7" eb="9">
      <t>ジシン</t>
    </rPh>
    <rPh sb="9" eb="11">
      <t>フッコウ</t>
    </rPh>
    <rPh sb="11" eb="13">
      <t>キキン</t>
    </rPh>
    <phoneticPr fontId="5"/>
  </si>
  <si>
    <t>中山間ふるさと水と土保全基金</t>
    <rPh sb="0" eb="2">
      <t>ナカヤマ</t>
    </rPh>
    <rPh sb="2" eb="3">
      <t>カン</t>
    </rPh>
    <rPh sb="7" eb="8">
      <t>ミズ</t>
    </rPh>
    <rPh sb="9" eb="10">
      <t>ツチ</t>
    </rPh>
    <rPh sb="10" eb="12">
      <t>ホゼン</t>
    </rPh>
    <rPh sb="12" eb="14">
      <t>キキン</t>
    </rPh>
    <phoneticPr fontId="5"/>
  </si>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</sst>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D861-4732-92AB-1049F7D420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78987</c:v>
                </c:pt>
                <c:pt idx="1">
                  <c:v>371900</c:v>
                </c:pt>
                <c:pt idx="2">
                  <c:v>118560</c:v>
                </c:pt>
                <c:pt idx="3">
                  <c:v>192611</c:v>
                </c:pt>
                <c:pt idx="4">
                  <c:v>211878</c:v>
                </c:pt>
              </c:numCache>
            </c:numRef>
          </c:val>
          <c:smooth val="0"/>
          <c:extLst>
            <c:ext xmlns:c16="http://schemas.microsoft.com/office/drawing/2014/chart" uri="{C3380CC4-5D6E-409C-BE32-E72D297353CC}">
              <c16:uniqueId val="{00000001-D861-4732-92AB-1049F7D420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1.65</c:v>
                </c:pt>
                <c:pt idx="1">
                  <c:v>1.71</c:v>
                </c:pt>
                <c:pt idx="2">
                  <c:v>4.03</c:v>
                </c:pt>
                <c:pt idx="3">
                  <c:v>1.03</c:v>
                </c:pt>
                <c:pt idx="4">
                  <c:v>6.19</c:v>
                </c:pt>
              </c:numCache>
            </c:numRef>
          </c:val>
          <c:extLst>
            <c:ext xmlns:c16="http://schemas.microsoft.com/office/drawing/2014/chart" uri="{C3380CC4-5D6E-409C-BE32-E72D297353CC}">
              <c16:uniqueId val="{00000000-E71E-4494-95C4-23354C0A47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61.71</c:v>
                </c:pt>
                <c:pt idx="1">
                  <c:v>50.6</c:v>
                </c:pt>
                <c:pt idx="2">
                  <c:v>46.1</c:v>
                </c:pt>
                <c:pt idx="3">
                  <c:v>47.71</c:v>
                </c:pt>
                <c:pt idx="4">
                  <c:v>52.72</c:v>
                </c:pt>
              </c:numCache>
            </c:numRef>
          </c:val>
          <c:extLst>
            <c:ext xmlns:c16="http://schemas.microsoft.com/office/drawing/2014/chart" uri="{C3380CC4-5D6E-409C-BE32-E72D297353CC}">
              <c16:uniqueId val="{00000001-E71E-4494-95C4-23354C0A47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-2.97</c:v>
                </c:pt>
                <c:pt idx="1">
                  <c:v>-8.58</c:v>
                </c:pt>
                <c:pt idx="2">
                  <c:v>2.4700000000000002</c:v>
                </c:pt>
                <c:pt idx="3">
                  <c:v>0.72</c:v>
                </c:pt>
                <c:pt idx="4">
                  <c:v>9.6999999999999993</c:v>
                </c:pt>
              </c:numCache>
            </c:numRef>
          </c:val>
          <c:smooth val="0"/>
          <c:extLst>
            <c:ext xmlns:c16="http://schemas.microsoft.com/office/drawing/2014/chart" uri="{C3380CC4-5D6E-409C-BE32-E72D297353CC}">
              <c16:uniqueId val="{00000002-E71E-4494-95C4-23354C0A47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0.26</c:v>
                </c:pt>
                <c:pt idx="4">
                  <c:v>#N/A</c:v>
                </c:pt>
                <c:pt idx="5">
                  <c:v>0.13</c:v>
                </c:pt>
                <c:pt idx="6">
                  <c:v>0</c:v>
                </c:pt>
                <c:pt idx="7">
                  <c:v>0</c:v>
                </c:pt>
                <c:pt idx="8">
                  <c:v>0</c:v>
                </c:pt>
                <c:pt idx="9">
                  <c:v>0</c:v>
                </c:pt>
              </c:numCache>
            </c:numRef>
          </c:val>
          <c:extLst>
            <c:ext xmlns:c16="http://schemas.microsoft.com/office/drawing/2014/chart" uri="{C3380CC4-5D6E-409C-BE32-E72D297353CC}">
              <c16:uniqueId val="{00000000-13FA-43A3-9C63-B7FFAEF45D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FA-43A3-9C63-B7FFAEF45D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FA-43A3-9C63-B7FFAEF45D9D}"/>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13FA-43A3-9C63-B7FFAEF45D9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0.22</c:v>
                </c:pt>
                <c:pt idx="4">
                  <c:v>#N/A</c:v>
                </c:pt>
                <c:pt idx="5">
                  <c:v>0.2</c:v>
                </c:pt>
                <c:pt idx="6">
                  <c:v>#N/A</c:v>
                </c:pt>
                <c:pt idx="7">
                  <c:v>0.12</c:v>
                </c:pt>
                <c:pt idx="8">
                  <c:v>#N/A</c:v>
                </c:pt>
                <c:pt idx="9">
                  <c:v>0.15</c:v>
                </c:pt>
              </c:numCache>
            </c:numRef>
          </c:val>
          <c:extLst>
            <c:ext xmlns:c16="http://schemas.microsoft.com/office/drawing/2014/chart" uri="{C3380CC4-5D6E-409C-BE32-E72D297353CC}">
              <c16:uniqueId val="{00000004-13FA-43A3-9C63-B7FFAEF45D9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0.79</c:v>
                </c:pt>
                <c:pt idx="2">
                  <c:v>#N/A</c:v>
                </c:pt>
                <c:pt idx="3">
                  <c:v>0.39</c:v>
                </c:pt>
                <c:pt idx="4">
                  <c:v>#N/A</c:v>
                </c:pt>
                <c:pt idx="5">
                  <c:v>0.57999999999999996</c:v>
                </c:pt>
                <c:pt idx="6">
                  <c:v>#N/A</c:v>
                </c:pt>
                <c:pt idx="7">
                  <c:v>0.57999999999999996</c:v>
                </c:pt>
                <c:pt idx="8">
                  <c:v>#N/A</c:v>
                </c:pt>
                <c:pt idx="9">
                  <c:v>0.7</c:v>
                </c:pt>
              </c:numCache>
            </c:numRef>
          </c:val>
          <c:extLst>
            <c:ext xmlns:c16="http://schemas.microsoft.com/office/drawing/2014/chart" uri="{C3380CC4-5D6E-409C-BE32-E72D297353CC}">
              <c16:uniqueId val="{00000005-13FA-43A3-9C63-B7FFAEF45D9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6.44</c:v>
                </c:pt>
                <c:pt idx="2">
                  <c:v>#N/A</c:v>
                </c:pt>
                <c:pt idx="3">
                  <c:v>0.98</c:v>
                </c:pt>
                <c:pt idx="4">
                  <c:v>#N/A</c:v>
                </c:pt>
                <c:pt idx="5">
                  <c:v>1.02</c:v>
                </c:pt>
                <c:pt idx="6">
                  <c:v>#N/A</c:v>
                </c:pt>
                <c:pt idx="7">
                  <c:v>0.96</c:v>
                </c:pt>
                <c:pt idx="8">
                  <c:v>#N/A</c:v>
                </c:pt>
                <c:pt idx="9">
                  <c:v>0.87</c:v>
                </c:pt>
              </c:numCache>
            </c:numRef>
          </c:val>
          <c:extLst>
            <c:ext xmlns:c16="http://schemas.microsoft.com/office/drawing/2014/chart" uri="{C3380CC4-5D6E-409C-BE32-E72D297353CC}">
              <c16:uniqueId val="{00000006-13FA-43A3-9C63-B7FFAEF45D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2.93</c:v>
                </c:pt>
                <c:pt idx="2">
                  <c:v>#N/A</c:v>
                </c:pt>
                <c:pt idx="3">
                  <c:v>2.08</c:v>
                </c:pt>
                <c:pt idx="4">
                  <c:v>#N/A</c:v>
                </c:pt>
                <c:pt idx="5">
                  <c:v>1.79</c:v>
                </c:pt>
                <c:pt idx="6">
                  <c:v>#N/A</c:v>
                </c:pt>
                <c:pt idx="7">
                  <c:v>1.69</c:v>
                </c:pt>
                <c:pt idx="8">
                  <c:v>#N/A</c:v>
                </c:pt>
                <c:pt idx="9">
                  <c:v>1.79</c:v>
                </c:pt>
              </c:numCache>
            </c:numRef>
          </c:val>
          <c:extLst>
            <c:ext xmlns:c16="http://schemas.microsoft.com/office/drawing/2014/chart" uri="{C3380CC4-5D6E-409C-BE32-E72D297353CC}">
              <c16:uniqueId val="{00000007-13FA-43A3-9C63-B7FFAEF45D9D}"/>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1.71</c:v>
                </c:pt>
                <c:pt idx="8">
                  <c:v>#N/A</c:v>
                </c:pt>
                <c:pt idx="9">
                  <c:v>2.2599999999999998</c:v>
                </c:pt>
              </c:numCache>
            </c:numRef>
          </c:val>
          <c:extLst>
            <c:ext xmlns:c16="http://schemas.microsoft.com/office/drawing/2014/chart" uri="{C3380CC4-5D6E-409C-BE32-E72D297353CC}">
              <c16:uniqueId val="{00000008-13FA-43A3-9C63-B7FFAEF45D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1.63</c:v>
                </c:pt>
                <c:pt idx="2">
                  <c:v>#N/A</c:v>
                </c:pt>
                <c:pt idx="3">
                  <c:v>1.69</c:v>
                </c:pt>
                <c:pt idx="4">
                  <c:v>#N/A</c:v>
                </c:pt>
                <c:pt idx="5">
                  <c:v>8.4</c:v>
                </c:pt>
                <c:pt idx="6">
                  <c:v>#N/A</c:v>
                </c:pt>
                <c:pt idx="7">
                  <c:v>1.01</c:v>
                </c:pt>
                <c:pt idx="8">
                  <c:v>#N/A</c:v>
                </c:pt>
                <c:pt idx="9">
                  <c:v>6.17</c:v>
                </c:pt>
              </c:numCache>
            </c:numRef>
          </c:val>
          <c:extLst>
            <c:ext xmlns:c16="http://schemas.microsoft.com/office/drawing/2014/chart" uri="{C3380CC4-5D6E-409C-BE32-E72D297353CC}">
              <c16:uniqueId val="{00000009-13FA-43A3-9C63-B7FFAEF45D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321</c:v>
                </c:pt>
                <c:pt idx="5">
                  <c:v>327</c:v>
                </c:pt>
                <c:pt idx="8">
                  <c:v>442</c:v>
                </c:pt>
                <c:pt idx="11">
                  <c:v>497</c:v>
                </c:pt>
                <c:pt idx="14">
                  <c:v>544</c:v>
                </c:pt>
              </c:numCache>
            </c:numRef>
          </c:val>
          <c:extLst>
            <c:ext xmlns:c16="http://schemas.microsoft.com/office/drawing/2014/chart" uri="{C3380CC4-5D6E-409C-BE32-E72D297353CC}">
              <c16:uniqueId val="{00000000-690E-40C8-B75F-AE282F7685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0E-40C8-B75F-AE282F7685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0E-40C8-B75F-AE282F7685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19</c:v>
                </c:pt>
                <c:pt idx="6">
                  <c:v>20</c:v>
                </c:pt>
                <c:pt idx="9">
                  <c:v>22</c:v>
                </c:pt>
                <c:pt idx="12">
                  <c:v>25</c:v>
                </c:pt>
              </c:numCache>
            </c:numRef>
          </c:val>
          <c:extLst>
            <c:ext xmlns:c16="http://schemas.microsoft.com/office/drawing/2014/chart" uri="{C3380CC4-5D6E-409C-BE32-E72D297353CC}">
              <c16:uniqueId val="{00000003-690E-40C8-B75F-AE282F7685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113</c:v>
                </c:pt>
                <c:pt idx="3">
                  <c:v>112</c:v>
                </c:pt>
                <c:pt idx="6">
                  <c:v>145</c:v>
                </c:pt>
                <c:pt idx="9">
                  <c:v>152</c:v>
                </c:pt>
                <c:pt idx="12">
                  <c:v>152</c:v>
                </c:pt>
              </c:numCache>
            </c:numRef>
          </c:val>
          <c:extLst>
            <c:ext xmlns:c16="http://schemas.microsoft.com/office/drawing/2014/chart" uri="{C3380CC4-5D6E-409C-BE32-E72D297353CC}">
              <c16:uniqueId val="{00000004-690E-40C8-B75F-AE282F7685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0E-40C8-B75F-AE282F7685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0E-40C8-B75F-AE282F7685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372</c:v>
                </c:pt>
                <c:pt idx="3">
                  <c:v>387</c:v>
                </c:pt>
                <c:pt idx="6">
                  <c:v>521</c:v>
                </c:pt>
                <c:pt idx="9">
                  <c:v>624</c:v>
                </c:pt>
                <c:pt idx="12">
                  <c:v>648</c:v>
                </c:pt>
              </c:numCache>
            </c:numRef>
          </c:val>
          <c:extLst>
            <c:ext xmlns:c16="http://schemas.microsoft.com/office/drawing/2014/chart" uri="{C3380CC4-5D6E-409C-BE32-E72D297353CC}">
              <c16:uniqueId val="{00000007-690E-40C8-B75F-AE282F7685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183</c:v>
                </c:pt>
                <c:pt idx="2">
                  <c:v>#N/A</c:v>
                </c:pt>
                <c:pt idx="3">
                  <c:v>#N/A</c:v>
                </c:pt>
                <c:pt idx="4">
                  <c:v>191</c:v>
                </c:pt>
                <c:pt idx="5">
                  <c:v>#N/A</c:v>
                </c:pt>
                <c:pt idx="6">
                  <c:v>#N/A</c:v>
                </c:pt>
                <c:pt idx="7">
                  <c:v>244</c:v>
                </c:pt>
                <c:pt idx="8">
                  <c:v>#N/A</c:v>
                </c:pt>
                <c:pt idx="9">
                  <c:v>#N/A</c:v>
                </c:pt>
                <c:pt idx="10">
                  <c:v>301</c:v>
                </c:pt>
                <c:pt idx="11">
                  <c:v>#N/A</c:v>
                </c:pt>
                <c:pt idx="12">
                  <c:v>#N/A</c:v>
                </c:pt>
                <c:pt idx="13">
                  <c:v>281</c:v>
                </c:pt>
                <c:pt idx="14">
                  <c:v>#N/A</c:v>
                </c:pt>
              </c:numCache>
            </c:numRef>
          </c:val>
          <c:smooth val="0"/>
          <c:extLst>
            <c:ext xmlns:c16="http://schemas.microsoft.com/office/drawing/2014/chart" uri="{C3380CC4-5D6E-409C-BE32-E72D297353CC}">
              <c16:uniqueId val="{00000008-690E-40C8-B75F-AE282F7685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6386</c:v>
                </c:pt>
                <c:pt idx="5">
                  <c:v>6678</c:v>
                </c:pt>
                <c:pt idx="8">
                  <c:v>6773</c:v>
                </c:pt>
                <c:pt idx="11">
                  <c:v>6668</c:v>
                </c:pt>
                <c:pt idx="14">
                  <c:v>6168</c:v>
                </c:pt>
              </c:numCache>
            </c:numRef>
          </c:val>
          <c:extLst>
            <c:ext xmlns:c16="http://schemas.microsoft.com/office/drawing/2014/chart" uri="{C3380CC4-5D6E-409C-BE32-E72D297353CC}">
              <c16:uniqueId val="{00000000-4E4B-46F9-8FA9-4B7113820E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177</c:v>
                </c:pt>
              </c:numCache>
            </c:numRef>
          </c:val>
          <c:extLst>
            <c:ext xmlns:c16="http://schemas.microsoft.com/office/drawing/2014/chart" uri="{C3380CC4-5D6E-409C-BE32-E72D297353CC}">
              <c16:uniqueId val="{00000001-4E4B-46F9-8FA9-4B7113820E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2154</c:v>
                </c:pt>
                <c:pt idx="5">
                  <c:v>2363</c:v>
                </c:pt>
                <c:pt idx="8">
                  <c:v>2489</c:v>
                </c:pt>
                <c:pt idx="11">
                  <c:v>2709</c:v>
                </c:pt>
                <c:pt idx="14">
                  <c:v>2891</c:v>
                </c:pt>
              </c:numCache>
            </c:numRef>
          </c:val>
          <c:extLst>
            <c:ext xmlns:c16="http://schemas.microsoft.com/office/drawing/2014/chart" uri="{C3380CC4-5D6E-409C-BE32-E72D297353CC}">
              <c16:uniqueId val="{00000002-4E4B-46F9-8FA9-4B7113820E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4B-46F9-8FA9-4B7113820E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4B-46F9-8FA9-4B7113820E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4B-46F9-8FA9-4B7113820E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449</c:v>
                </c:pt>
                <c:pt idx="3">
                  <c:v>416</c:v>
                </c:pt>
                <c:pt idx="6">
                  <c:v>388</c:v>
                </c:pt>
                <c:pt idx="9">
                  <c:v>417</c:v>
                </c:pt>
                <c:pt idx="12">
                  <c:v>268</c:v>
                </c:pt>
              </c:numCache>
            </c:numRef>
          </c:val>
          <c:extLst>
            <c:ext xmlns:c16="http://schemas.microsoft.com/office/drawing/2014/chart" uri="{C3380CC4-5D6E-409C-BE32-E72D297353CC}">
              <c16:uniqueId val="{00000006-4E4B-46F9-8FA9-4B7113820E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92</c:v>
                </c:pt>
                <c:pt idx="3">
                  <c:v>81</c:v>
                </c:pt>
                <c:pt idx="6">
                  <c:v>115</c:v>
                </c:pt>
                <c:pt idx="9">
                  <c:v>110</c:v>
                </c:pt>
                <c:pt idx="12">
                  <c:v>99</c:v>
                </c:pt>
              </c:numCache>
            </c:numRef>
          </c:val>
          <c:extLst>
            <c:ext xmlns:c16="http://schemas.microsoft.com/office/drawing/2014/chart" uri="{C3380CC4-5D6E-409C-BE32-E72D297353CC}">
              <c16:uniqueId val="{00000007-4E4B-46F9-8FA9-4B7113820E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2458</c:v>
                </c:pt>
                <c:pt idx="3">
                  <c:v>2259</c:v>
                </c:pt>
                <c:pt idx="6">
                  <c:v>2334</c:v>
                </c:pt>
                <c:pt idx="9">
                  <c:v>2702</c:v>
                </c:pt>
                <c:pt idx="12">
                  <c:v>2886</c:v>
                </c:pt>
              </c:numCache>
            </c:numRef>
          </c:val>
          <c:extLst>
            <c:ext xmlns:c16="http://schemas.microsoft.com/office/drawing/2014/chart" uri="{C3380CC4-5D6E-409C-BE32-E72D297353CC}">
              <c16:uniqueId val="{00000008-4E4B-46F9-8FA9-4B7113820E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4B-46F9-8FA9-4B7113820E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7095</c:v>
                </c:pt>
                <c:pt idx="3">
                  <c:v>7931</c:v>
                </c:pt>
                <c:pt idx="6">
                  <c:v>8003</c:v>
                </c:pt>
                <c:pt idx="9">
                  <c:v>8327</c:v>
                </c:pt>
                <c:pt idx="12">
                  <c:v>8627</c:v>
                </c:pt>
              </c:numCache>
            </c:numRef>
          </c:val>
          <c:extLst>
            <c:ext xmlns:c16="http://schemas.microsoft.com/office/drawing/2014/chart" uri="{C3380CC4-5D6E-409C-BE32-E72D297353CC}">
              <c16:uniqueId val="{0000000A-4E4B-46F9-8FA9-4B7113820E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1554</c:v>
                </c:pt>
                <c:pt idx="2">
                  <c:v>#N/A</c:v>
                </c:pt>
                <c:pt idx="3">
                  <c:v>#N/A</c:v>
                </c:pt>
                <c:pt idx="4">
                  <c:v>1645</c:v>
                </c:pt>
                <c:pt idx="5">
                  <c:v>#N/A</c:v>
                </c:pt>
                <c:pt idx="6">
                  <c:v>#N/A</c:v>
                </c:pt>
                <c:pt idx="7">
                  <c:v>1579</c:v>
                </c:pt>
                <c:pt idx="8">
                  <c:v>#N/A</c:v>
                </c:pt>
                <c:pt idx="9">
                  <c:v>#N/A</c:v>
                </c:pt>
                <c:pt idx="10">
                  <c:v>2179</c:v>
                </c:pt>
                <c:pt idx="11">
                  <c:v>#N/A</c:v>
                </c:pt>
                <c:pt idx="12">
                  <c:v>#N/A</c:v>
                </c:pt>
                <c:pt idx="13">
                  <c:v>2646</c:v>
                </c:pt>
                <c:pt idx="14">
                  <c:v>#N/A</c:v>
                </c:pt>
              </c:numCache>
            </c:numRef>
          </c:val>
          <c:smooth val="0"/>
          <c:extLst>
            <c:ext xmlns:c16="http://schemas.microsoft.com/office/drawing/2014/chart" uri="{C3380CC4-5D6E-409C-BE32-E72D297353CC}">
              <c16:uniqueId val="{0000000B-4E4B-46F9-8FA9-4B7113820E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1375</c:v>
                </c:pt>
                <c:pt idx="1">
                  <c:v>1589</c:v>
                </c:pt>
                <c:pt idx="2">
                  <c:v>1739</c:v>
                </c:pt>
              </c:numCache>
            </c:numRef>
          </c:val>
          <c:extLst>
            <c:ext xmlns:c16="http://schemas.microsoft.com/office/drawing/2014/chart" uri="{C3380CC4-5D6E-409C-BE32-E72D297353CC}">
              <c16:uniqueId val="{00000000-1426-4A75-8AFB-FF5ABAD600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85</c:v>
                </c:pt>
                <c:pt idx="1">
                  <c:v>129</c:v>
                </c:pt>
                <c:pt idx="2">
                  <c:v>129</c:v>
                </c:pt>
              </c:numCache>
            </c:numRef>
          </c:val>
          <c:extLst>
            <c:ext xmlns:c16="http://schemas.microsoft.com/office/drawing/2014/chart" uri="{C3380CC4-5D6E-409C-BE32-E72D297353CC}">
              <c16:uniqueId val="{00000001-1426-4A75-8AFB-FF5ABAD600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732</c:v>
                </c:pt>
                <c:pt idx="1">
                  <c:v>664</c:v>
                </c:pt>
                <c:pt idx="2">
                  <c:v>675</c:v>
                </c:pt>
              </c:numCache>
            </c:numRef>
          </c:val>
          <c:extLst>
            <c:ext xmlns:c16="http://schemas.microsoft.com/office/drawing/2014/chart" uri="{C3380CC4-5D6E-409C-BE32-E72D297353CC}">
              <c16:uniqueId val="{00000002-1426-4A75-8AFB-FF5ABAD600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平成２８年熊本地震に係る起債の一般会計の元金償還が令和２年度より開始され、償還金等の額が前年度と比較して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運動公園整備事業や土地区画整理事業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の進捗、学校施設等整備事業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償還額は年々増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える見込みである。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また、起債の借入れについても、学校施設の整備等や運動公園事業などの整備に係る費用が発生するため、増加の見込みである。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や簡易水道事業の元利償還金に係る一般会計からの繰入額が年々増加しており、令和５年度に法的化した公共下水道事業も繰入額が増加する見込みである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らのことから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今後は、緊急性や住民ニーズを的確に反映した事業の選択を行う必要があり、起債に大きく頼ることのない財政運営に努める。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一般会計等に係る地方債の現在高は年々増加傾向にある。これは、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の更なる進捗、学校教育施設等整備事業の増加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一般会計の地方債残高が増加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今後も、運動公園整備事業及び土地区画整理事業は継続して事業が進</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み、また、児童数増加に伴い小中学校校舎増築事業を予定しており、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事業を展開しながらも、起債に大きく頼ることのない財政運営に努め、公債費等義務的経費の削減を中心とする財政改革を進め、財政の健全化を図る。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財政調整基金について、町の運用方針に従い、積み立てたを行ったことにより増となった。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公共施設等整備基金については、決算状況より取り崩しは行わず、決算剰余金に応じて可能な範囲で積立を行ったため増となった。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また、ふるさと応援基金については、教育、地域振興、防災、指定なしの用途に応じて事業に充当（取り崩しを行ったため、昨年度より積立額が減少した。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小中学校増築事業に加え、</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の拡張や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の更なる進捗など、</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今後見込まれる各施設の長寿命化に向けた改修費等で基金を取り崩すことを想定し、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の積立を計画的に行う必要がある。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各基金条例等に基づき、計画的な運用に努める。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ふるさと応援寄附基金については、寄附者の希望された使途に応じて、また平成２８年熊本地震復興基金は復興に関する事業（主に地震により壊れた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学童</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保育施設の改修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や学校施設の修繕</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等）、公共施設等整備基金は、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公共施設の建設や修繕に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るための基金である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ふるさと応援寄附基金については、近年増加傾向であ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寄附者の希望用途に応じて繰入を行ったため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３５</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３９８</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そのほか、平成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年熊本地震復興基金は、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３百</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万円を取崩し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、３３</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令和６、７年度に小中学校増築事業を実施予定のため、多額の財政調整基金の取崩しを見込んでいる。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今後は、施設の長寿命化計画に向けた改修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費用も</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見込まれるので、公共施設等整備基金を活用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ふるさと応援寄附基金が毎年増加傾向であるため、そちらの基金運用も更に拡充していくように努める。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熊本地震復興基金については、震災からの復旧事業が減少してきているが、使途を明確化した上で、今後は熊本地震の経験を基にした防災力向上に寄与する事業に積極的に活用し、基金の残金を運用していきたい。</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財政調整基金について、町の運用方針に従い、前年度繰越金の積み立てたを行ったことにより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今後は、運動公園整備事業や土地区画整理事業の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事業費の増が予想されるため、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、平成２８年度熊本地震復興基金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等の目的基金を有効に活用し、財政調整</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基金の取り崩しをなるべく少なくできるよう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調整に努めたい</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年度は小学校、令和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年度には中学校の校舎増築事業を予定しており、多額の基金取り崩しが見込まれるため、新規事業等の優先順位を決めるなどして、事業費増の抑制を行う必要がある。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年度は取崩しは行っておらず、基金運用利子分のみの増額となった。（百万円単位では増減なし）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今後も増額が見込まれる地方債の償還に備えるため</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計画的な運用に努めるとともに、繰上償還にも対応できるよう基金の維持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10,072
9,938
16.65
7,648,650
7,371,582
204,191
3,298,474
8,627,453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積極的な企業誘致や土地区画整理事業による定住促進対策により、人口は増加傾向にあり、一定の財政基盤は確保している。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と近年横ばい傾向にあるものの、類似団体内平均値を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上回っている。引き続き、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企業誘致及び</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定住促進対策を推進し、課税客体の増加を図りたい。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年度の町税の徴収率は現年度で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と、県下でも高い収納率を維持しており、今後においても収納率の更なる向上を目指し、取組みをしていきたい。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47474</xdr:rowOff>
    </xdr:from>
    <xdr:to>
      <xdr:col>23</xdr:col>
      <xdr:colOff>133350</xdr:colOff>
      <xdr:row>41</xdr:row>
      <xdr:rowOff>93435</xdr:rowOff>
    </xdr:to>
    <xdr:cxnSp macro="">
      <xdr:nvCxnSpPr>
        <xdr:cNvPr id="70" name="直線コネクタ 69"/>
        <xdr:cNvCxnSpPr/>
      </xdr:nvCxnSpPr>
      <xdr:spPr>
        <a:xfrm>
          <a:off x="4114800" y="707692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13002</xdr:rowOff>
    </xdr:from>
    <xdr:to>
      <xdr:col>19</xdr:col>
      <xdr:colOff>133350</xdr:colOff>
      <xdr:row>41</xdr:row>
      <xdr:rowOff>47474</xdr:rowOff>
    </xdr:to>
    <xdr:cxnSp macro="">
      <xdr:nvCxnSpPr>
        <xdr:cNvPr id="73" name="直線コネクタ 72"/>
        <xdr:cNvCxnSpPr/>
      </xdr:nvCxnSpPr>
      <xdr:spPr>
        <a:xfrm>
          <a:off x="3225800" y="70424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13002</xdr:rowOff>
    </xdr:from>
    <xdr:to>
      <xdr:col>15</xdr:col>
      <xdr:colOff>82550</xdr:colOff>
      <xdr:row>41</xdr:row>
      <xdr:rowOff>24493</xdr:rowOff>
    </xdr:to>
    <xdr:cxnSp macro="">
      <xdr:nvCxnSpPr>
        <xdr:cNvPr id="76" name="直線コネクタ 75"/>
        <xdr:cNvCxnSpPr/>
      </xdr:nvCxnSpPr>
      <xdr:spPr>
        <a:xfrm flipV="1">
          <a:off x="2336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35983</xdr:rowOff>
    </xdr:to>
    <xdr:cxnSp macro="">
      <xdr:nvCxnSpPr>
        <xdr:cNvPr id="79" name="直線コネクタ 78"/>
        <xdr:cNvCxnSpPr/>
      </xdr:nvCxnSpPr>
      <xdr:spPr>
        <a:xfrm flipV="1">
          <a:off x="1447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168124</xdr:rowOff>
    </xdr:from>
    <xdr:to>
      <xdr:col>19</xdr:col>
      <xdr:colOff>184150</xdr:colOff>
      <xdr:row>41</xdr:row>
      <xdr:rowOff>98274</xdr:rowOff>
    </xdr:to>
    <xdr:sp macro="" textlink="">
      <xdr:nvSpPr>
        <xdr:cNvPr id="91" name="楕円 90"/>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108451</xdr:rowOff>
    </xdr:from>
    <xdr:ext cx="736600" cy="259045"/>
    <xdr:sp macro="" textlink="">
      <xdr:nvSpPr>
        <xdr:cNvPr id="92" name="テキスト ボックス 91"/>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133652</xdr:rowOff>
    </xdr:from>
    <xdr:to>
      <xdr:col>15</xdr:col>
      <xdr:colOff>133350</xdr:colOff>
      <xdr:row>41</xdr:row>
      <xdr:rowOff>63802</xdr:rowOff>
    </xdr:to>
    <xdr:sp macro="" textlink="">
      <xdr:nvSpPr>
        <xdr:cNvPr id="93" name="楕円 92"/>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73979</xdr:rowOff>
    </xdr:from>
    <xdr:ext cx="762000" cy="259045"/>
    <xdr:sp macro="" textlink="">
      <xdr:nvSpPr>
        <xdr:cNvPr id="94" name="テキスト ボックス 93"/>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7" name="楕円 96"/>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8" name="テキスト ボックス 97"/>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が条例で定めている職員の定員は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の職員となっている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職員の定員管理により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新規職員採用により増員を予定している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人件費、物件費の抑制はできているものの、近年の人口増に伴う児童</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により、福祉関係や保育施設等への扶助費の額が増加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熊本地震に伴う地方債の元金償還時期も重なり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経常的な経費は増加しているものの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新型コロナウイルス感染症の影響による公共施設の管理費の減少や地方交付税等経常的な収入の増加などにより、前年度と同率となり、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、継続して人件費の維持に努め、扶助費の事業見直し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や起債の抑制等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に努め、より弾力性のある財政構造になるよう努める。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62</xdr:row>
      <xdr:rowOff>150622</xdr:rowOff>
    </xdr:to>
    <xdr:cxnSp macro="">
      <xdr:nvCxnSpPr>
        <xdr:cNvPr id="131" name="直線コネクタ 130"/>
        <xdr:cNvCxnSpPr/>
      </xdr:nvCxnSpPr>
      <xdr:spPr>
        <a:xfrm>
          <a:off x="4114800" y="10780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66</xdr:row>
      <xdr:rowOff>116332</xdr:rowOff>
    </xdr:to>
    <xdr:cxnSp macro="">
      <xdr:nvCxnSpPr>
        <xdr:cNvPr id="134" name="直線コネクタ 133"/>
        <xdr:cNvCxnSpPr/>
      </xdr:nvCxnSpPr>
      <xdr:spPr>
        <a:xfrm flipV="1">
          <a:off x="3225800" y="10780522"/>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116332</xdr:rowOff>
    </xdr:to>
    <xdr:cxnSp macro="">
      <xdr:nvCxnSpPr>
        <xdr:cNvPr id="137" name="直線コネクタ 136"/>
        <xdr:cNvCxnSpPr/>
      </xdr:nvCxnSpPr>
      <xdr:spPr>
        <a:xfrm>
          <a:off x="2336800" y="113499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66</xdr:row>
      <xdr:rowOff>34290</xdr:rowOff>
    </xdr:to>
    <xdr:cxnSp macro="">
      <xdr:nvCxnSpPr>
        <xdr:cNvPr id="140" name="直線コネクタ 139"/>
        <xdr:cNvCxnSpPr/>
      </xdr:nvCxnSpPr>
      <xdr:spPr>
        <a:xfrm>
          <a:off x="1447800" y="1109421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1"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2" name="楕円 151"/>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3" name="テキスト ボックス 152"/>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4" name="楕円 153"/>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5" name="テキスト ボックス 154"/>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6" name="楕円 155"/>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7" name="テキスト ボックス 156"/>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8" name="楕円 157"/>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9" name="テキスト ボックス 158"/>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人口１人当たりの人件費・物件費等決算額は、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160,212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円であり、昨年度より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円増加しているものの、類似団体内平均と比較すると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131,647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これは、コロナ禍で町主催のイベントや事業遂行の変更により、それに充てるべき委員報酬や職員の出張自粛</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、公共施設等の管理費用の減少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などが要因としてあげられる。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しかし、一部事務組合の人件費や物件費等に充てる繰出金は上昇傾向にあり、人口１人当たりの金額は増加している。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今後は、これらの経費について抑制していく必要があるが、現状は厳しい状況と思われる。郡内での話し合い等で少しでも抑制に努めたい。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120149</xdr:rowOff>
    </xdr:from>
    <xdr:to>
      <xdr:col>23</xdr:col>
      <xdr:colOff>133350</xdr:colOff>
      <xdr:row>89</xdr:row>
      <xdr:rowOff>156713</xdr:rowOff>
    </xdr:to>
    <xdr:cxnSp macro="">
      <xdr:nvCxnSpPr>
        <xdr:cNvPr id="190" name="直線コネクタ 189"/>
        <xdr:cNvCxnSpPr/>
      </xdr:nvCxnSpPr>
      <xdr:spPr>
        <a:xfrm flipV="1">
          <a:off x="4953000" y="14007599"/>
          <a:ext cx="0" cy="14081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128790</xdr:rowOff>
    </xdr:from>
    <xdr:ext cx="762000" cy="259045"/>
    <xdr:sp macro="" textlink="">
      <xdr:nvSpPr>
        <xdr:cNvPr id="191" name="人件費・物件費等の状況最小値テキスト"/>
        <xdr:cNvSpPr txBox="1"/>
      </xdr:nvSpPr>
      <xdr:spPr>
        <a:xfrm>
          <a:off x="5041900" y="153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156713</xdr:rowOff>
    </xdr:from>
    <xdr:to>
      <xdr:col>24</xdr:col>
      <xdr:colOff>12700</xdr:colOff>
      <xdr:row>89</xdr:row>
      <xdr:rowOff>156713</xdr:rowOff>
    </xdr:to>
    <xdr:cxnSp macro="">
      <xdr:nvCxnSpPr>
        <xdr:cNvPr id="192" name="直線コネクタ 191"/>
        <xdr:cNvCxnSpPr/>
      </xdr:nvCxnSpPr>
      <xdr:spPr>
        <a:xfrm>
          <a:off x="4864100" y="154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35076</xdr:rowOff>
    </xdr:from>
    <xdr:ext cx="762000" cy="259045"/>
    <xdr:sp macro="" textlink="">
      <xdr:nvSpPr>
        <xdr:cNvPr id="193" name="人件費・物件費等の状況最大値テキスト"/>
        <xdr:cNvSpPr txBox="1"/>
      </xdr:nvSpPr>
      <xdr:spPr>
        <a:xfrm>
          <a:off x="5041900" y="1375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120149</xdr:rowOff>
    </xdr:from>
    <xdr:to>
      <xdr:col>24</xdr:col>
      <xdr:colOff>12700</xdr:colOff>
      <xdr:row>81</xdr:row>
      <xdr:rowOff>120149</xdr:rowOff>
    </xdr:to>
    <xdr:cxnSp macro="">
      <xdr:nvCxnSpPr>
        <xdr:cNvPr id="194" name="直線コネクタ 193"/>
        <xdr:cNvCxnSpPr/>
      </xdr:nvCxnSpPr>
      <xdr:spPr>
        <a:xfrm>
          <a:off x="4864100" y="1400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129268</xdr:rowOff>
    </xdr:from>
    <xdr:to>
      <xdr:col>23</xdr:col>
      <xdr:colOff>133350</xdr:colOff>
      <xdr:row>81</xdr:row>
      <xdr:rowOff>131900</xdr:rowOff>
    </xdr:to>
    <xdr:cxnSp macro="">
      <xdr:nvCxnSpPr>
        <xdr:cNvPr id="195" name="直線コネクタ 194"/>
        <xdr:cNvCxnSpPr/>
      </xdr:nvCxnSpPr>
      <xdr:spPr>
        <a:xfrm>
          <a:off x="4114800" y="14016718"/>
          <a:ext cx="8382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108631</xdr:rowOff>
    </xdr:from>
    <xdr:ext cx="762000" cy="259045"/>
    <xdr:sp macro="" textlink="">
      <xdr:nvSpPr>
        <xdr:cNvPr id="196" name="人件費・物件費等の状況平均値テキスト"/>
        <xdr:cNvSpPr txBox="1"/>
      </xdr:nvSpPr>
      <xdr:spPr>
        <a:xfrm>
          <a:off x="5041900" y="1416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136554</xdr:rowOff>
    </xdr:from>
    <xdr:to>
      <xdr:col>23</xdr:col>
      <xdr:colOff>184150</xdr:colOff>
      <xdr:row>83</xdr:row>
      <xdr:rowOff>66704</xdr:rowOff>
    </xdr:to>
    <xdr:sp macro="" textlink="">
      <xdr:nvSpPr>
        <xdr:cNvPr id="197" name="フローチャート: 判断 196"/>
        <xdr:cNvSpPr/>
      </xdr:nvSpPr>
      <xdr:spPr>
        <a:xfrm>
          <a:off x="4902200" y="141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128277</xdr:rowOff>
    </xdr:from>
    <xdr:to>
      <xdr:col>19</xdr:col>
      <xdr:colOff>133350</xdr:colOff>
      <xdr:row>81</xdr:row>
      <xdr:rowOff>129268</xdr:rowOff>
    </xdr:to>
    <xdr:cxnSp macro="">
      <xdr:nvCxnSpPr>
        <xdr:cNvPr id="198" name="直線コネクタ 197"/>
        <xdr:cNvCxnSpPr/>
      </xdr:nvCxnSpPr>
      <xdr:spPr>
        <a:xfrm>
          <a:off x="3225800" y="1401572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107100</xdr:rowOff>
    </xdr:from>
    <xdr:to>
      <xdr:col>19</xdr:col>
      <xdr:colOff>184150</xdr:colOff>
      <xdr:row>83</xdr:row>
      <xdr:rowOff>37250</xdr:rowOff>
    </xdr:to>
    <xdr:sp macro="" textlink="">
      <xdr:nvSpPr>
        <xdr:cNvPr id="199" name="フローチャート: 判断 198"/>
        <xdr:cNvSpPr/>
      </xdr:nvSpPr>
      <xdr:spPr>
        <a:xfrm>
          <a:off x="4064000" y="1416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22027</xdr:rowOff>
    </xdr:from>
    <xdr:ext cx="736600" cy="259045"/>
    <xdr:sp macro="" textlink="">
      <xdr:nvSpPr>
        <xdr:cNvPr id="200" name="テキスト ボックス 199"/>
        <xdr:cNvSpPr txBox="1"/>
      </xdr:nvSpPr>
      <xdr:spPr>
        <a:xfrm>
          <a:off x="3733800" y="1425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107409</xdr:rowOff>
    </xdr:from>
    <xdr:to>
      <xdr:col>15</xdr:col>
      <xdr:colOff>82550</xdr:colOff>
      <xdr:row>81</xdr:row>
      <xdr:rowOff>128277</xdr:rowOff>
    </xdr:to>
    <xdr:cxnSp macro="">
      <xdr:nvCxnSpPr>
        <xdr:cNvPr id="201" name="直線コネクタ 200"/>
        <xdr:cNvCxnSpPr/>
      </xdr:nvCxnSpPr>
      <xdr:spPr>
        <a:xfrm>
          <a:off x="2336800" y="13994859"/>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88968</xdr:rowOff>
    </xdr:from>
    <xdr:to>
      <xdr:col>15</xdr:col>
      <xdr:colOff>133350</xdr:colOff>
      <xdr:row>83</xdr:row>
      <xdr:rowOff>19118</xdr:rowOff>
    </xdr:to>
    <xdr:sp macro="" textlink="">
      <xdr:nvSpPr>
        <xdr:cNvPr id="202" name="フローチャート: 判断 201"/>
        <xdr:cNvSpPr/>
      </xdr:nvSpPr>
      <xdr:spPr>
        <a:xfrm>
          <a:off x="3175000" y="141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3895</xdr:rowOff>
    </xdr:from>
    <xdr:ext cx="762000" cy="259045"/>
    <xdr:sp macro="" textlink="">
      <xdr:nvSpPr>
        <xdr:cNvPr id="203" name="テキスト ボックス 202"/>
        <xdr:cNvSpPr txBox="1"/>
      </xdr:nvSpPr>
      <xdr:spPr>
        <a:xfrm>
          <a:off x="2844800" y="1423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90207</xdr:rowOff>
    </xdr:from>
    <xdr:to>
      <xdr:col>11</xdr:col>
      <xdr:colOff>31750</xdr:colOff>
      <xdr:row>81</xdr:row>
      <xdr:rowOff>107409</xdr:rowOff>
    </xdr:to>
    <xdr:cxnSp macro="">
      <xdr:nvCxnSpPr>
        <xdr:cNvPr id="204" name="直線コネクタ 203"/>
        <xdr:cNvCxnSpPr/>
      </xdr:nvCxnSpPr>
      <xdr:spPr>
        <a:xfrm>
          <a:off x="1447800" y="13977657"/>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59435</xdr:rowOff>
    </xdr:from>
    <xdr:to>
      <xdr:col>11</xdr:col>
      <xdr:colOff>82550</xdr:colOff>
      <xdr:row>82</xdr:row>
      <xdr:rowOff>161035</xdr:rowOff>
    </xdr:to>
    <xdr:sp macro="" textlink="">
      <xdr:nvSpPr>
        <xdr:cNvPr id="205" name="フローチャート: 判断 204"/>
        <xdr:cNvSpPr/>
      </xdr:nvSpPr>
      <xdr:spPr>
        <a:xfrm>
          <a:off x="2286000" y="14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145812</xdr:rowOff>
    </xdr:from>
    <xdr:ext cx="762000" cy="259045"/>
    <xdr:sp macro="" textlink="">
      <xdr:nvSpPr>
        <xdr:cNvPr id="206" name="テキスト ボックス 205"/>
        <xdr:cNvSpPr txBox="1"/>
      </xdr:nvSpPr>
      <xdr:spPr>
        <a:xfrm>
          <a:off x="1955800" y="14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46613</xdr:rowOff>
    </xdr:from>
    <xdr:to>
      <xdr:col>7</xdr:col>
      <xdr:colOff>31750</xdr:colOff>
      <xdr:row>82</xdr:row>
      <xdr:rowOff>148213</xdr:rowOff>
    </xdr:to>
    <xdr:sp macro="" textlink="">
      <xdr:nvSpPr>
        <xdr:cNvPr id="207" name="フローチャート: 判断 206"/>
        <xdr:cNvSpPr/>
      </xdr:nvSpPr>
      <xdr:spPr>
        <a:xfrm>
          <a:off x="1397000" y="1410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132990</xdr:rowOff>
    </xdr:from>
    <xdr:ext cx="762000" cy="259045"/>
    <xdr:sp macro="" textlink="">
      <xdr:nvSpPr>
        <xdr:cNvPr id="208" name="テキスト ボックス 207"/>
        <xdr:cNvSpPr txBox="1"/>
      </xdr:nvSpPr>
      <xdr:spPr>
        <a:xfrm>
          <a:off x="1066800" y="141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81100</xdr:rowOff>
    </xdr:from>
    <xdr:to>
      <xdr:col>23</xdr:col>
      <xdr:colOff>184150</xdr:colOff>
      <xdr:row>82</xdr:row>
      <xdr:rowOff>11250</xdr:rowOff>
    </xdr:to>
    <xdr:sp macro="" textlink="">
      <xdr:nvSpPr>
        <xdr:cNvPr id="214" name="楕円 213"/>
        <xdr:cNvSpPr/>
      </xdr:nvSpPr>
      <xdr:spPr>
        <a:xfrm>
          <a:off x="4902200" y="13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2377</xdr:rowOff>
    </xdr:from>
    <xdr:ext cx="762000" cy="259045"/>
    <xdr:sp macro="" textlink="">
      <xdr:nvSpPr>
        <xdr:cNvPr id="215" name="人件費・物件費等の状況該当値テキスト"/>
        <xdr:cNvSpPr txBox="1"/>
      </xdr:nvSpPr>
      <xdr:spPr>
        <a:xfrm>
          <a:off x="5041900" y="138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78468</xdr:rowOff>
    </xdr:from>
    <xdr:to>
      <xdr:col>19</xdr:col>
      <xdr:colOff>184150</xdr:colOff>
      <xdr:row>82</xdr:row>
      <xdr:rowOff>8618</xdr:rowOff>
    </xdr:to>
    <xdr:sp macro="" textlink="">
      <xdr:nvSpPr>
        <xdr:cNvPr id="216" name="楕円 215"/>
        <xdr:cNvSpPr/>
      </xdr:nvSpPr>
      <xdr:spPr>
        <a:xfrm>
          <a:off x="4064000" y="139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18795</xdr:rowOff>
    </xdr:from>
    <xdr:ext cx="736600" cy="259045"/>
    <xdr:sp macro="" textlink="">
      <xdr:nvSpPr>
        <xdr:cNvPr id="217" name="テキスト ボックス 216"/>
        <xdr:cNvSpPr txBox="1"/>
      </xdr:nvSpPr>
      <xdr:spPr>
        <a:xfrm>
          <a:off x="3733800" y="137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77477</xdr:rowOff>
    </xdr:from>
    <xdr:to>
      <xdr:col>15</xdr:col>
      <xdr:colOff>133350</xdr:colOff>
      <xdr:row>82</xdr:row>
      <xdr:rowOff>7627</xdr:rowOff>
    </xdr:to>
    <xdr:sp macro="" textlink="">
      <xdr:nvSpPr>
        <xdr:cNvPr id="218" name="楕円 217"/>
        <xdr:cNvSpPr/>
      </xdr:nvSpPr>
      <xdr:spPr>
        <a:xfrm>
          <a:off x="3175000" y="139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17804</xdr:rowOff>
    </xdr:from>
    <xdr:ext cx="762000" cy="259045"/>
    <xdr:sp macro="" textlink="">
      <xdr:nvSpPr>
        <xdr:cNvPr id="219" name="テキスト ボックス 218"/>
        <xdr:cNvSpPr txBox="1"/>
      </xdr:nvSpPr>
      <xdr:spPr>
        <a:xfrm>
          <a:off x="2844800" y="1373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56609</xdr:rowOff>
    </xdr:from>
    <xdr:to>
      <xdr:col>11</xdr:col>
      <xdr:colOff>82550</xdr:colOff>
      <xdr:row>81</xdr:row>
      <xdr:rowOff>158209</xdr:rowOff>
    </xdr:to>
    <xdr:sp macro="" textlink="">
      <xdr:nvSpPr>
        <xdr:cNvPr id="220" name="楕円 219"/>
        <xdr:cNvSpPr/>
      </xdr:nvSpPr>
      <xdr:spPr>
        <a:xfrm>
          <a:off x="2286000" y="139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168386</xdr:rowOff>
    </xdr:from>
    <xdr:ext cx="762000" cy="259045"/>
    <xdr:sp macro="" textlink="">
      <xdr:nvSpPr>
        <xdr:cNvPr id="221" name="テキスト ボックス 220"/>
        <xdr:cNvSpPr txBox="1"/>
      </xdr:nvSpPr>
      <xdr:spPr>
        <a:xfrm>
          <a:off x="1955800" y="1371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39407</xdr:rowOff>
    </xdr:from>
    <xdr:to>
      <xdr:col>7</xdr:col>
      <xdr:colOff>31750</xdr:colOff>
      <xdr:row>81</xdr:row>
      <xdr:rowOff>141007</xdr:rowOff>
    </xdr:to>
    <xdr:sp macro="" textlink="">
      <xdr:nvSpPr>
        <xdr:cNvPr id="222" name="楕円 221"/>
        <xdr:cNvSpPr/>
      </xdr:nvSpPr>
      <xdr:spPr>
        <a:xfrm>
          <a:off x="1397000" y="139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151184</xdr:rowOff>
    </xdr:from>
    <xdr:ext cx="762000" cy="259045"/>
    <xdr:sp macro="" textlink="">
      <xdr:nvSpPr>
        <xdr:cNvPr id="223" name="テキスト ボックス 222"/>
        <xdr:cNvSpPr txBox="1"/>
      </xdr:nvSpPr>
      <xdr:spPr>
        <a:xfrm>
          <a:off x="1066800" y="136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従来の職員採用においては「高卒程度」を実施しており、また、採用者の大半を占める「大卒者」の初任給が抑えられているため、類似団体内平均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今後は、国の水準を踏まえ給与の適正化を図っていきたい。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4" name="直線コネクタ 253"/>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7"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8" name="直線コネクタ 257"/>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157238</xdr:rowOff>
    </xdr:to>
    <xdr:cxnSp macro="">
      <xdr:nvCxnSpPr>
        <xdr:cNvPr id="259" name="直線コネクタ 258"/>
        <xdr:cNvCxnSpPr/>
      </xdr:nvCxnSpPr>
      <xdr:spPr>
        <a:xfrm>
          <a:off x="16179800" y="14444134"/>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60" name="給与水準   （国との比較）平均値テキスト"/>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1" name="フローチャート: 判断 260"/>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53823</xdr:rowOff>
    </xdr:to>
    <xdr:cxnSp macro="">
      <xdr:nvCxnSpPr>
        <xdr:cNvPr id="262" name="直線コネクタ 261"/>
        <xdr:cNvCxnSpPr/>
      </xdr:nvCxnSpPr>
      <xdr:spPr>
        <a:xfrm flipV="1">
          <a:off x="15290800" y="144441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3" name="フローチャート: 判断 262"/>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4" name="テキスト ボックス 263"/>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84</xdr:row>
      <xdr:rowOff>53823</xdr:rowOff>
    </xdr:to>
    <xdr:cxnSp macro="">
      <xdr:nvCxnSpPr>
        <xdr:cNvPr id="265" name="直線コネクタ 264"/>
        <xdr:cNvCxnSpPr/>
      </xdr:nvCxnSpPr>
      <xdr:spPr>
        <a:xfrm>
          <a:off x="14401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6" name="フローチャート: 判断 265"/>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7" name="テキスト ボックス 26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84</xdr:row>
      <xdr:rowOff>99786</xdr:rowOff>
    </xdr:to>
    <xdr:cxnSp macro="">
      <xdr:nvCxnSpPr>
        <xdr:cNvPr id="268" name="直線コネクタ 267"/>
        <xdr:cNvCxnSpPr/>
      </xdr:nvCxnSpPr>
      <xdr:spPr>
        <a:xfrm flipV="1">
          <a:off x="13512800" y="143866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9" name="フローチャート: 判断 268"/>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0" name="テキスト ボックス 269"/>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1" name="フローチャート: 判断 270"/>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2" name="テキスト ボックス 271"/>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8" name="楕円 277"/>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9"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0" name="楕円 279"/>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1" name="テキスト ボックス 280"/>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2" name="楕円 281"/>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3" name="テキスト ボックス 282"/>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105532</xdr:rowOff>
    </xdr:from>
    <xdr:to>
      <xdr:col>68</xdr:col>
      <xdr:colOff>203200</xdr:colOff>
      <xdr:row>84</xdr:row>
      <xdr:rowOff>35682</xdr:rowOff>
    </xdr:to>
    <xdr:sp macro="" textlink="">
      <xdr:nvSpPr>
        <xdr:cNvPr id="284" name="楕円 283"/>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45859</xdr:rowOff>
    </xdr:from>
    <xdr:ext cx="762000" cy="259045"/>
    <xdr:sp macro="" textlink="">
      <xdr:nvSpPr>
        <xdr:cNvPr id="285" name="テキスト ボックス 284"/>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6" name="楕円 285"/>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7" name="テキスト ボックス 286"/>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これまで、課の統廃合や退職者補充のための新規採用職員を抑制してきたが、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職員の条例定数を改正し新規採用を増やしたり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再任用制度の活用により昨年度より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職員数は増傾向にあるものの、人口増加により昨年度比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近年は、急激な人口増により事務量が増加傾向である。更なる事務の効率化や組織の見直し、人員の配置等を行っていきたい。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また、国・県からの権限移譲の事務により事務量は増えてきている。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これらを鑑みると、職員数の更なる抑制は難しい状況であると思われる。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現在の推移を維持しつつも住民のニーズに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応え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らえる体制を整えていきたい。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7" name="直線コネクタ 316"/>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8"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9" name="直線コネクタ 318"/>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20"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1" name="直線コネクタ 320"/>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143764</xdr:rowOff>
    </xdr:from>
    <xdr:to>
      <xdr:col>81</xdr:col>
      <xdr:colOff>44450</xdr:colOff>
      <xdr:row>59</xdr:row>
      <xdr:rowOff>147786</xdr:rowOff>
    </xdr:to>
    <xdr:cxnSp macro="">
      <xdr:nvCxnSpPr>
        <xdr:cNvPr id="322" name="直線コネクタ 321"/>
        <xdr:cNvCxnSpPr/>
      </xdr:nvCxnSpPr>
      <xdr:spPr>
        <a:xfrm flipV="1">
          <a:off x="16179800" y="1025931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3"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4" name="フローチャート: 判断 323"/>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147786</xdr:rowOff>
    </xdr:from>
    <xdr:to>
      <xdr:col>77</xdr:col>
      <xdr:colOff>44450</xdr:colOff>
      <xdr:row>59</xdr:row>
      <xdr:rowOff>156633</xdr:rowOff>
    </xdr:to>
    <xdr:cxnSp macro="">
      <xdr:nvCxnSpPr>
        <xdr:cNvPr id="325" name="直線コネクタ 324"/>
        <xdr:cNvCxnSpPr/>
      </xdr:nvCxnSpPr>
      <xdr:spPr>
        <a:xfrm flipV="1">
          <a:off x="15290800" y="1026333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6" name="フローチャート: 判断 325"/>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7" name="テキスト ボックス 326"/>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155829</xdr:rowOff>
    </xdr:from>
    <xdr:to>
      <xdr:col>72</xdr:col>
      <xdr:colOff>203200</xdr:colOff>
      <xdr:row>59</xdr:row>
      <xdr:rowOff>156633</xdr:rowOff>
    </xdr:to>
    <xdr:cxnSp macro="">
      <xdr:nvCxnSpPr>
        <xdr:cNvPr id="328" name="直線コネクタ 327"/>
        <xdr:cNvCxnSpPr/>
      </xdr:nvCxnSpPr>
      <xdr:spPr>
        <a:xfrm>
          <a:off x="14401800" y="1027137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9" name="フローチャート: 判断 328"/>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30" name="テキスト ボックス 329"/>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155829</xdr:rowOff>
    </xdr:from>
    <xdr:to>
      <xdr:col>68</xdr:col>
      <xdr:colOff>152400</xdr:colOff>
      <xdr:row>60</xdr:row>
      <xdr:rowOff>1270</xdr:rowOff>
    </xdr:to>
    <xdr:cxnSp macro="">
      <xdr:nvCxnSpPr>
        <xdr:cNvPr id="331" name="直線コネクタ 330"/>
        <xdr:cNvCxnSpPr/>
      </xdr:nvCxnSpPr>
      <xdr:spPr>
        <a:xfrm flipV="1">
          <a:off x="13512800" y="1027137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2" name="フローチャート: 判断 331"/>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3" name="テキスト ボックス 332"/>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4" name="フローチャート: 判断 333"/>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5" name="テキスト ボックス 334"/>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92964</xdr:rowOff>
    </xdr:from>
    <xdr:to>
      <xdr:col>81</xdr:col>
      <xdr:colOff>95250</xdr:colOff>
      <xdr:row>60</xdr:row>
      <xdr:rowOff>23114</xdr:rowOff>
    </xdr:to>
    <xdr:sp macro="" textlink="">
      <xdr:nvSpPr>
        <xdr:cNvPr id="341" name="楕円 340"/>
        <xdr:cNvSpPr/>
      </xdr:nvSpPr>
      <xdr:spPr>
        <a:xfrm>
          <a:off x="169672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14241</xdr:rowOff>
    </xdr:from>
    <xdr:ext cx="762000" cy="259045"/>
    <xdr:sp macro="" textlink="">
      <xdr:nvSpPr>
        <xdr:cNvPr id="342" name="定員管理の状況該当値テキスト"/>
        <xdr:cNvSpPr txBox="1"/>
      </xdr:nvSpPr>
      <xdr:spPr>
        <a:xfrm>
          <a:off x="17106900" y="101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96986</xdr:rowOff>
    </xdr:from>
    <xdr:to>
      <xdr:col>77</xdr:col>
      <xdr:colOff>95250</xdr:colOff>
      <xdr:row>60</xdr:row>
      <xdr:rowOff>27136</xdr:rowOff>
    </xdr:to>
    <xdr:sp macro="" textlink="">
      <xdr:nvSpPr>
        <xdr:cNvPr id="343" name="楕円 342"/>
        <xdr:cNvSpPr/>
      </xdr:nvSpPr>
      <xdr:spPr>
        <a:xfrm>
          <a:off x="161290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37313</xdr:rowOff>
    </xdr:from>
    <xdr:ext cx="736600" cy="259045"/>
    <xdr:sp macro="" textlink="">
      <xdr:nvSpPr>
        <xdr:cNvPr id="344" name="テキスト ボックス 343"/>
        <xdr:cNvSpPr txBox="1"/>
      </xdr:nvSpPr>
      <xdr:spPr>
        <a:xfrm>
          <a:off x="15798800" y="998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5" name="楕円 344"/>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46" name="テキスト ボックス 345"/>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105029</xdr:rowOff>
    </xdr:from>
    <xdr:to>
      <xdr:col>68</xdr:col>
      <xdr:colOff>203200</xdr:colOff>
      <xdr:row>60</xdr:row>
      <xdr:rowOff>35179</xdr:rowOff>
    </xdr:to>
    <xdr:sp macro="" textlink="">
      <xdr:nvSpPr>
        <xdr:cNvPr id="347" name="楕円 346"/>
        <xdr:cNvSpPr/>
      </xdr:nvSpPr>
      <xdr:spPr>
        <a:xfrm>
          <a:off x="14351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45356</xdr:rowOff>
    </xdr:from>
    <xdr:ext cx="762000" cy="259045"/>
    <xdr:sp macro="" textlink="">
      <xdr:nvSpPr>
        <xdr:cNvPr id="348" name="テキスト ボックス 347"/>
        <xdr:cNvSpPr txBox="1"/>
      </xdr:nvSpPr>
      <xdr:spPr>
        <a:xfrm>
          <a:off x="14020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9" name="楕円 348"/>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50" name="テキスト ボックス 349"/>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過去からの起債抑制対策により類似団体平均を下回ってきたが、令和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上回り、令和４年度は更に上昇し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％上回る結果</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これは、人口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に伴う児童数増に対応するため、学校施設の整備や土地区画整理事業に関連する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土地造成や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道路整備によるものが大きいと思われる。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今後も、学校関連施設の整備に係る比率が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上昇する見込みのため、今後予定されている大規模な事業を再検討し、緊急性や住民のニーズ等を主に反映した事業の選択により、起債に大きく頼ることない財政運営に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7" name="直線コネクタ 376"/>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8"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9" name="直線コネクタ 378"/>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80"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1" name="直線コネクタ 380"/>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35052</xdr:rowOff>
    </xdr:to>
    <xdr:cxnSp macro="">
      <xdr:nvCxnSpPr>
        <xdr:cNvPr id="382" name="直線コネクタ 381"/>
        <xdr:cNvCxnSpPr/>
      </xdr:nvCxnSpPr>
      <xdr:spPr>
        <a:xfrm>
          <a:off x="16179800" y="716838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3"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4" name="フローチャート: 判断 383"/>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138938</xdr:rowOff>
    </xdr:to>
    <xdr:cxnSp macro="">
      <xdr:nvCxnSpPr>
        <xdr:cNvPr id="385" name="直線コネクタ 384"/>
        <xdr:cNvCxnSpPr/>
      </xdr:nvCxnSpPr>
      <xdr:spPr>
        <a:xfrm>
          <a:off x="15290800" y="70815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6" name="フローチャート: 判断 385"/>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7" name="テキスト ボックス 386"/>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52070</xdr:rowOff>
    </xdr:to>
    <xdr:cxnSp macro="">
      <xdr:nvCxnSpPr>
        <xdr:cNvPr id="388" name="直線コネクタ 387"/>
        <xdr:cNvCxnSpPr/>
      </xdr:nvCxnSpPr>
      <xdr:spPr>
        <a:xfrm>
          <a:off x="14401800" y="699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9" name="フローチャート: 判断 388"/>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0" name="テキスト ボックス 389"/>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136652</xdr:rowOff>
    </xdr:to>
    <xdr:cxnSp macro="">
      <xdr:nvCxnSpPr>
        <xdr:cNvPr id="391" name="直線コネクタ 390"/>
        <xdr:cNvCxnSpPr/>
      </xdr:nvCxnSpPr>
      <xdr:spPr>
        <a:xfrm>
          <a:off x="13512800" y="69560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4" name="フローチャート: 判断 393"/>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5" name="テキスト ボックス 394"/>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401" name="楕円 400"/>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402"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3" name="楕円 402"/>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4" name="テキスト ボックス 403"/>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5" name="楕円 404"/>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6" name="テキスト ボックス 405"/>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7" name="楕円 406"/>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8" name="テキスト ボックス 407"/>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9" name="楕円 408"/>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10" name="テキスト ボックス 409"/>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年度から発生した将負担比率ですが、ここ数年間は年々増加傾向にあり、昨年度は平成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年熊本地震で発生した災害廃棄物処理事業に係る起債の償還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始まり、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も公共施設の整備に多額の起債を発行していることから、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更に令和４年度は学校教育施設改修事業等の起債発行により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％上昇する結果となった。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防災行政無線整備事業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小中学校校舎の整備が予定されており、さらに厳しい財政状況が予想されるので、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より一層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事業実施の適正化を図り、財政の健全化に努めていく。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9" name="直線コネクタ 438"/>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0"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1" name="直線コネクタ 440"/>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144004</xdr:rowOff>
    </xdr:from>
    <xdr:to>
      <xdr:col>81</xdr:col>
      <xdr:colOff>44450</xdr:colOff>
      <xdr:row>21</xdr:row>
      <xdr:rowOff>38382</xdr:rowOff>
    </xdr:to>
    <xdr:cxnSp macro="">
      <xdr:nvCxnSpPr>
        <xdr:cNvPr id="444" name="直線コネクタ 443"/>
        <xdr:cNvCxnSpPr/>
      </xdr:nvCxnSpPr>
      <xdr:spPr>
        <a:xfrm>
          <a:off x="16179800" y="3401554"/>
          <a:ext cx="8382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115711</xdr:rowOff>
    </xdr:from>
    <xdr:to>
      <xdr:col>77</xdr:col>
      <xdr:colOff>44450</xdr:colOff>
      <xdr:row>19</xdr:row>
      <xdr:rowOff>144004</xdr:rowOff>
    </xdr:to>
    <xdr:cxnSp macro="">
      <xdr:nvCxnSpPr>
        <xdr:cNvPr id="447" name="直線コネクタ 446"/>
        <xdr:cNvCxnSpPr/>
      </xdr:nvCxnSpPr>
      <xdr:spPr>
        <a:xfrm>
          <a:off x="15290800" y="3201811"/>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8" name="フローチャート: 判断 44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9" name="テキスト ボックス 44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115711</xdr:rowOff>
    </xdr:from>
    <xdr:to>
      <xdr:col>72</xdr:col>
      <xdr:colOff>203200</xdr:colOff>
      <xdr:row>19</xdr:row>
      <xdr:rowOff>34078</xdr:rowOff>
    </xdr:to>
    <xdr:cxnSp macro="">
      <xdr:nvCxnSpPr>
        <xdr:cNvPr id="450" name="直線コネクタ 449"/>
        <xdr:cNvCxnSpPr/>
      </xdr:nvCxnSpPr>
      <xdr:spPr>
        <a:xfrm flipV="1">
          <a:off x="14401800" y="3201811"/>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1" name="フローチャート: 判断 450"/>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2" name="テキスト ボックス 451"/>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22013</xdr:rowOff>
    </xdr:from>
    <xdr:to>
      <xdr:col>68</xdr:col>
      <xdr:colOff>152400</xdr:colOff>
      <xdr:row>19</xdr:row>
      <xdr:rowOff>34078</xdr:rowOff>
    </xdr:to>
    <xdr:cxnSp macro="">
      <xdr:nvCxnSpPr>
        <xdr:cNvPr id="453" name="直線コネクタ 452"/>
        <xdr:cNvCxnSpPr/>
      </xdr:nvCxnSpPr>
      <xdr:spPr>
        <a:xfrm>
          <a:off x="13512800" y="32795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4" name="フローチャート: 判断 453"/>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5" name="テキスト ボックス 454"/>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6" name="フローチャート: 判断 455"/>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7" name="テキスト ボックス 456"/>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159032</xdr:rowOff>
    </xdr:from>
    <xdr:to>
      <xdr:col>81</xdr:col>
      <xdr:colOff>95250</xdr:colOff>
      <xdr:row>21</xdr:row>
      <xdr:rowOff>89182</xdr:rowOff>
    </xdr:to>
    <xdr:sp macro="" textlink="">
      <xdr:nvSpPr>
        <xdr:cNvPr id="463" name="楕円 462"/>
        <xdr:cNvSpPr/>
      </xdr:nvSpPr>
      <xdr:spPr>
        <a:xfrm>
          <a:off x="16967200" y="35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131109</xdr:rowOff>
    </xdr:from>
    <xdr:ext cx="762000" cy="259045"/>
    <xdr:sp macro="" textlink="">
      <xdr:nvSpPr>
        <xdr:cNvPr id="464" name="将来負担の状況該当値テキスト"/>
        <xdr:cNvSpPr txBox="1"/>
      </xdr:nvSpPr>
      <xdr:spPr>
        <a:xfrm>
          <a:off x="17106900" y="35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93204</xdr:rowOff>
    </xdr:from>
    <xdr:to>
      <xdr:col>77</xdr:col>
      <xdr:colOff>95250</xdr:colOff>
      <xdr:row>20</xdr:row>
      <xdr:rowOff>23354</xdr:rowOff>
    </xdr:to>
    <xdr:sp macro="" textlink="">
      <xdr:nvSpPr>
        <xdr:cNvPr id="465" name="楕円 464"/>
        <xdr:cNvSpPr/>
      </xdr:nvSpPr>
      <xdr:spPr>
        <a:xfrm>
          <a:off x="16129000" y="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8131</xdr:rowOff>
    </xdr:from>
    <xdr:ext cx="736600" cy="259045"/>
    <xdr:sp macro="" textlink="">
      <xdr:nvSpPr>
        <xdr:cNvPr id="466" name="テキスト ボックス 465"/>
        <xdr:cNvSpPr txBox="1"/>
      </xdr:nvSpPr>
      <xdr:spPr>
        <a:xfrm>
          <a:off x="15798800" y="3437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64911</xdr:rowOff>
    </xdr:from>
    <xdr:to>
      <xdr:col>73</xdr:col>
      <xdr:colOff>44450</xdr:colOff>
      <xdr:row>18</xdr:row>
      <xdr:rowOff>166511</xdr:rowOff>
    </xdr:to>
    <xdr:sp macro="" textlink="">
      <xdr:nvSpPr>
        <xdr:cNvPr id="467" name="楕円 466"/>
        <xdr:cNvSpPr/>
      </xdr:nvSpPr>
      <xdr:spPr>
        <a:xfrm>
          <a:off x="15240000" y="315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151288</xdr:rowOff>
    </xdr:from>
    <xdr:ext cx="762000" cy="259045"/>
    <xdr:sp macro="" textlink="">
      <xdr:nvSpPr>
        <xdr:cNvPr id="468" name="テキスト ボックス 467"/>
        <xdr:cNvSpPr txBox="1"/>
      </xdr:nvSpPr>
      <xdr:spPr>
        <a:xfrm>
          <a:off x="14909800" y="323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154728</xdr:rowOff>
    </xdr:from>
    <xdr:to>
      <xdr:col>68</xdr:col>
      <xdr:colOff>203200</xdr:colOff>
      <xdr:row>19</xdr:row>
      <xdr:rowOff>84879</xdr:rowOff>
    </xdr:to>
    <xdr:sp macro="" textlink="">
      <xdr:nvSpPr>
        <xdr:cNvPr id="469" name="楕円 468"/>
        <xdr:cNvSpPr/>
      </xdr:nvSpPr>
      <xdr:spPr>
        <a:xfrm>
          <a:off x="14351000" y="3240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69655</xdr:rowOff>
    </xdr:from>
    <xdr:ext cx="762000" cy="259045"/>
    <xdr:sp macro="" textlink="">
      <xdr:nvSpPr>
        <xdr:cNvPr id="470" name="テキスト ボックス 469"/>
        <xdr:cNvSpPr txBox="1"/>
      </xdr:nvSpPr>
      <xdr:spPr>
        <a:xfrm>
          <a:off x="14020800" y="332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142663</xdr:rowOff>
    </xdr:from>
    <xdr:to>
      <xdr:col>64</xdr:col>
      <xdr:colOff>152400</xdr:colOff>
      <xdr:row>19</xdr:row>
      <xdr:rowOff>72813</xdr:rowOff>
    </xdr:to>
    <xdr:sp macro="" textlink="">
      <xdr:nvSpPr>
        <xdr:cNvPr id="471" name="楕円 470"/>
        <xdr:cNvSpPr/>
      </xdr:nvSpPr>
      <xdr:spPr>
        <a:xfrm>
          <a:off x="13462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57590</xdr:rowOff>
    </xdr:from>
    <xdr:ext cx="762000" cy="259045"/>
    <xdr:sp macro="" textlink="">
      <xdr:nvSpPr>
        <xdr:cNvPr id="472" name="テキスト ボックス 471"/>
        <xdr:cNvSpPr txBox="1"/>
      </xdr:nvSpPr>
      <xdr:spPr>
        <a:xfrm>
          <a:off x="13131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10,072
9,938
16.65
7,648,650
7,371,582
204,191
3,298,474
8,627,453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類似団体と同程度に推移していたが、令和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に若干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差が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縮まり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は、ごみ処理施設や消防業務を一部事務組合で行っており、一部事務組合の人件費に充てる繰出金といった人件費に準ずる経費を合計した場合、人口１人当たりの割合は大きい。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職員及び会計年度任用職員の増に伴い、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人件費の割合が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今後も、諸経費について抑制していきたい。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134620</xdr:rowOff>
    </xdr:to>
    <xdr:cxnSp macro="">
      <xdr:nvCxnSpPr>
        <xdr:cNvPr id="66" name="直線コネクタ 65"/>
        <xdr:cNvCxnSpPr/>
      </xdr:nvCxnSpPr>
      <xdr:spPr>
        <a:xfrm>
          <a:off x="3987800" y="5910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35</xdr:row>
      <xdr:rowOff>69850</xdr:rowOff>
    </xdr:to>
    <xdr:cxnSp macro="">
      <xdr:nvCxnSpPr>
        <xdr:cNvPr id="69" name="直線コネクタ 68"/>
        <xdr:cNvCxnSpPr/>
      </xdr:nvCxnSpPr>
      <xdr:spPr>
        <a:xfrm flipV="1">
          <a:off x="3098800" y="5910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123190</xdr:rowOff>
    </xdr:to>
    <xdr:cxnSp macro="">
      <xdr:nvCxnSpPr>
        <xdr:cNvPr id="72" name="直線コネクタ 71"/>
        <xdr:cNvCxnSpPr/>
      </xdr:nvCxnSpPr>
      <xdr:spPr>
        <a:xfrm flipV="1">
          <a:off x="2209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96520</xdr:rowOff>
    </xdr:to>
    <xdr:cxnSp macro="">
      <xdr:nvCxnSpPr>
        <xdr:cNvPr id="75" name="直線コネクタ 74"/>
        <xdr:cNvCxnSpPr/>
      </xdr:nvCxnSpPr>
      <xdr:spPr>
        <a:xfrm flipV="1">
          <a:off x="1320800" y="6123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本町は、類似団体と同推移を維持して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いたが、令和２年度に類似団体上回り、令和４年度には類似団体との差が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これは、コロナウイルス対応のための支出が増加したり、施設の老朽化による維持管理に伴う修繕費等に費用かかったためである。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はコロナウイルス関連の経費は減少する見込みだが、老朽化が進んでいる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管理費用等の増加が見込まれるため、各施設において適正な運営管理を行っていく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138430</xdr:rowOff>
    </xdr:to>
    <xdr:cxnSp macro="">
      <xdr:nvCxnSpPr>
        <xdr:cNvPr id="124" name="直線コネクタ 123"/>
        <xdr:cNvCxnSpPr/>
      </xdr:nvCxnSpPr>
      <xdr:spPr>
        <a:xfrm flipV="1">
          <a:off x="15671800" y="29524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19</xdr:row>
      <xdr:rowOff>37846</xdr:rowOff>
    </xdr:to>
    <xdr:cxnSp macro="">
      <xdr:nvCxnSpPr>
        <xdr:cNvPr id="127" name="直線コネクタ 126"/>
        <xdr:cNvCxnSpPr/>
      </xdr:nvCxnSpPr>
      <xdr:spPr>
        <a:xfrm flipV="1">
          <a:off x="14782800" y="305308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19</xdr:row>
      <xdr:rowOff>37846</xdr:rowOff>
    </xdr:to>
    <xdr:cxnSp macro="">
      <xdr:nvCxnSpPr>
        <xdr:cNvPr id="130" name="直線コネクタ 129"/>
        <xdr:cNvCxnSpPr/>
      </xdr:nvCxnSpPr>
      <xdr:spPr>
        <a:xfrm>
          <a:off x="13893800" y="298450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69850</xdr:rowOff>
    </xdr:to>
    <xdr:cxnSp macro="">
      <xdr:nvCxnSpPr>
        <xdr:cNvPr id="133" name="直線コネクタ 132"/>
        <xdr:cNvCxnSpPr/>
      </xdr:nvCxnSpPr>
      <xdr:spPr>
        <a:xfrm>
          <a:off x="13004800" y="2970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3" name="楕円 142"/>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4"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5" name="楕円 144"/>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6" name="テキスト ボックス 145"/>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158496</xdr:rowOff>
    </xdr:from>
    <xdr:to>
      <xdr:col>74</xdr:col>
      <xdr:colOff>31750</xdr:colOff>
      <xdr:row>19</xdr:row>
      <xdr:rowOff>88646</xdr:rowOff>
    </xdr:to>
    <xdr:sp macro="" textlink="">
      <xdr:nvSpPr>
        <xdr:cNvPr id="147" name="楕円 146"/>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73423</xdr:rowOff>
    </xdr:from>
    <xdr:ext cx="762000" cy="259045"/>
    <xdr:sp macro="" textlink="">
      <xdr:nvSpPr>
        <xdr:cNvPr id="148" name="テキスト ボックス 147"/>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9" name="楕円 148"/>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0" name="テキスト ボックス 14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51" name="楕円 150"/>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52" name="テキスト ボックス 151"/>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過去４年間の類似団体との割合を比較しても、扶助費の本町に占める割合は大きい。</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年度については、減少傾向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るが、それでも割合が大きい。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要因としては、近年の人口増加があげられるが、それに伴う児童数増加による保育施設等への施設型給付費扶助や児童手当扶助等の増が主な要因となる。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人口増による扶助費の増は今後も続く見込みであり、削減できることろは削減しつつ、社会保障費の確保も継続しながら、現在の比率を維持又は改善していく。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124278</xdr:rowOff>
    </xdr:from>
    <xdr:to>
      <xdr:col>24</xdr:col>
      <xdr:colOff>25400</xdr:colOff>
      <xdr:row>59</xdr:row>
      <xdr:rowOff>9978</xdr:rowOff>
    </xdr:to>
    <xdr:cxnSp macro="">
      <xdr:nvCxnSpPr>
        <xdr:cNvPr id="181" name="直線コネクタ 180"/>
        <xdr:cNvCxnSpPr/>
      </xdr:nvCxnSpPr>
      <xdr:spPr>
        <a:xfrm flipV="1">
          <a:off x="4826000" y="921112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153505</xdr:rowOff>
    </xdr:from>
    <xdr:ext cx="762000" cy="259045"/>
    <xdr:sp macro="" textlink="">
      <xdr:nvSpPr>
        <xdr:cNvPr id="182" name="扶助費最小値テキスト"/>
        <xdr:cNvSpPr txBox="1"/>
      </xdr:nvSpPr>
      <xdr:spPr>
        <a:xfrm>
          <a:off x="4914900" y="100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9978</xdr:rowOff>
    </xdr:from>
    <xdr:to>
      <xdr:col>24</xdr:col>
      <xdr:colOff>114300</xdr:colOff>
      <xdr:row>59</xdr:row>
      <xdr:rowOff>9978</xdr:rowOff>
    </xdr:to>
    <xdr:cxnSp macro="">
      <xdr:nvCxnSpPr>
        <xdr:cNvPr id="183" name="直線コネクタ 182"/>
        <xdr:cNvCxnSpPr/>
      </xdr:nvCxnSpPr>
      <xdr:spPr>
        <a:xfrm>
          <a:off x="4737100" y="1012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39205</xdr:rowOff>
    </xdr:from>
    <xdr:ext cx="762000" cy="259045"/>
    <xdr:sp macro="" textlink="">
      <xdr:nvSpPr>
        <xdr:cNvPr id="184"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124278</xdr:rowOff>
    </xdr:from>
    <xdr:to>
      <xdr:col>24</xdr:col>
      <xdr:colOff>114300</xdr:colOff>
      <xdr:row>53</xdr:row>
      <xdr:rowOff>124278</xdr:rowOff>
    </xdr:to>
    <xdr:cxnSp macro="">
      <xdr:nvCxnSpPr>
        <xdr:cNvPr id="185" name="直線コネクタ 184"/>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156935</xdr:rowOff>
    </xdr:to>
    <xdr:cxnSp macro="">
      <xdr:nvCxnSpPr>
        <xdr:cNvPr id="186" name="直線コネクタ 185"/>
        <xdr:cNvCxnSpPr/>
      </xdr:nvCxnSpPr>
      <xdr:spPr>
        <a:xfrm flipV="1">
          <a:off x="3987800" y="9864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7"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88" name="フローチャート: 判断 187"/>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156935</xdr:rowOff>
    </xdr:from>
    <xdr:to>
      <xdr:col>19</xdr:col>
      <xdr:colOff>187325</xdr:colOff>
      <xdr:row>58</xdr:row>
      <xdr:rowOff>18143</xdr:rowOff>
    </xdr:to>
    <xdr:cxnSp macro="">
      <xdr:nvCxnSpPr>
        <xdr:cNvPr id="189" name="直線コネクタ 188"/>
        <xdr:cNvCxnSpPr/>
      </xdr:nvCxnSpPr>
      <xdr:spPr>
        <a:xfrm flipV="1">
          <a:off x="3098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0" name="フローチャート: 判断 189"/>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1" name="テキスト ボックス 190"/>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18143</xdr:rowOff>
    </xdr:from>
    <xdr:to>
      <xdr:col>15</xdr:col>
      <xdr:colOff>98425</xdr:colOff>
      <xdr:row>60</xdr:row>
      <xdr:rowOff>132443</xdr:rowOff>
    </xdr:to>
    <xdr:cxnSp macro="">
      <xdr:nvCxnSpPr>
        <xdr:cNvPr id="192" name="直線コネクタ 191"/>
        <xdr:cNvCxnSpPr/>
      </xdr:nvCxnSpPr>
      <xdr:spPr>
        <a:xfrm flipV="1">
          <a:off x="2209800" y="99622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3" name="フローチャート: 判断 192"/>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4" name="テキスト ボックス 19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60</xdr:row>
      <xdr:rowOff>132443</xdr:rowOff>
    </xdr:to>
    <xdr:cxnSp macro="">
      <xdr:nvCxnSpPr>
        <xdr:cNvPr id="195" name="直線コネクタ 194"/>
        <xdr:cNvCxnSpPr/>
      </xdr:nvCxnSpPr>
      <xdr:spPr>
        <a:xfrm>
          <a:off x="1320800" y="101364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8" name="フローチャート: 判断 19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9" name="テキスト ボックス 198"/>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5" name="楕円 204"/>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6"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7" name="楕円 206"/>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08" name="テキスト ボックス 207"/>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09" name="楕円 208"/>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0" name="テキスト ボックス 209"/>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1" name="楕円 210"/>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2" name="テキスト ボックス 211"/>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3" name="楕円 212"/>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4" name="テキスト ボックス 213"/>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は、令和元年度に類似団体と開きがでたが、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例年、類似団体と同程度で推移して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全般的に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他会計への繰出金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増加傾向にあり、特に公営企業会計（下水道・簡易水道）への繰出金の額が増加している。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簡易水道事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これから共用開始が本格化していくため、次年度以降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繰出等が増加する見込みである。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104140</xdr:rowOff>
    </xdr:to>
    <xdr:cxnSp macro="">
      <xdr:nvCxnSpPr>
        <xdr:cNvPr id="247" name="直線コネクタ 246"/>
        <xdr:cNvCxnSpPr/>
      </xdr:nvCxnSpPr>
      <xdr:spPr>
        <a:xfrm>
          <a:off x="15671800" y="966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8"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9" name="フローチャート: 判断 248"/>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104140</xdr:rowOff>
    </xdr:to>
    <xdr:cxnSp macro="">
      <xdr:nvCxnSpPr>
        <xdr:cNvPr id="250" name="直線コネクタ 249"/>
        <xdr:cNvCxnSpPr/>
      </xdr:nvCxnSpPr>
      <xdr:spPr>
        <a:xfrm flipV="1">
          <a:off x="14782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1" name="フローチャート: 判断 250"/>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2" name="テキスト ボックス 251"/>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58</xdr:row>
      <xdr:rowOff>66040</xdr:rowOff>
    </xdr:to>
    <xdr:cxnSp macro="">
      <xdr:nvCxnSpPr>
        <xdr:cNvPr id="253" name="直線コネクタ 252"/>
        <xdr:cNvCxnSpPr/>
      </xdr:nvCxnSpPr>
      <xdr:spPr>
        <a:xfrm flipV="1">
          <a:off x="13893800" y="97053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58</xdr:row>
      <xdr:rowOff>66040</xdr:rowOff>
    </xdr:to>
    <xdr:cxnSp macro="">
      <xdr:nvCxnSpPr>
        <xdr:cNvPr id="256" name="直線コネクタ 255"/>
        <xdr:cNvCxnSpPr/>
      </xdr:nvCxnSpPr>
      <xdr:spPr>
        <a:xfrm>
          <a:off x="13004800" y="98577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7" name="フローチャート: 判断 256"/>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8" name="テキスト ボックス 257"/>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0" name="テキスト ボックス 259"/>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6" name="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7"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8" name="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101617</xdr:rowOff>
    </xdr:from>
    <xdr:ext cx="736600" cy="259045"/>
    <xdr:sp macro="" textlink="">
      <xdr:nvSpPr>
        <xdr:cNvPr id="269" name="テキスト ボックス 268"/>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0" name="楕円 26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1" name="テキスト ボックス 270"/>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3" name="テキスト ボックス 272"/>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4" name="楕円 273"/>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5" name="テキスト ボックス 274"/>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類似団体と同程度で推移して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いたが、令和３年度は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への補助金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の精査を各課ごとに行い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、各種団体等の活動内容や実績に見合う補助金額等を算出するなど、事業の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化をはかりたい</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300" name="直線コネクタ 299"/>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1"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2" name="直線コネクタ 301"/>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3"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4" name="直線コネクタ 303"/>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122428</xdr:rowOff>
    </xdr:to>
    <xdr:cxnSp macro="">
      <xdr:nvCxnSpPr>
        <xdr:cNvPr id="305" name="直線コネクタ 304"/>
        <xdr:cNvCxnSpPr/>
      </xdr:nvCxnSpPr>
      <xdr:spPr>
        <a:xfrm flipV="1">
          <a:off x="15671800" y="6271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6"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7" name="フローチャート: 判断 306"/>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143002</xdr:rowOff>
    </xdr:to>
    <xdr:cxnSp macro="">
      <xdr:nvCxnSpPr>
        <xdr:cNvPr id="308" name="直線コネクタ 307"/>
        <xdr:cNvCxnSpPr/>
      </xdr:nvCxnSpPr>
      <xdr:spPr>
        <a:xfrm flipV="1">
          <a:off x="14782800" y="62946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9" name="フローチャート: 判断 308"/>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0" name="テキスト ボックス 309"/>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143002</xdr:rowOff>
    </xdr:to>
    <xdr:cxnSp macro="">
      <xdr:nvCxnSpPr>
        <xdr:cNvPr id="311" name="直線コネクタ 310"/>
        <xdr:cNvCxnSpPr/>
      </xdr:nvCxnSpPr>
      <xdr:spPr>
        <a:xfrm>
          <a:off x="13893800" y="6482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2" name="フローチャート: 判断 311"/>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3" name="テキスト ボックス 312"/>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138430</xdr:rowOff>
    </xdr:to>
    <xdr:cxnSp macro="">
      <xdr:nvCxnSpPr>
        <xdr:cNvPr id="314" name="直線コネクタ 313"/>
        <xdr:cNvCxnSpPr/>
      </xdr:nvCxnSpPr>
      <xdr:spPr>
        <a:xfrm>
          <a:off x="13004800" y="636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5" name="フローチャート: 判断 314"/>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6" name="テキスト ボックス 315"/>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7" name="フローチャート: 判断 316"/>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8" name="テキスト ボックス 317"/>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4" name="楕円 323"/>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5"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8" name="楕円 327"/>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9" name="テキスト ボックス 328"/>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0" name="楕円 329"/>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1" name="テキスト ボックス 330"/>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2" name="楕円 331"/>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3" name="テキスト ボックス 332"/>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過去からの起債抑制により、</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を下回っていたが、令和２年度から令和４年度にかけて普通建設事業費の増加により上昇し、現在は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熊本地震関連の起債の</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学校教育施設の整備事業等による新規起債発行などによるもので、</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見込で</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また、公共下水道事業、簡易水道事業や土地区画整理事業、学校教育施設等整備事業など、今後起債発行が見込まれる事業も多い。</a:t>
          </a:r>
          <a:endPar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今後は、住民のニーズを優先した事業の選択に重点を置き、起債の発行に</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努めたい。</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60" name="直線コネクタ 359"/>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1"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2" name="直線コネクタ 361"/>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3"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4" name="直線コネクタ 363"/>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12700</xdr:rowOff>
    </xdr:to>
    <xdr:cxnSp macro="">
      <xdr:nvCxnSpPr>
        <xdr:cNvPr id="365" name="直線コネクタ 364"/>
        <xdr:cNvCxnSpPr/>
      </xdr:nvCxnSpPr>
      <xdr:spPr>
        <a:xfrm>
          <a:off x="3987800" y="131343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6"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7" name="フローチャート: 判断 366"/>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146050</xdr:rowOff>
    </xdr:to>
    <xdr:cxnSp macro="">
      <xdr:nvCxnSpPr>
        <xdr:cNvPr id="368" name="直線コネクタ 367"/>
        <xdr:cNvCxnSpPr/>
      </xdr:nvCxnSpPr>
      <xdr:spPr>
        <a:xfrm flipV="1">
          <a:off x="3098800" y="13134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9" name="フローチャート: 判断 368"/>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70" name="テキスト ボックス 369"/>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146050</xdr:rowOff>
    </xdr:to>
    <xdr:cxnSp macro="">
      <xdr:nvCxnSpPr>
        <xdr:cNvPr id="371" name="直線コネクタ 370"/>
        <xdr:cNvCxnSpPr/>
      </xdr:nvCxnSpPr>
      <xdr:spPr>
        <a:xfrm>
          <a:off x="2209800" y="130352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2" name="フローチャート: 判断 371"/>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3" name="テキスト ボックス 372"/>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12700</xdr:rowOff>
    </xdr:to>
    <xdr:cxnSp macro="">
      <xdr:nvCxnSpPr>
        <xdr:cNvPr id="374" name="直線コネクタ 373"/>
        <xdr:cNvCxnSpPr/>
      </xdr:nvCxnSpPr>
      <xdr:spPr>
        <a:xfrm flipV="1">
          <a:off x="1320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5" name="フローチャート: 判断 374"/>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6" name="テキスト ボックス 375"/>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7" name="フローチャート: 判断 376"/>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8" name="テキスト ボックス 377"/>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4" name="楕円 383"/>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105427</xdr:rowOff>
    </xdr:from>
    <xdr:ext cx="762000" cy="259045"/>
    <xdr:sp macro="" textlink="">
      <xdr:nvSpPr>
        <xdr:cNvPr id="385" name="公債費該当値テキスト"/>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6" name="楕円 385"/>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7" name="テキスト ボックス 38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8" name="楕円 387"/>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89" name="テキスト ボックス 388"/>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0" name="楕円 389"/>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1" name="テキスト ボックス 390"/>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2" name="楕円 391"/>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3" name="テキスト ボックス 392"/>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基金への積立金の大幅な減少や、新型コロナウイルス感染症対策事業による臨時的な補助費及び</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したことがあげられる。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今後は、自主財源の確保に努めるほか、事務の効率化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経費の削減に努めたい。</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1" name="直線コネクタ 420"/>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2"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3" name="直線コネクタ 422"/>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4"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5" name="直線コネクタ 424"/>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5080</xdr:rowOff>
    </xdr:to>
    <xdr:cxnSp macro="">
      <xdr:nvCxnSpPr>
        <xdr:cNvPr id="426" name="直線コネクタ 425"/>
        <xdr:cNvCxnSpPr/>
      </xdr:nvCxnSpPr>
      <xdr:spPr>
        <a:xfrm flipV="1">
          <a:off x="15671800" y="131267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7"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8" name="フローチャート: 判断 427"/>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79</xdr:row>
      <xdr:rowOff>134620</xdr:rowOff>
    </xdr:to>
    <xdr:cxnSp macro="">
      <xdr:nvCxnSpPr>
        <xdr:cNvPr id="429" name="直線コネクタ 428"/>
        <xdr:cNvCxnSpPr/>
      </xdr:nvCxnSpPr>
      <xdr:spPr>
        <a:xfrm flipV="1">
          <a:off x="14782800" y="1320673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30" name="フローチャート: 判断 429"/>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1" name="テキスト ボックス 430"/>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134620</xdr:rowOff>
    </xdr:from>
    <xdr:to>
      <xdr:col>73</xdr:col>
      <xdr:colOff>180975</xdr:colOff>
      <xdr:row>80</xdr:row>
      <xdr:rowOff>39370</xdr:rowOff>
    </xdr:to>
    <xdr:cxnSp macro="">
      <xdr:nvCxnSpPr>
        <xdr:cNvPr id="432" name="直線コネクタ 431"/>
        <xdr:cNvCxnSpPr/>
      </xdr:nvCxnSpPr>
      <xdr:spPr>
        <a:xfrm flipV="1">
          <a:off x="13893800" y="13679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3" name="フローチャート: 判断 432"/>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4" name="テキスト ボックス 433"/>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80</xdr:row>
      <xdr:rowOff>39370</xdr:rowOff>
    </xdr:to>
    <xdr:cxnSp macro="">
      <xdr:nvCxnSpPr>
        <xdr:cNvPr id="435" name="直線コネクタ 434"/>
        <xdr:cNvCxnSpPr/>
      </xdr:nvCxnSpPr>
      <xdr:spPr>
        <a:xfrm>
          <a:off x="13004800" y="135458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6" name="フローチャート: 判断 435"/>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7" name="テキスト ボックス 436"/>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8" name="フローチャート: 判断 437"/>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9" name="テキスト ボックス 438"/>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5" name="楕円 444"/>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46"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7" name="楕円 446"/>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8" name="テキスト ボックス 447"/>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83820</xdr:rowOff>
    </xdr:from>
    <xdr:to>
      <xdr:col>74</xdr:col>
      <xdr:colOff>31750</xdr:colOff>
      <xdr:row>80</xdr:row>
      <xdr:rowOff>13970</xdr:rowOff>
    </xdr:to>
    <xdr:sp macro="" textlink="">
      <xdr:nvSpPr>
        <xdr:cNvPr id="449" name="楕円 448"/>
        <xdr:cNvSpPr/>
      </xdr:nvSpPr>
      <xdr:spPr>
        <a:xfrm>
          <a:off x="14732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170197</xdr:rowOff>
    </xdr:from>
    <xdr:ext cx="762000" cy="259045"/>
    <xdr:sp macro="" textlink="">
      <xdr:nvSpPr>
        <xdr:cNvPr id="450" name="テキスト ボックス 449"/>
        <xdr:cNvSpPr txBox="1"/>
      </xdr:nvSpPr>
      <xdr:spPr>
        <a:xfrm>
          <a:off x="14401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160020</xdr:rowOff>
    </xdr:from>
    <xdr:to>
      <xdr:col>69</xdr:col>
      <xdr:colOff>142875</xdr:colOff>
      <xdr:row>80</xdr:row>
      <xdr:rowOff>90170</xdr:rowOff>
    </xdr:to>
    <xdr:sp macro="" textlink="">
      <xdr:nvSpPr>
        <xdr:cNvPr id="451" name="楕円 450"/>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74947</xdr:rowOff>
    </xdr:from>
    <xdr:ext cx="762000" cy="259045"/>
    <xdr:sp macro="" textlink="">
      <xdr:nvSpPr>
        <xdr:cNvPr id="452" name="テキスト ボックス 451"/>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3" name="楕円 452"/>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4" name="テキスト ボックス 453"/>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157911</xdr:rowOff>
    </xdr:from>
    <xdr:ext cx="762000" cy="259045"/>
    <xdr:sp macro="" textlink="">
      <xdr:nvSpPr>
        <xdr:cNvPr id="46" name="人口1人当たり決算額の推移最小値テキスト130"/>
        <xdr:cNvSpPr txBox="1"/>
      </xdr:nvSpPr>
      <xdr:spPr>
        <a:xfrm>
          <a:off x="5740400" y="329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147734</xdr:rowOff>
    </xdr:from>
    <xdr:to>
      <xdr:col>29</xdr:col>
      <xdr:colOff>127000</xdr:colOff>
      <xdr:row>18</xdr:row>
      <xdr:rowOff>152877</xdr:rowOff>
    </xdr:to>
    <xdr:cxnSp macro="">
      <xdr:nvCxnSpPr>
        <xdr:cNvPr id="50" name="直線コネクタ 49"/>
        <xdr:cNvCxnSpPr/>
      </xdr:nvCxnSpPr>
      <xdr:spPr bwMode="auto">
        <a:xfrm flipV="1">
          <a:off x="5003800" y="3281459"/>
          <a:ext cx="6477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152877</xdr:rowOff>
    </xdr:from>
    <xdr:to>
      <xdr:col>26</xdr:col>
      <xdr:colOff>50800</xdr:colOff>
      <xdr:row>18</xdr:row>
      <xdr:rowOff>166502</xdr:rowOff>
    </xdr:to>
    <xdr:cxnSp macro="">
      <xdr:nvCxnSpPr>
        <xdr:cNvPr id="53" name="直線コネクタ 52"/>
        <xdr:cNvCxnSpPr/>
      </xdr:nvCxnSpPr>
      <xdr:spPr bwMode="auto">
        <a:xfrm flipV="1">
          <a:off x="4305300" y="3286602"/>
          <a:ext cx="698500" cy="1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121057</xdr:rowOff>
    </xdr:from>
    <xdr:to>
      <xdr:col>22</xdr:col>
      <xdr:colOff>114300</xdr:colOff>
      <xdr:row>18</xdr:row>
      <xdr:rowOff>166502</xdr:rowOff>
    </xdr:to>
    <xdr:cxnSp macro="">
      <xdr:nvCxnSpPr>
        <xdr:cNvPr id="56" name="直線コネクタ 55"/>
        <xdr:cNvCxnSpPr/>
      </xdr:nvCxnSpPr>
      <xdr:spPr bwMode="auto">
        <a:xfrm>
          <a:off x="3606800" y="3254782"/>
          <a:ext cx="698500" cy="4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121057</xdr:rowOff>
    </xdr:from>
    <xdr:to>
      <xdr:col>18</xdr:col>
      <xdr:colOff>177800</xdr:colOff>
      <xdr:row>18</xdr:row>
      <xdr:rowOff>128349</xdr:rowOff>
    </xdr:to>
    <xdr:cxnSp macro="">
      <xdr:nvCxnSpPr>
        <xdr:cNvPr id="59" name="直線コネクタ 58"/>
        <xdr:cNvCxnSpPr/>
      </xdr:nvCxnSpPr>
      <xdr:spPr bwMode="auto">
        <a:xfrm flipV="1">
          <a:off x="2908300" y="3254782"/>
          <a:ext cx="6985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96934</xdr:rowOff>
    </xdr:from>
    <xdr:to>
      <xdr:col>29</xdr:col>
      <xdr:colOff>177800</xdr:colOff>
      <xdr:row>19</xdr:row>
      <xdr:rowOff>27084</xdr:rowOff>
    </xdr:to>
    <xdr:sp macro="" textlink="">
      <xdr:nvSpPr>
        <xdr:cNvPr id="69" name="楕円 68"/>
        <xdr:cNvSpPr/>
      </xdr:nvSpPr>
      <xdr:spPr bwMode="auto">
        <a:xfrm>
          <a:off x="5600700" y="323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5511</xdr:rowOff>
    </xdr:from>
    <xdr:ext cx="762000" cy="259045"/>
    <xdr:sp macro="" textlink="">
      <xdr:nvSpPr>
        <xdr:cNvPr id="70" name="人口1人当たり決算額の推移該当値テキスト130"/>
        <xdr:cNvSpPr txBox="1"/>
      </xdr:nvSpPr>
      <xdr:spPr>
        <a:xfrm>
          <a:off x="5740400" y="31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102077</xdr:rowOff>
    </xdr:from>
    <xdr:to>
      <xdr:col>26</xdr:col>
      <xdr:colOff>101600</xdr:colOff>
      <xdr:row>19</xdr:row>
      <xdr:rowOff>32227</xdr:rowOff>
    </xdr:to>
    <xdr:sp macro="" textlink="">
      <xdr:nvSpPr>
        <xdr:cNvPr id="71" name="楕円 70"/>
        <xdr:cNvSpPr/>
      </xdr:nvSpPr>
      <xdr:spPr bwMode="auto">
        <a:xfrm>
          <a:off x="4953000" y="323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17004</xdr:rowOff>
    </xdr:from>
    <xdr:ext cx="736600" cy="259045"/>
    <xdr:sp macro="" textlink="">
      <xdr:nvSpPr>
        <xdr:cNvPr id="72" name="テキスト ボックス 71"/>
        <xdr:cNvSpPr txBox="1"/>
      </xdr:nvSpPr>
      <xdr:spPr>
        <a:xfrm>
          <a:off x="4622800" y="332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115702</xdr:rowOff>
    </xdr:from>
    <xdr:to>
      <xdr:col>22</xdr:col>
      <xdr:colOff>165100</xdr:colOff>
      <xdr:row>19</xdr:row>
      <xdr:rowOff>45852</xdr:rowOff>
    </xdr:to>
    <xdr:sp macro="" textlink="">
      <xdr:nvSpPr>
        <xdr:cNvPr id="73" name="楕円 72"/>
        <xdr:cNvSpPr/>
      </xdr:nvSpPr>
      <xdr:spPr bwMode="auto">
        <a:xfrm>
          <a:off x="4254500" y="324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30629</xdr:rowOff>
    </xdr:from>
    <xdr:ext cx="762000" cy="259045"/>
    <xdr:sp macro="" textlink="">
      <xdr:nvSpPr>
        <xdr:cNvPr id="74" name="テキスト ボックス 73"/>
        <xdr:cNvSpPr txBox="1"/>
      </xdr:nvSpPr>
      <xdr:spPr>
        <a:xfrm>
          <a:off x="3924300" y="333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70256</xdr:rowOff>
    </xdr:from>
    <xdr:to>
      <xdr:col>19</xdr:col>
      <xdr:colOff>38100</xdr:colOff>
      <xdr:row>19</xdr:row>
      <xdr:rowOff>406</xdr:rowOff>
    </xdr:to>
    <xdr:sp macro="" textlink="">
      <xdr:nvSpPr>
        <xdr:cNvPr id="75" name="楕円 74"/>
        <xdr:cNvSpPr/>
      </xdr:nvSpPr>
      <xdr:spPr bwMode="auto">
        <a:xfrm>
          <a:off x="3556000" y="320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156634</xdr:rowOff>
    </xdr:from>
    <xdr:ext cx="762000" cy="259045"/>
    <xdr:sp macro="" textlink="">
      <xdr:nvSpPr>
        <xdr:cNvPr id="76" name="テキスト ボックス 75"/>
        <xdr:cNvSpPr txBox="1"/>
      </xdr:nvSpPr>
      <xdr:spPr>
        <a:xfrm>
          <a:off x="3225800" y="329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77549</xdr:rowOff>
    </xdr:from>
    <xdr:to>
      <xdr:col>15</xdr:col>
      <xdr:colOff>101600</xdr:colOff>
      <xdr:row>19</xdr:row>
      <xdr:rowOff>7699</xdr:rowOff>
    </xdr:to>
    <xdr:sp macro="" textlink="">
      <xdr:nvSpPr>
        <xdr:cNvPr id="77" name="楕円 76"/>
        <xdr:cNvSpPr/>
      </xdr:nvSpPr>
      <xdr:spPr bwMode="auto">
        <a:xfrm>
          <a:off x="2857500" y="321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163926</xdr:rowOff>
    </xdr:from>
    <xdr:ext cx="762000" cy="259045"/>
    <xdr:sp macro="" textlink="">
      <xdr:nvSpPr>
        <xdr:cNvPr id="78" name="テキスト ボックス 77"/>
        <xdr:cNvSpPr txBox="1"/>
      </xdr:nvSpPr>
      <xdr:spPr>
        <a:xfrm>
          <a:off x="2527300" y="329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160294</xdr:rowOff>
    </xdr:from>
    <xdr:to>
      <xdr:col>29</xdr:col>
      <xdr:colOff>127000</xdr:colOff>
      <xdr:row>37</xdr:row>
      <xdr:rowOff>28931</xdr:rowOff>
    </xdr:to>
    <xdr:cxnSp macro="">
      <xdr:nvCxnSpPr>
        <xdr:cNvPr id="114" name="直線コネクタ 113"/>
        <xdr:cNvCxnSpPr/>
      </xdr:nvCxnSpPr>
      <xdr:spPr bwMode="auto">
        <a:xfrm>
          <a:off x="5003800" y="7113544"/>
          <a:ext cx="647700" cy="4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160294</xdr:rowOff>
    </xdr:from>
    <xdr:to>
      <xdr:col>26</xdr:col>
      <xdr:colOff>50800</xdr:colOff>
      <xdr:row>37</xdr:row>
      <xdr:rowOff>77965</xdr:rowOff>
    </xdr:to>
    <xdr:cxnSp macro="">
      <xdr:nvCxnSpPr>
        <xdr:cNvPr id="117" name="直線コネクタ 116"/>
        <xdr:cNvCxnSpPr/>
      </xdr:nvCxnSpPr>
      <xdr:spPr bwMode="auto">
        <a:xfrm flipV="1">
          <a:off x="4305300" y="7113544"/>
          <a:ext cx="698500" cy="89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77965</xdr:rowOff>
    </xdr:from>
    <xdr:to>
      <xdr:col>22</xdr:col>
      <xdr:colOff>114300</xdr:colOff>
      <xdr:row>37</xdr:row>
      <xdr:rowOff>159902</xdr:rowOff>
    </xdr:to>
    <xdr:cxnSp macro="">
      <xdr:nvCxnSpPr>
        <xdr:cNvPr id="120" name="直線コネクタ 119"/>
        <xdr:cNvCxnSpPr/>
      </xdr:nvCxnSpPr>
      <xdr:spPr bwMode="auto">
        <a:xfrm flipV="1">
          <a:off x="3606800" y="7202665"/>
          <a:ext cx="698500" cy="8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159902</xdr:rowOff>
    </xdr:from>
    <xdr:to>
      <xdr:col>18</xdr:col>
      <xdr:colOff>177800</xdr:colOff>
      <xdr:row>37</xdr:row>
      <xdr:rowOff>168083</xdr:rowOff>
    </xdr:to>
    <xdr:cxnSp macro="">
      <xdr:nvCxnSpPr>
        <xdr:cNvPr id="123" name="直線コネクタ 122"/>
        <xdr:cNvCxnSpPr/>
      </xdr:nvCxnSpPr>
      <xdr:spPr bwMode="auto">
        <a:xfrm flipV="1">
          <a:off x="2908300" y="7284602"/>
          <a:ext cx="698500" cy="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149581</xdr:rowOff>
    </xdr:from>
    <xdr:to>
      <xdr:col>29</xdr:col>
      <xdr:colOff>177800</xdr:colOff>
      <xdr:row>37</xdr:row>
      <xdr:rowOff>79731</xdr:rowOff>
    </xdr:to>
    <xdr:sp macro="" textlink="">
      <xdr:nvSpPr>
        <xdr:cNvPr id="133" name="楕円 132"/>
        <xdr:cNvSpPr/>
      </xdr:nvSpPr>
      <xdr:spPr bwMode="auto">
        <a:xfrm>
          <a:off x="5600700" y="710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121658</xdr:rowOff>
    </xdr:from>
    <xdr:ext cx="762000" cy="259045"/>
    <xdr:sp macro="" textlink="">
      <xdr:nvSpPr>
        <xdr:cNvPr id="134" name="人口1人当たり決算額の推移該当値テキスト445"/>
        <xdr:cNvSpPr txBox="1"/>
      </xdr:nvSpPr>
      <xdr:spPr>
        <a:xfrm>
          <a:off x="5740400" y="707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109494</xdr:rowOff>
    </xdr:from>
    <xdr:to>
      <xdr:col>26</xdr:col>
      <xdr:colOff>101600</xdr:colOff>
      <xdr:row>37</xdr:row>
      <xdr:rowOff>39644</xdr:rowOff>
    </xdr:to>
    <xdr:sp macro="" textlink="">
      <xdr:nvSpPr>
        <xdr:cNvPr id="135" name="楕円 134"/>
        <xdr:cNvSpPr/>
      </xdr:nvSpPr>
      <xdr:spPr bwMode="auto">
        <a:xfrm>
          <a:off x="4953000" y="706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24421</xdr:rowOff>
    </xdr:from>
    <xdr:ext cx="736600" cy="259045"/>
    <xdr:sp macro="" textlink="">
      <xdr:nvSpPr>
        <xdr:cNvPr id="136" name="テキスト ボックス 135"/>
        <xdr:cNvSpPr txBox="1"/>
      </xdr:nvSpPr>
      <xdr:spPr>
        <a:xfrm>
          <a:off x="4622800" y="714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27165</xdr:rowOff>
    </xdr:from>
    <xdr:to>
      <xdr:col>22</xdr:col>
      <xdr:colOff>165100</xdr:colOff>
      <xdr:row>37</xdr:row>
      <xdr:rowOff>128765</xdr:rowOff>
    </xdr:to>
    <xdr:sp macro="" textlink="">
      <xdr:nvSpPr>
        <xdr:cNvPr id="137" name="楕円 136"/>
        <xdr:cNvSpPr/>
      </xdr:nvSpPr>
      <xdr:spPr bwMode="auto">
        <a:xfrm>
          <a:off x="4254500" y="715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113542</xdr:rowOff>
    </xdr:from>
    <xdr:ext cx="762000" cy="259045"/>
    <xdr:sp macro="" textlink="">
      <xdr:nvSpPr>
        <xdr:cNvPr id="138" name="テキスト ボックス 137"/>
        <xdr:cNvSpPr txBox="1"/>
      </xdr:nvSpPr>
      <xdr:spPr>
        <a:xfrm>
          <a:off x="3924300" y="723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109102</xdr:rowOff>
    </xdr:from>
    <xdr:to>
      <xdr:col>19</xdr:col>
      <xdr:colOff>38100</xdr:colOff>
      <xdr:row>37</xdr:row>
      <xdr:rowOff>210702</xdr:rowOff>
    </xdr:to>
    <xdr:sp macro="" textlink="">
      <xdr:nvSpPr>
        <xdr:cNvPr id="139" name="楕円 138"/>
        <xdr:cNvSpPr/>
      </xdr:nvSpPr>
      <xdr:spPr bwMode="auto">
        <a:xfrm>
          <a:off x="3556000" y="723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195479</xdr:rowOff>
    </xdr:from>
    <xdr:ext cx="762000" cy="259045"/>
    <xdr:sp macro="" textlink="">
      <xdr:nvSpPr>
        <xdr:cNvPr id="140" name="テキスト ボックス 139"/>
        <xdr:cNvSpPr txBox="1"/>
      </xdr:nvSpPr>
      <xdr:spPr>
        <a:xfrm>
          <a:off x="3225800" y="732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117283</xdr:rowOff>
    </xdr:from>
    <xdr:to>
      <xdr:col>15</xdr:col>
      <xdr:colOff>101600</xdr:colOff>
      <xdr:row>37</xdr:row>
      <xdr:rowOff>218883</xdr:rowOff>
    </xdr:to>
    <xdr:sp macro="" textlink="">
      <xdr:nvSpPr>
        <xdr:cNvPr id="141" name="楕円 140"/>
        <xdr:cNvSpPr/>
      </xdr:nvSpPr>
      <xdr:spPr bwMode="auto">
        <a:xfrm>
          <a:off x="28575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203660</xdr:rowOff>
    </xdr:from>
    <xdr:ext cx="762000" cy="259045"/>
    <xdr:sp macro="" textlink="">
      <xdr:nvSpPr>
        <xdr:cNvPr id="142" name="テキスト ボックス 141"/>
        <xdr:cNvSpPr txBox="1"/>
      </xdr:nvSpPr>
      <xdr:spPr>
        <a:xfrm>
          <a:off x="25273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10,072
9,938
16.65
7,648,650
7,371,582
204,191
3,298,474
8,627,453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54600</xdr:rowOff>
    </xdr:from>
    <xdr:to>
      <xdr:col>24</xdr:col>
      <xdr:colOff>63500</xdr:colOff>
      <xdr:row>38</xdr:row>
      <xdr:rowOff>58996</xdr:rowOff>
    </xdr:to>
    <xdr:cxnSp macro="">
      <xdr:nvCxnSpPr>
        <xdr:cNvPr id="61" name="直線コネクタ 60"/>
        <xdr:cNvCxnSpPr/>
      </xdr:nvCxnSpPr>
      <xdr:spPr>
        <a:xfrm flipV="1">
          <a:off x="3797300" y="6569700"/>
          <a:ext cx="838200" cy="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58996</xdr:rowOff>
    </xdr:from>
    <xdr:to>
      <xdr:col>19</xdr:col>
      <xdr:colOff>177800</xdr:colOff>
      <xdr:row>38</xdr:row>
      <xdr:rowOff>61984</xdr:rowOff>
    </xdr:to>
    <xdr:cxnSp macro="">
      <xdr:nvCxnSpPr>
        <xdr:cNvPr id="64" name="直線コネクタ 63"/>
        <xdr:cNvCxnSpPr/>
      </xdr:nvCxnSpPr>
      <xdr:spPr>
        <a:xfrm flipV="1">
          <a:off x="2908300" y="6574096"/>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43147</xdr:rowOff>
    </xdr:from>
    <xdr:to>
      <xdr:col>15</xdr:col>
      <xdr:colOff>50800</xdr:colOff>
      <xdr:row>38</xdr:row>
      <xdr:rowOff>61984</xdr:rowOff>
    </xdr:to>
    <xdr:cxnSp macro="">
      <xdr:nvCxnSpPr>
        <xdr:cNvPr id="67" name="直線コネクタ 66"/>
        <xdr:cNvCxnSpPr/>
      </xdr:nvCxnSpPr>
      <xdr:spPr>
        <a:xfrm>
          <a:off x="2019300" y="6558247"/>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33958</xdr:rowOff>
    </xdr:from>
    <xdr:to>
      <xdr:col>10</xdr:col>
      <xdr:colOff>114300</xdr:colOff>
      <xdr:row>38</xdr:row>
      <xdr:rowOff>43147</xdr:rowOff>
    </xdr:to>
    <xdr:cxnSp macro="">
      <xdr:nvCxnSpPr>
        <xdr:cNvPr id="70" name="直線コネクタ 69"/>
        <xdr:cNvCxnSpPr/>
      </xdr:nvCxnSpPr>
      <xdr:spPr>
        <a:xfrm>
          <a:off x="1130300" y="6549058"/>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3800</xdr:rowOff>
    </xdr:from>
    <xdr:to>
      <xdr:col>24</xdr:col>
      <xdr:colOff>114300</xdr:colOff>
      <xdr:row>38</xdr:row>
      <xdr:rowOff>105400</xdr:rowOff>
    </xdr:to>
    <xdr:sp macro="" textlink="">
      <xdr:nvSpPr>
        <xdr:cNvPr id="80" name="楕円 79"/>
        <xdr:cNvSpPr/>
      </xdr:nvSpPr>
      <xdr:spPr>
        <a:xfrm>
          <a:off x="4584700" y="65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90177</xdr:rowOff>
    </xdr:from>
    <xdr:ext cx="534377" cy="259045"/>
    <xdr:sp macro="" textlink="">
      <xdr:nvSpPr>
        <xdr:cNvPr id="81" name="人件費該当値テキスト"/>
        <xdr:cNvSpPr txBox="1"/>
      </xdr:nvSpPr>
      <xdr:spPr>
        <a:xfrm>
          <a:off x="4686300" y="64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8196</xdr:rowOff>
    </xdr:from>
    <xdr:to>
      <xdr:col>20</xdr:col>
      <xdr:colOff>38100</xdr:colOff>
      <xdr:row>38</xdr:row>
      <xdr:rowOff>109796</xdr:rowOff>
    </xdr:to>
    <xdr:sp macro="" textlink="">
      <xdr:nvSpPr>
        <xdr:cNvPr id="82" name="楕円 81"/>
        <xdr:cNvSpPr/>
      </xdr:nvSpPr>
      <xdr:spPr>
        <a:xfrm>
          <a:off x="3746500" y="65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100923</xdr:rowOff>
    </xdr:from>
    <xdr:ext cx="534377" cy="259045"/>
    <xdr:sp macro="" textlink="">
      <xdr:nvSpPr>
        <xdr:cNvPr id="83" name="テキスト ボックス 82"/>
        <xdr:cNvSpPr txBox="1"/>
      </xdr:nvSpPr>
      <xdr:spPr>
        <a:xfrm>
          <a:off x="3530111" y="66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11184</xdr:rowOff>
    </xdr:from>
    <xdr:to>
      <xdr:col>15</xdr:col>
      <xdr:colOff>101600</xdr:colOff>
      <xdr:row>38</xdr:row>
      <xdr:rowOff>112784</xdr:rowOff>
    </xdr:to>
    <xdr:sp macro="" textlink="">
      <xdr:nvSpPr>
        <xdr:cNvPr id="84" name="楕円 83"/>
        <xdr:cNvSpPr/>
      </xdr:nvSpPr>
      <xdr:spPr>
        <a:xfrm>
          <a:off x="2857500" y="65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103911</xdr:rowOff>
    </xdr:from>
    <xdr:ext cx="534377" cy="259045"/>
    <xdr:sp macro="" textlink="">
      <xdr:nvSpPr>
        <xdr:cNvPr id="85" name="テキスト ボックス 84"/>
        <xdr:cNvSpPr txBox="1"/>
      </xdr:nvSpPr>
      <xdr:spPr>
        <a:xfrm>
          <a:off x="2641111" y="66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163797</xdr:rowOff>
    </xdr:from>
    <xdr:to>
      <xdr:col>10</xdr:col>
      <xdr:colOff>165100</xdr:colOff>
      <xdr:row>38</xdr:row>
      <xdr:rowOff>93947</xdr:rowOff>
    </xdr:to>
    <xdr:sp macro="" textlink="">
      <xdr:nvSpPr>
        <xdr:cNvPr id="86" name="楕円 85"/>
        <xdr:cNvSpPr/>
      </xdr:nvSpPr>
      <xdr:spPr>
        <a:xfrm>
          <a:off x="1968500" y="65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85074</xdr:rowOff>
    </xdr:from>
    <xdr:ext cx="534377" cy="259045"/>
    <xdr:sp macro="" textlink="">
      <xdr:nvSpPr>
        <xdr:cNvPr id="87" name="テキスト ボックス 86"/>
        <xdr:cNvSpPr txBox="1"/>
      </xdr:nvSpPr>
      <xdr:spPr>
        <a:xfrm>
          <a:off x="1752111" y="66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154607</xdr:rowOff>
    </xdr:from>
    <xdr:to>
      <xdr:col>6</xdr:col>
      <xdr:colOff>38100</xdr:colOff>
      <xdr:row>38</xdr:row>
      <xdr:rowOff>84758</xdr:rowOff>
    </xdr:to>
    <xdr:sp macro="" textlink="">
      <xdr:nvSpPr>
        <xdr:cNvPr id="88" name="楕円 87"/>
        <xdr:cNvSpPr/>
      </xdr:nvSpPr>
      <xdr:spPr>
        <a:xfrm>
          <a:off x="1079500" y="6498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75885</xdr:rowOff>
    </xdr:from>
    <xdr:ext cx="534377" cy="259045"/>
    <xdr:sp macro="" textlink="">
      <xdr:nvSpPr>
        <xdr:cNvPr id="89" name="テキスト ボックス 88"/>
        <xdr:cNvSpPr txBox="1"/>
      </xdr:nvSpPr>
      <xdr:spPr>
        <a:xfrm>
          <a:off x="863111" y="65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55615</xdr:rowOff>
    </xdr:from>
    <xdr:to>
      <xdr:col>24</xdr:col>
      <xdr:colOff>63500</xdr:colOff>
      <xdr:row>58</xdr:row>
      <xdr:rowOff>57637</xdr:rowOff>
    </xdr:to>
    <xdr:cxnSp macro="">
      <xdr:nvCxnSpPr>
        <xdr:cNvPr id="118" name="直線コネクタ 117"/>
        <xdr:cNvCxnSpPr/>
      </xdr:nvCxnSpPr>
      <xdr:spPr>
        <a:xfrm flipV="1">
          <a:off x="3797300" y="9999715"/>
          <a:ext cx="8382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42981</xdr:rowOff>
    </xdr:from>
    <xdr:to>
      <xdr:col>19</xdr:col>
      <xdr:colOff>177800</xdr:colOff>
      <xdr:row>58</xdr:row>
      <xdr:rowOff>57637</xdr:rowOff>
    </xdr:to>
    <xdr:cxnSp macro="">
      <xdr:nvCxnSpPr>
        <xdr:cNvPr id="121" name="直線コネクタ 120"/>
        <xdr:cNvCxnSpPr/>
      </xdr:nvCxnSpPr>
      <xdr:spPr>
        <a:xfrm>
          <a:off x="2908300" y="9987081"/>
          <a:ext cx="8890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42981</xdr:rowOff>
    </xdr:from>
    <xdr:to>
      <xdr:col>15</xdr:col>
      <xdr:colOff>50800</xdr:colOff>
      <xdr:row>58</xdr:row>
      <xdr:rowOff>81390</xdr:rowOff>
    </xdr:to>
    <xdr:cxnSp macro="">
      <xdr:nvCxnSpPr>
        <xdr:cNvPr id="124" name="直線コネクタ 123"/>
        <xdr:cNvCxnSpPr/>
      </xdr:nvCxnSpPr>
      <xdr:spPr>
        <a:xfrm flipV="1">
          <a:off x="2019300" y="9987081"/>
          <a:ext cx="889000" cy="3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81390</xdr:rowOff>
    </xdr:from>
    <xdr:to>
      <xdr:col>10</xdr:col>
      <xdr:colOff>114300</xdr:colOff>
      <xdr:row>58</xdr:row>
      <xdr:rowOff>97883</xdr:rowOff>
    </xdr:to>
    <xdr:cxnSp macro="">
      <xdr:nvCxnSpPr>
        <xdr:cNvPr id="127" name="直線コネクタ 126"/>
        <xdr:cNvCxnSpPr/>
      </xdr:nvCxnSpPr>
      <xdr:spPr>
        <a:xfrm flipV="1">
          <a:off x="1130300" y="10025490"/>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4815</xdr:rowOff>
    </xdr:from>
    <xdr:to>
      <xdr:col>24</xdr:col>
      <xdr:colOff>114300</xdr:colOff>
      <xdr:row>58</xdr:row>
      <xdr:rowOff>106415</xdr:rowOff>
    </xdr:to>
    <xdr:sp macro="" textlink="">
      <xdr:nvSpPr>
        <xdr:cNvPr id="137" name="楕円 136"/>
        <xdr:cNvSpPr/>
      </xdr:nvSpPr>
      <xdr:spPr>
        <a:xfrm>
          <a:off x="4584700" y="99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91192</xdr:rowOff>
    </xdr:from>
    <xdr:ext cx="534377" cy="259045"/>
    <xdr:sp macro="" textlink="">
      <xdr:nvSpPr>
        <xdr:cNvPr id="138" name="物件費該当値テキスト"/>
        <xdr:cNvSpPr txBox="1"/>
      </xdr:nvSpPr>
      <xdr:spPr>
        <a:xfrm>
          <a:off x="4686300" y="986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6837</xdr:rowOff>
    </xdr:from>
    <xdr:to>
      <xdr:col>20</xdr:col>
      <xdr:colOff>38100</xdr:colOff>
      <xdr:row>58</xdr:row>
      <xdr:rowOff>108437</xdr:rowOff>
    </xdr:to>
    <xdr:sp macro="" textlink="">
      <xdr:nvSpPr>
        <xdr:cNvPr id="139" name="楕円 138"/>
        <xdr:cNvSpPr/>
      </xdr:nvSpPr>
      <xdr:spPr>
        <a:xfrm>
          <a:off x="3746500" y="99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99564</xdr:rowOff>
    </xdr:from>
    <xdr:ext cx="534377" cy="259045"/>
    <xdr:sp macro="" textlink="">
      <xdr:nvSpPr>
        <xdr:cNvPr id="140" name="テキスト ボックス 139"/>
        <xdr:cNvSpPr txBox="1"/>
      </xdr:nvSpPr>
      <xdr:spPr>
        <a:xfrm>
          <a:off x="3530111" y="100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163631</xdr:rowOff>
    </xdr:from>
    <xdr:to>
      <xdr:col>15</xdr:col>
      <xdr:colOff>101600</xdr:colOff>
      <xdr:row>58</xdr:row>
      <xdr:rowOff>93781</xdr:rowOff>
    </xdr:to>
    <xdr:sp macro="" textlink="">
      <xdr:nvSpPr>
        <xdr:cNvPr id="141" name="楕円 140"/>
        <xdr:cNvSpPr/>
      </xdr:nvSpPr>
      <xdr:spPr>
        <a:xfrm>
          <a:off x="2857500" y="99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84908</xdr:rowOff>
    </xdr:from>
    <xdr:ext cx="534377" cy="259045"/>
    <xdr:sp macro="" textlink="">
      <xdr:nvSpPr>
        <xdr:cNvPr id="142" name="テキスト ボックス 141"/>
        <xdr:cNvSpPr txBox="1"/>
      </xdr:nvSpPr>
      <xdr:spPr>
        <a:xfrm>
          <a:off x="2641111" y="100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30590</xdr:rowOff>
    </xdr:from>
    <xdr:to>
      <xdr:col>10</xdr:col>
      <xdr:colOff>165100</xdr:colOff>
      <xdr:row>58</xdr:row>
      <xdr:rowOff>132190</xdr:rowOff>
    </xdr:to>
    <xdr:sp macro="" textlink="">
      <xdr:nvSpPr>
        <xdr:cNvPr id="143" name="楕円 142"/>
        <xdr:cNvSpPr/>
      </xdr:nvSpPr>
      <xdr:spPr>
        <a:xfrm>
          <a:off x="1968500" y="9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123317</xdr:rowOff>
    </xdr:from>
    <xdr:ext cx="534377" cy="259045"/>
    <xdr:sp macro="" textlink="">
      <xdr:nvSpPr>
        <xdr:cNvPr id="144" name="テキスト ボックス 143"/>
        <xdr:cNvSpPr txBox="1"/>
      </xdr:nvSpPr>
      <xdr:spPr>
        <a:xfrm>
          <a:off x="1752111" y="100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47083</xdr:rowOff>
    </xdr:from>
    <xdr:to>
      <xdr:col>6</xdr:col>
      <xdr:colOff>38100</xdr:colOff>
      <xdr:row>58</xdr:row>
      <xdr:rowOff>148683</xdr:rowOff>
    </xdr:to>
    <xdr:sp macro="" textlink="">
      <xdr:nvSpPr>
        <xdr:cNvPr id="145" name="楕円 144"/>
        <xdr:cNvSpPr/>
      </xdr:nvSpPr>
      <xdr:spPr>
        <a:xfrm>
          <a:off x="1079500" y="99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139810</xdr:rowOff>
    </xdr:from>
    <xdr:ext cx="534377" cy="259045"/>
    <xdr:sp macro="" textlink="">
      <xdr:nvSpPr>
        <xdr:cNvPr id="146" name="テキスト ボックス 145"/>
        <xdr:cNvSpPr txBox="1"/>
      </xdr:nvSpPr>
      <xdr:spPr>
        <a:xfrm>
          <a:off x="863111" y="1008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83922</xdr:rowOff>
    </xdr:from>
    <xdr:to>
      <xdr:col>24</xdr:col>
      <xdr:colOff>63500</xdr:colOff>
      <xdr:row>78</xdr:row>
      <xdr:rowOff>84703</xdr:rowOff>
    </xdr:to>
    <xdr:cxnSp macro="">
      <xdr:nvCxnSpPr>
        <xdr:cNvPr id="175" name="直線コネクタ 174"/>
        <xdr:cNvCxnSpPr/>
      </xdr:nvCxnSpPr>
      <xdr:spPr>
        <a:xfrm>
          <a:off x="3797300" y="13457022"/>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83922</xdr:rowOff>
    </xdr:from>
    <xdr:to>
      <xdr:col>19</xdr:col>
      <xdr:colOff>177800</xdr:colOff>
      <xdr:row>79</xdr:row>
      <xdr:rowOff>25609</xdr:rowOff>
    </xdr:to>
    <xdr:cxnSp macro="">
      <xdr:nvCxnSpPr>
        <xdr:cNvPr id="178" name="直線コネクタ 177"/>
        <xdr:cNvCxnSpPr/>
      </xdr:nvCxnSpPr>
      <xdr:spPr>
        <a:xfrm flipV="1">
          <a:off x="2908300" y="13457022"/>
          <a:ext cx="889000" cy="1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138309</xdr:rowOff>
    </xdr:from>
    <xdr:to>
      <xdr:col>15</xdr:col>
      <xdr:colOff>50800</xdr:colOff>
      <xdr:row>79</xdr:row>
      <xdr:rowOff>25609</xdr:rowOff>
    </xdr:to>
    <xdr:cxnSp macro="">
      <xdr:nvCxnSpPr>
        <xdr:cNvPr id="181" name="直線コネクタ 180"/>
        <xdr:cNvCxnSpPr/>
      </xdr:nvCxnSpPr>
      <xdr:spPr>
        <a:xfrm>
          <a:off x="2019300" y="13511409"/>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138309</xdr:rowOff>
    </xdr:from>
    <xdr:to>
      <xdr:col>10</xdr:col>
      <xdr:colOff>114300</xdr:colOff>
      <xdr:row>78</xdr:row>
      <xdr:rowOff>164636</xdr:rowOff>
    </xdr:to>
    <xdr:cxnSp macro="">
      <xdr:nvCxnSpPr>
        <xdr:cNvPr id="184" name="直線コネクタ 183"/>
        <xdr:cNvCxnSpPr/>
      </xdr:nvCxnSpPr>
      <xdr:spPr>
        <a:xfrm flipV="1">
          <a:off x="1130300" y="13511409"/>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33903</xdr:rowOff>
    </xdr:from>
    <xdr:to>
      <xdr:col>24</xdr:col>
      <xdr:colOff>114300</xdr:colOff>
      <xdr:row>78</xdr:row>
      <xdr:rowOff>135503</xdr:rowOff>
    </xdr:to>
    <xdr:sp macro="" textlink="">
      <xdr:nvSpPr>
        <xdr:cNvPr id="194" name="楕円 193"/>
        <xdr:cNvSpPr/>
      </xdr:nvSpPr>
      <xdr:spPr>
        <a:xfrm>
          <a:off x="4584700" y="134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120280</xdr:rowOff>
    </xdr:from>
    <xdr:ext cx="469744" cy="259045"/>
    <xdr:sp macro="" textlink="">
      <xdr:nvSpPr>
        <xdr:cNvPr id="195" name="維持補修費該当値テキスト"/>
        <xdr:cNvSpPr txBox="1"/>
      </xdr:nvSpPr>
      <xdr:spPr>
        <a:xfrm>
          <a:off x="4686300" y="1332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33122</xdr:rowOff>
    </xdr:from>
    <xdr:to>
      <xdr:col>20</xdr:col>
      <xdr:colOff>38100</xdr:colOff>
      <xdr:row>78</xdr:row>
      <xdr:rowOff>134722</xdr:rowOff>
    </xdr:to>
    <xdr:sp macro="" textlink="">
      <xdr:nvSpPr>
        <xdr:cNvPr id="196" name="楕円 195"/>
        <xdr:cNvSpPr/>
      </xdr:nvSpPr>
      <xdr:spPr>
        <a:xfrm>
          <a:off x="37465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125849</xdr:rowOff>
    </xdr:from>
    <xdr:ext cx="469744" cy="259045"/>
    <xdr:sp macro="" textlink="">
      <xdr:nvSpPr>
        <xdr:cNvPr id="197" name="テキスト ボックス 196"/>
        <xdr:cNvSpPr txBox="1"/>
      </xdr:nvSpPr>
      <xdr:spPr>
        <a:xfrm>
          <a:off x="3562428" y="134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146259</xdr:rowOff>
    </xdr:from>
    <xdr:to>
      <xdr:col>15</xdr:col>
      <xdr:colOff>101600</xdr:colOff>
      <xdr:row>79</xdr:row>
      <xdr:rowOff>76409</xdr:rowOff>
    </xdr:to>
    <xdr:sp macro="" textlink="">
      <xdr:nvSpPr>
        <xdr:cNvPr id="198" name="楕円 197"/>
        <xdr:cNvSpPr/>
      </xdr:nvSpPr>
      <xdr:spPr>
        <a:xfrm>
          <a:off x="2857500" y="135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67536</xdr:rowOff>
    </xdr:from>
    <xdr:ext cx="378565" cy="259045"/>
    <xdr:sp macro="" textlink="">
      <xdr:nvSpPr>
        <xdr:cNvPr id="199" name="テキスト ボックス 198"/>
        <xdr:cNvSpPr txBox="1"/>
      </xdr:nvSpPr>
      <xdr:spPr>
        <a:xfrm>
          <a:off x="2719017" y="1361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87509</xdr:rowOff>
    </xdr:from>
    <xdr:to>
      <xdr:col>10</xdr:col>
      <xdr:colOff>165100</xdr:colOff>
      <xdr:row>79</xdr:row>
      <xdr:rowOff>17659</xdr:rowOff>
    </xdr:to>
    <xdr:sp macro="" textlink="">
      <xdr:nvSpPr>
        <xdr:cNvPr id="200" name="楕円 199"/>
        <xdr:cNvSpPr/>
      </xdr:nvSpPr>
      <xdr:spPr>
        <a:xfrm>
          <a:off x="1968500" y="13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8786</xdr:rowOff>
    </xdr:from>
    <xdr:ext cx="469744" cy="259045"/>
    <xdr:sp macro="" textlink="">
      <xdr:nvSpPr>
        <xdr:cNvPr id="201" name="テキスト ボックス 200"/>
        <xdr:cNvSpPr txBox="1"/>
      </xdr:nvSpPr>
      <xdr:spPr>
        <a:xfrm>
          <a:off x="1784428" y="1355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113836</xdr:rowOff>
    </xdr:from>
    <xdr:to>
      <xdr:col>6</xdr:col>
      <xdr:colOff>38100</xdr:colOff>
      <xdr:row>79</xdr:row>
      <xdr:rowOff>43986</xdr:rowOff>
    </xdr:to>
    <xdr:sp macro="" textlink="">
      <xdr:nvSpPr>
        <xdr:cNvPr id="202" name="楕円 201"/>
        <xdr:cNvSpPr/>
      </xdr:nvSpPr>
      <xdr:spPr>
        <a:xfrm>
          <a:off x="1079500" y="13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35113</xdr:rowOff>
    </xdr:from>
    <xdr:ext cx="469744" cy="259045"/>
    <xdr:sp macro="" textlink="">
      <xdr:nvSpPr>
        <xdr:cNvPr id="203" name="テキスト ボックス 202"/>
        <xdr:cNvSpPr txBox="1"/>
      </xdr:nvSpPr>
      <xdr:spPr>
        <a:xfrm>
          <a:off x="895428" y="1357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24344</xdr:rowOff>
    </xdr:from>
    <xdr:to>
      <xdr:col>24</xdr:col>
      <xdr:colOff>63500</xdr:colOff>
      <xdr:row>93</xdr:row>
      <xdr:rowOff>83955</xdr:rowOff>
    </xdr:to>
    <xdr:cxnSp macro="">
      <xdr:nvCxnSpPr>
        <xdr:cNvPr id="235" name="直線コネクタ 234"/>
        <xdr:cNvCxnSpPr/>
      </xdr:nvCxnSpPr>
      <xdr:spPr>
        <a:xfrm>
          <a:off x="3797300" y="15797744"/>
          <a:ext cx="838200" cy="23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24344</xdr:rowOff>
    </xdr:from>
    <xdr:to>
      <xdr:col>19</xdr:col>
      <xdr:colOff>177800</xdr:colOff>
      <xdr:row>93</xdr:row>
      <xdr:rowOff>168503</xdr:rowOff>
    </xdr:to>
    <xdr:cxnSp macro="">
      <xdr:nvCxnSpPr>
        <xdr:cNvPr id="238" name="直線コネクタ 237"/>
        <xdr:cNvCxnSpPr/>
      </xdr:nvCxnSpPr>
      <xdr:spPr>
        <a:xfrm flipV="1">
          <a:off x="2908300" y="15797744"/>
          <a:ext cx="889000" cy="3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168503</xdr:rowOff>
    </xdr:from>
    <xdr:to>
      <xdr:col>15</xdr:col>
      <xdr:colOff>50800</xdr:colOff>
      <xdr:row>95</xdr:row>
      <xdr:rowOff>39922</xdr:rowOff>
    </xdr:to>
    <xdr:cxnSp macro="">
      <xdr:nvCxnSpPr>
        <xdr:cNvPr id="241" name="直線コネクタ 240"/>
        <xdr:cNvCxnSpPr/>
      </xdr:nvCxnSpPr>
      <xdr:spPr>
        <a:xfrm flipV="1">
          <a:off x="2019300" y="16113353"/>
          <a:ext cx="889000" cy="2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39922</xdr:rowOff>
    </xdr:from>
    <xdr:to>
      <xdr:col>10</xdr:col>
      <xdr:colOff>114300</xdr:colOff>
      <xdr:row>95</xdr:row>
      <xdr:rowOff>125298</xdr:rowOff>
    </xdr:to>
    <xdr:cxnSp macro="">
      <xdr:nvCxnSpPr>
        <xdr:cNvPr id="244" name="直線コネクタ 243"/>
        <xdr:cNvCxnSpPr/>
      </xdr:nvCxnSpPr>
      <xdr:spPr>
        <a:xfrm flipV="1">
          <a:off x="1130300" y="16327672"/>
          <a:ext cx="889000" cy="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33155</xdr:rowOff>
    </xdr:from>
    <xdr:to>
      <xdr:col>24</xdr:col>
      <xdr:colOff>114300</xdr:colOff>
      <xdr:row>93</xdr:row>
      <xdr:rowOff>134755</xdr:rowOff>
    </xdr:to>
    <xdr:sp macro="" textlink="">
      <xdr:nvSpPr>
        <xdr:cNvPr id="254" name="楕円 253"/>
        <xdr:cNvSpPr/>
      </xdr:nvSpPr>
      <xdr:spPr>
        <a:xfrm>
          <a:off x="4584700" y="159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56032</xdr:rowOff>
    </xdr:from>
    <xdr:ext cx="599010" cy="259045"/>
    <xdr:sp macro="" textlink="">
      <xdr:nvSpPr>
        <xdr:cNvPr id="255" name="扶助費該当値テキスト"/>
        <xdr:cNvSpPr txBox="1"/>
      </xdr:nvSpPr>
      <xdr:spPr>
        <a:xfrm>
          <a:off x="4686300" y="1582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144994</xdr:rowOff>
    </xdr:from>
    <xdr:to>
      <xdr:col>20</xdr:col>
      <xdr:colOff>38100</xdr:colOff>
      <xdr:row>92</xdr:row>
      <xdr:rowOff>75144</xdr:rowOff>
    </xdr:to>
    <xdr:sp macro="" textlink="">
      <xdr:nvSpPr>
        <xdr:cNvPr id="256" name="楕円 255"/>
        <xdr:cNvSpPr/>
      </xdr:nvSpPr>
      <xdr:spPr>
        <a:xfrm>
          <a:off x="3746500" y="157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91671</xdr:rowOff>
    </xdr:from>
    <xdr:ext cx="599010" cy="259045"/>
    <xdr:sp macro="" textlink="">
      <xdr:nvSpPr>
        <xdr:cNvPr id="257" name="テキスト ボックス 256"/>
        <xdr:cNvSpPr txBox="1"/>
      </xdr:nvSpPr>
      <xdr:spPr>
        <a:xfrm>
          <a:off x="3497795" y="1552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117703</xdr:rowOff>
    </xdr:from>
    <xdr:to>
      <xdr:col>15</xdr:col>
      <xdr:colOff>101600</xdr:colOff>
      <xdr:row>94</xdr:row>
      <xdr:rowOff>47853</xdr:rowOff>
    </xdr:to>
    <xdr:sp macro="" textlink="">
      <xdr:nvSpPr>
        <xdr:cNvPr id="258" name="楕円 257"/>
        <xdr:cNvSpPr/>
      </xdr:nvSpPr>
      <xdr:spPr>
        <a:xfrm>
          <a:off x="2857500" y="160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64380</xdr:rowOff>
    </xdr:from>
    <xdr:ext cx="599010" cy="259045"/>
    <xdr:sp macro="" textlink="">
      <xdr:nvSpPr>
        <xdr:cNvPr id="259" name="テキスト ボックス 258"/>
        <xdr:cNvSpPr txBox="1"/>
      </xdr:nvSpPr>
      <xdr:spPr>
        <a:xfrm>
          <a:off x="2608795" y="1583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160572</xdr:rowOff>
    </xdr:from>
    <xdr:to>
      <xdr:col>10</xdr:col>
      <xdr:colOff>165100</xdr:colOff>
      <xdr:row>95</xdr:row>
      <xdr:rowOff>90722</xdr:rowOff>
    </xdr:to>
    <xdr:sp macro="" textlink="">
      <xdr:nvSpPr>
        <xdr:cNvPr id="260" name="楕円 259"/>
        <xdr:cNvSpPr/>
      </xdr:nvSpPr>
      <xdr:spPr>
        <a:xfrm>
          <a:off x="1968500" y="162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107249</xdr:rowOff>
    </xdr:from>
    <xdr:ext cx="534377" cy="259045"/>
    <xdr:sp macro="" textlink="">
      <xdr:nvSpPr>
        <xdr:cNvPr id="261" name="テキスト ボックス 260"/>
        <xdr:cNvSpPr txBox="1"/>
      </xdr:nvSpPr>
      <xdr:spPr>
        <a:xfrm>
          <a:off x="1752111" y="160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74498</xdr:rowOff>
    </xdr:from>
    <xdr:to>
      <xdr:col>6</xdr:col>
      <xdr:colOff>38100</xdr:colOff>
      <xdr:row>96</xdr:row>
      <xdr:rowOff>4648</xdr:rowOff>
    </xdr:to>
    <xdr:sp macro="" textlink="">
      <xdr:nvSpPr>
        <xdr:cNvPr id="262" name="楕円 261"/>
        <xdr:cNvSpPr/>
      </xdr:nvSpPr>
      <xdr:spPr>
        <a:xfrm>
          <a:off x="1079500" y="163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21175</xdr:rowOff>
    </xdr:from>
    <xdr:ext cx="534377" cy="259045"/>
    <xdr:sp macro="" textlink="">
      <xdr:nvSpPr>
        <xdr:cNvPr id="263" name="テキスト ボックス 262"/>
        <xdr:cNvSpPr txBox="1"/>
      </xdr:nvSpPr>
      <xdr:spPr>
        <a:xfrm>
          <a:off x="863111" y="161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42931</xdr:rowOff>
    </xdr:from>
    <xdr:to>
      <xdr:col>55</xdr:col>
      <xdr:colOff>0</xdr:colOff>
      <xdr:row>38</xdr:row>
      <xdr:rowOff>49805</xdr:rowOff>
    </xdr:to>
    <xdr:cxnSp macro="">
      <xdr:nvCxnSpPr>
        <xdr:cNvPr id="294" name="直線コネクタ 293"/>
        <xdr:cNvCxnSpPr/>
      </xdr:nvCxnSpPr>
      <xdr:spPr>
        <a:xfrm>
          <a:off x="9639300" y="6558031"/>
          <a:ext cx="8382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2168</xdr:rowOff>
    </xdr:from>
    <xdr:to>
      <xdr:col>50</xdr:col>
      <xdr:colOff>114300</xdr:colOff>
      <xdr:row>38</xdr:row>
      <xdr:rowOff>42931</xdr:rowOff>
    </xdr:to>
    <xdr:cxnSp macro="">
      <xdr:nvCxnSpPr>
        <xdr:cNvPr id="297" name="直線コネクタ 296"/>
        <xdr:cNvCxnSpPr/>
      </xdr:nvCxnSpPr>
      <xdr:spPr>
        <a:xfrm>
          <a:off x="8750300" y="6174368"/>
          <a:ext cx="889000" cy="38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2168</xdr:rowOff>
    </xdr:from>
    <xdr:to>
      <xdr:col>45</xdr:col>
      <xdr:colOff>177800</xdr:colOff>
      <xdr:row>38</xdr:row>
      <xdr:rowOff>27725</xdr:rowOff>
    </xdr:to>
    <xdr:cxnSp macro="">
      <xdr:nvCxnSpPr>
        <xdr:cNvPr id="300" name="直線コネクタ 299"/>
        <xdr:cNvCxnSpPr/>
      </xdr:nvCxnSpPr>
      <xdr:spPr>
        <a:xfrm flipV="1">
          <a:off x="7861300" y="6174368"/>
          <a:ext cx="889000" cy="3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148896</xdr:rowOff>
    </xdr:from>
    <xdr:to>
      <xdr:col>41</xdr:col>
      <xdr:colOff>50800</xdr:colOff>
      <xdr:row>38</xdr:row>
      <xdr:rowOff>27725</xdr:rowOff>
    </xdr:to>
    <xdr:cxnSp macro="">
      <xdr:nvCxnSpPr>
        <xdr:cNvPr id="303" name="直線コネクタ 302"/>
        <xdr:cNvCxnSpPr/>
      </xdr:nvCxnSpPr>
      <xdr:spPr>
        <a:xfrm>
          <a:off x="6972300" y="6492546"/>
          <a:ext cx="889000" cy="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170455</xdr:rowOff>
    </xdr:from>
    <xdr:to>
      <xdr:col>55</xdr:col>
      <xdr:colOff>50800</xdr:colOff>
      <xdr:row>38</xdr:row>
      <xdr:rowOff>100605</xdr:rowOff>
    </xdr:to>
    <xdr:sp macro="" textlink="">
      <xdr:nvSpPr>
        <xdr:cNvPr id="313" name="楕円 312"/>
        <xdr:cNvSpPr/>
      </xdr:nvSpPr>
      <xdr:spPr>
        <a:xfrm>
          <a:off x="10426700" y="651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85382</xdr:rowOff>
    </xdr:from>
    <xdr:ext cx="534377" cy="259045"/>
    <xdr:sp macro="" textlink="">
      <xdr:nvSpPr>
        <xdr:cNvPr id="314" name="補助費等該当値テキスト"/>
        <xdr:cNvSpPr txBox="1"/>
      </xdr:nvSpPr>
      <xdr:spPr>
        <a:xfrm>
          <a:off x="10528300" y="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163581</xdr:rowOff>
    </xdr:from>
    <xdr:to>
      <xdr:col>50</xdr:col>
      <xdr:colOff>165100</xdr:colOff>
      <xdr:row>38</xdr:row>
      <xdr:rowOff>93731</xdr:rowOff>
    </xdr:to>
    <xdr:sp macro="" textlink="">
      <xdr:nvSpPr>
        <xdr:cNvPr id="315" name="楕円 314"/>
        <xdr:cNvSpPr/>
      </xdr:nvSpPr>
      <xdr:spPr>
        <a:xfrm>
          <a:off x="9588500" y="65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84858</xdr:rowOff>
    </xdr:from>
    <xdr:ext cx="534377" cy="259045"/>
    <xdr:sp macro="" textlink="">
      <xdr:nvSpPr>
        <xdr:cNvPr id="316" name="テキスト ボックス 315"/>
        <xdr:cNvSpPr txBox="1"/>
      </xdr:nvSpPr>
      <xdr:spPr>
        <a:xfrm>
          <a:off x="9372111" y="65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122818</xdr:rowOff>
    </xdr:from>
    <xdr:to>
      <xdr:col>46</xdr:col>
      <xdr:colOff>38100</xdr:colOff>
      <xdr:row>36</xdr:row>
      <xdr:rowOff>52968</xdr:rowOff>
    </xdr:to>
    <xdr:sp macro="" textlink="">
      <xdr:nvSpPr>
        <xdr:cNvPr id="317" name="楕円 316"/>
        <xdr:cNvSpPr/>
      </xdr:nvSpPr>
      <xdr:spPr>
        <a:xfrm>
          <a:off x="8699500" y="61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44095</xdr:rowOff>
    </xdr:from>
    <xdr:ext cx="599010" cy="259045"/>
    <xdr:sp macro="" textlink="">
      <xdr:nvSpPr>
        <xdr:cNvPr id="318" name="テキスト ボックス 317"/>
        <xdr:cNvSpPr txBox="1"/>
      </xdr:nvSpPr>
      <xdr:spPr>
        <a:xfrm>
          <a:off x="8450795" y="621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148375</xdr:rowOff>
    </xdr:from>
    <xdr:to>
      <xdr:col>41</xdr:col>
      <xdr:colOff>101600</xdr:colOff>
      <xdr:row>38</xdr:row>
      <xdr:rowOff>78525</xdr:rowOff>
    </xdr:to>
    <xdr:sp macro="" textlink="">
      <xdr:nvSpPr>
        <xdr:cNvPr id="319" name="楕円 318"/>
        <xdr:cNvSpPr/>
      </xdr:nvSpPr>
      <xdr:spPr>
        <a:xfrm>
          <a:off x="7810500" y="64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69652</xdr:rowOff>
    </xdr:from>
    <xdr:ext cx="534377" cy="259045"/>
    <xdr:sp macro="" textlink="">
      <xdr:nvSpPr>
        <xdr:cNvPr id="320" name="テキスト ボックス 319"/>
        <xdr:cNvSpPr txBox="1"/>
      </xdr:nvSpPr>
      <xdr:spPr>
        <a:xfrm>
          <a:off x="7594111" y="65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98096</xdr:rowOff>
    </xdr:from>
    <xdr:to>
      <xdr:col>36</xdr:col>
      <xdr:colOff>165100</xdr:colOff>
      <xdr:row>38</xdr:row>
      <xdr:rowOff>28246</xdr:rowOff>
    </xdr:to>
    <xdr:sp macro="" textlink="">
      <xdr:nvSpPr>
        <xdr:cNvPr id="321" name="楕円 320"/>
        <xdr:cNvSpPr/>
      </xdr:nvSpPr>
      <xdr:spPr>
        <a:xfrm>
          <a:off x="6921500" y="64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19373</xdr:rowOff>
    </xdr:from>
    <xdr:ext cx="534377" cy="259045"/>
    <xdr:sp macro="" textlink="">
      <xdr:nvSpPr>
        <xdr:cNvPr id="322" name="テキスト ボックス 321"/>
        <xdr:cNvSpPr txBox="1"/>
      </xdr:nvSpPr>
      <xdr:spPr>
        <a:xfrm>
          <a:off x="6705111" y="653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118265</xdr:rowOff>
    </xdr:from>
    <xdr:to>
      <xdr:col>55</xdr:col>
      <xdr:colOff>0</xdr:colOff>
      <xdr:row>57</xdr:row>
      <xdr:rowOff>142734</xdr:rowOff>
    </xdr:to>
    <xdr:cxnSp macro="">
      <xdr:nvCxnSpPr>
        <xdr:cNvPr id="351" name="直線コネクタ 350"/>
        <xdr:cNvCxnSpPr/>
      </xdr:nvCxnSpPr>
      <xdr:spPr>
        <a:xfrm flipV="1">
          <a:off x="9639300" y="9890915"/>
          <a:ext cx="8382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142734</xdr:rowOff>
    </xdr:from>
    <xdr:to>
      <xdr:col>50</xdr:col>
      <xdr:colOff>114300</xdr:colOff>
      <xdr:row>58</xdr:row>
      <xdr:rowOff>65329</xdr:rowOff>
    </xdr:to>
    <xdr:cxnSp macro="">
      <xdr:nvCxnSpPr>
        <xdr:cNvPr id="354" name="直線コネクタ 353"/>
        <xdr:cNvCxnSpPr/>
      </xdr:nvCxnSpPr>
      <xdr:spPr>
        <a:xfrm flipV="1">
          <a:off x="8750300" y="9915384"/>
          <a:ext cx="889000" cy="9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86487</xdr:rowOff>
    </xdr:from>
    <xdr:to>
      <xdr:col>45</xdr:col>
      <xdr:colOff>177800</xdr:colOff>
      <xdr:row>58</xdr:row>
      <xdr:rowOff>65329</xdr:rowOff>
    </xdr:to>
    <xdr:cxnSp macro="">
      <xdr:nvCxnSpPr>
        <xdr:cNvPr id="357" name="直線コネクタ 356"/>
        <xdr:cNvCxnSpPr/>
      </xdr:nvCxnSpPr>
      <xdr:spPr>
        <a:xfrm>
          <a:off x="7861300" y="9687687"/>
          <a:ext cx="889000" cy="3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86487</xdr:rowOff>
    </xdr:from>
    <xdr:to>
      <xdr:col>41</xdr:col>
      <xdr:colOff>50800</xdr:colOff>
      <xdr:row>58</xdr:row>
      <xdr:rowOff>115587</xdr:rowOff>
    </xdr:to>
    <xdr:cxnSp macro="">
      <xdr:nvCxnSpPr>
        <xdr:cNvPr id="360" name="直線コネクタ 359"/>
        <xdr:cNvCxnSpPr/>
      </xdr:nvCxnSpPr>
      <xdr:spPr>
        <a:xfrm flipV="1">
          <a:off x="6972300" y="9687687"/>
          <a:ext cx="889000" cy="3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67465</xdr:rowOff>
    </xdr:from>
    <xdr:to>
      <xdr:col>55</xdr:col>
      <xdr:colOff>50800</xdr:colOff>
      <xdr:row>57</xdr:row>
      <xdr:rowOff>169065</xdr:rowOff>
    </xdr:to>
    <xdr:sp macro="" textlink="">
      <xdr:nvSpPr>
        <xdr:cNvPr id="370" name="楕円 369"/>
        <xdr:cNvSpPr/>
      </xdr:nvSpPr>
      <xdr:spPr>
        <a:xfrm>
          <a:off x="10426700" y="98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90342</xdr:rowOff>
    </xdr:from>
    <xdr:ext cx="599010" cy="259045"/>
    <xdr:sp macro="" textlink="">
      <xdr:nvSpPr>
        <xdr:cNvPr id="371" name="普通建設事業費該当値テキスト"/>
        <xdr:cNvSpPr txBox="1"/>
      </xdr:nvSpPr>
      <xdr:spPr>
        <a:xfrm>
          <a:off x="10528300" y="969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91934</xdr:rowOff>
    </xdr:from>
    <xdr:to>
      <xdr:col>50</xdr:col>
      <xdr:colOff>165100</xdr:colOff>
      <xdr:row>58</xdr:row>
      <xdr:rowOff>22084</xdr:rowOff>
    </xdr:to>
    <xdr:sp macro="" textlink="">
      <xdr:nvSpPr>
        <xdr:cNvPr id="372" name="楕円 371"/>
        <xdr:cNvSpPr/>
      </xdr:nvSpPr>
      <xdr:spPr>
        <a:xfrm>
          <a:off x="9588500" y="98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38611</xdr:rowOff>
    </xdr:from>
    <xdr:ext cx="599010" cy="259045"/>
    <xdr:sp macro="" textlink="">
      <xdr:nvSpPr>
        <xdr:cNvPr id="373" name="テキスト ボックス 372"/>
        <xdr:cNvSpPr txBox="1"/>
      </xdr:nvSpPr>
      <xdr:spPr>
        <a:xfrm>
          <a:off x="9339795" y="963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14529</xdr:rowOff>
    </xdr:from>
    <xdr:to>
      <xdr:col>46</xdr:col>
      <xdr:colOff>38100</xdr:colOff>
      <xdr:row>58</xdr:row>
      <xdr:rowOff>116129</xdr:rowOff>
    </xdr:to>
    <xdr:sp macro="" textlink="">
      <xdr:nvSpPr>
        <xdr:cNvPr id="374" name="楕円 373"/>
        <xdr:cNvSpPr/>
      </xdr:nvSpPr>
      <xdr:spPr>
        <a:xfrm>
          <a:off x="8699500" y="995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107256</xdr:rowOff>
    </xdr:from>
    <xdr:ext cx="599010" cy="259045"/>
    <xdr:sp macro="" textlink="">
      <xdr:nvSpPr>
        <xdr:cNvPr id="375" name="テキスト ボックス 374"/>
        <xdr:cNvSpPr txBox="1"/>
      </xdr:nvSpPr>
      <xdr:spPr>
        <a:xfrm>
          <a:off x="8450795" y="1005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35687</xdr:rowOff>
    </xdr:from>
    <xdr:to>
      <xdr:col>41</xdr:col>
      <xdr:colOff>101600</xdr:colOff>
      <xdr:row>56</xdr:row>
      <xdr:rowOff>137287</xdr:rowOff>
    </xdr:to>
    <xdr:sp macro="" textlink="">
      <xdr:nvSpPr>
        <xdr:cNvPr id="376" name="楕円 375"/>
        <xdr:cNvSpPr/>
      </xdr:nvSpPr>
      <xdr:spPr>
        <a:xfrm>
          <a:off x="7810500" y="96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153814</xdr:rowOff>
    </xdr:from>
    <xdr:ext cx="599010" cy="259045"/>
    <xdr:sp macro="" textlink="">
      <xdr:nvSpPr>
        <xdr:cNvPr id="377" name="テキスト ボックス 376"/>
        <xdr:cNvSpPr txBox="1"/>
      </xdr:nvSpPr>
      <xdr:spPr>
        <a:xfrm>
          <a:off x="7561795" y="941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64787</xdr:rowOff>
    </xdr:from>
    <xdr:to>
      <xdr:col>36</xdr:col>
      <xdr:colOff>165100</xdr:colOff>
      <xdr:row>58</xdr:row>
      <xdr:rowOff>166387</xdr:rowOff>
    </xdr:to>
    <xdr:sp macro="" textlink="">
      <xdr:nvSpPr>
        <xdr:cNvPr id="378" name="楕円 377"/>
        <xdr:cNvSpPr/>
      </xdr:nvSpPr>
      <xdr:spPr>
        <a:xfrm>
          <a:off x="6921500" y="100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157514</xdr:rowOff>
    </xdr:from>
    <xdr:ext cx="534377" cy="259045"/>
    <xdr:sp macro="" textlink="">
      <xdr:nvSpPr>
        <xdr:cNvPr id="379" name="テキスト ボックス 378"/>
        <xdr:cNvSpPr txBox="1"/>
      </xdr:nvSpPr>
      <xdr:spPr>
        <a:xfrm>
          <a:off x="6705111" y="1010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101595</xdr:rowOff>
    </xdr:from>
    <xdr:to>
      <xdr:col>55</xdr:col>
      <xdr:colOff>0</xdr:colOff>
      <xdr:row>78</xdr:row>
      <xdr:rowOff>120892</xdr:rowOff>
    </xdr:to>
    <xdr:cxnSp macro="">
      <xdr:nvCxnSpPr>
        <xdr:cNvPr id="408" name="直線コネクタ 407"/>
        <xdr:cNvCxnSpPr/>
      </xdr:nvCxnSpPr>
      <xdr:spPr>
        <a:xfrm flipV="1">
          <a:off x="9639300" y="13474695"/>
          <a:ext cx="8382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120892</xdr:rowOff>
    </xdr:from>
    <xdr:to>
      <xdr:col>50</xdr:col>
      <xdr:colOff>114300</xdr:colOff>
      <xdr:row>78</xdr:row>
      <xdr:rowOff>143025</xdr:rowOff>
    </xdr:to>
    <xdr:cxnSp macro="">
      <xdr:nvCxnSpPr>
        <xdr:cNvPr id="411" name="直線コネクタ 410"/>
        <xdr:cNvCxnSpPr/>
      </xdr:nvCxnSpPr>
      <xdr:spPr>
        <a:xfrm flipV="1">
          <a:off x="8750300" y="13493992"/>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143025</xdr:rowOff>
    </xdr:from>
    <xdr:to>
      <xdr:col>45</xdr:col>
      <xdr:colOff>177800</xdr:colOff>
      <xdr:row>79</xdr:row>
      <xdr:rowOff>30021</xdr:rowOff>
    </xdr:to>
    <xdr:cxnSp macro="">
      <xdr:nvCxnSpPr>
        <xdr:cNvPr id="414" name="直線コネクタ 413"/>
        <xdr:cNvCxnSpPr/>
      </xdr:nvCxnSpPr>
      <xdr:spPr>
        <a:xfrm flipV="1">
          <a:off x="7861300" y="13516125"/>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28417</xdr:rowOff>
    </xdr:from>
    <xdr:to>
      <xdr:col>41</xdr:col>
      <xdr:colOff>50800</xdr:colOff>
      <xdr:row>79</xdr:row>
      <xdr:rowOff>30021</xdr:rowOff>
    </xdr:to>
    <xdr:cxnSp macro="">
      <xdr:nvCxnSpPr>
        <xdr:cNvPr id="417" name="直線コネクタ 416"/>
        <xdr:cNvCxnSpPr/>
      </xdr:nvCxnSpPr>
      <xdr:spPr>
        <a:xfrm>
          <a:off x="6972300" y="13572967"/>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50795</xdr:rowOff>
    </xdr:from>
    <xdr:to>
      <xdr:col>55</xdr:col>
      <xdr:colOff>50800</xdr:colOff>
      <xdr:row>78</xdr:row>
      <xdr:rowOff>152395</xdr:rowOff>
    </xdr:to>
    <xdr:sp macro="" textlink="">
      <xdr:nvSpPr>
        <xdr:cNvPr id="427" name="楕円 426"/>
        <xdr:cNvSpPr/>
      </xdr:nvSpPr>
      <xdr:spPr>
        <a:xfrm>
          <a:off x="10426700" y="134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10172</xdr:rowOff>
    </xdr:from>
    <xdr:ext cx="534377" cy="259045"/>
    <xdr:sp macro="" textlink="">
      <xdr:nvSpPr>
        <xdr:cNvPr id="428" name="普通建設事業費 （ うち新規整備　）該当値テキスト"/>
        <xdr:cNvSpPr txBox="1"/>
      </xdr:nvSpPr>
      <xdr:spPr>
        <a:xfrm>
          <a:off x="10528300" y="132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70092</xdr:rowOff>
    </xdr:from>
    <xdr:to>
      <xdr:col>50</xdr:col>
      <xdr:colOff>165100</xdr:colOff>
      <xdr:row>79</xdr:row>
      <xdr:rowOff>242</xdr:rowOff>
    </xdr:to>
    <xdr:sp macro="" textlink="">
      <xdr:nvSpPr>
        <xdr:cNvPr id="429" name="楕円 428"/>
        <xdr:cNvSpPr/>
      </xdr:nvSpPr>
      <xdr:spPr>
        <a:xfrm>
          <a:off x="9588500" y="134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16769</xdr:rowOff>
    </xdr:from>
    <xdr:ext cx="534377" cy="259045"/>
    <xdr:sp macro="" textlink="">
      <xdr:nvSpPr>
        <xdr:cNvPr id="430" name="テキスト ボックス 429"/>
        <xdr:cNvSpPr txBox="1"/>
      </xdr:nvSpPr>
      <xdr:spPr>
        <a:xfrm>
          <a:off x="9372111" y="132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92225</xdr:rowOff>
    </xdr:from>
    <xdr:to>
      <xdr:col>46</xdr:col>
      <xdr:colOff>38100</xdr:colOff>
      <xdr:row>79</xdr:row>
      <xdr:rowOff>22375</xdr:rowOff>
    </xdr:to>
    <xdr:sp macro="" textlink="">
      <xdr:nvSpPr>
        <xdr:cNvPr id="431" name="楕円 430"/>
        <xdr:cNvSpPr/>
      </xdr:nvSpPr>
      <xdr:spPr>
        <a:xfrm>
          <a:off x="8699500" y="134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38902</xdr:rowOff>
    </xdr:from>
    <xdr:ext cx="534377" cy="259045"/>
    <xdr:sp macro="" textlink="">
      <xdr:nvSpPr>
        <xdr:cNvPr id="432" name="テキスト ボックス 431"/>
        <xdr:cNvSpPr txBox="1"/>
      </xdr:nvSpPr>
      <xdr:spPr>
        <a:xfrm>
          <a:off x="8483111" y="132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150671</xdr:rowOff>
    </xdr:from>
    <xdr:to>
      <xdr:col>41</xdr:col>
      <xdr:colOff>101600</xdr:colOff>
      <xdr:row>79</xdr:row>
      <xdr:rowOff>80821</xdr:rowOff>
    </xdr:to>
    <xdr:sp macro="" textlink="">
      <xdr:nvSpPr>
        <xdr:cNvPr id="433" name="楕円 432"/>
        <xdr:cNvSpPr/>
      </xdr:nvSpPr>
      <xdr:spPr>
        <a:xfrm>
          <a:off x="7810500" y="135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71948</xdr:rowOff>
    </xdr:from>
    <xdr:ext cx="534377" cy="259045"/>
    <xdr:sp macro="" textlink="">
      <xdr:nvSpPr>
        <xdr:cNvPr id="434" name="テキスト ボックス 433"/>
        <xdr:cNvSpPr txBox="1"/>
      </xdr:nvSpPr>
      <xdr:spPr>
        <a:xfrm>
          <a:off x="7594111" y="1361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149067</xdr:rowOff>
    </xdr:from>
    <xdr:to>
      <xdr:col>36</xdr:col>
      <xdr:colOff>165100</xdr:colOff>
      <xdr:row>79</xdr:row>
      <xdr:rowOff>79217</xdr:rowOff>
    </xdr:to>
    <xdr:sp macro="" textlink="">
      <xdr:nvSpPr>
        <xdr:cNvPr id="435" name="楕円 434"/>
        <xdr:cNvSpPr/>
      </xdr:nvSpPr>
      <xdr:spPr>
        <a:xfrm>
          <a:off x="6921500" y="135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70344</xdr:rowOff>
    </xdr:from>
    <xdr:ext cx="534377" cy="259045"/>
    <xdr:sp macro="" textlink="">
      <xdr:nvSpPr>
        <xdr:cNvPr id="436" name="テキスト ボックス 435"/>
        <xdr:cNvSpPr txBox="1"/>
      </xdr:nvSpPr>
      <xdr:spPr>
        <a:xfrm>
          <a:off x="6705111" y="136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114936</xdr:rowOff>
    </xdr:from>
    <xdr:to>
      <xdr:col>55</xdr:col>
      <xdr:colOff>0</xdr:colOff>
      <xdr:row>96</xdr:row>
      <xdr:rowOff>129660</xdr:rowOff>
    </xdr:to>
    <xdr:cxnSp macro="">
      <xdr:nvCxnSpPr>
        <xdr:cNvPr id="465" name="直線コネクタ 464"/>
        <xdr:cNvCxnSpPr/>
      </xdr:nvCxnSpPr>
      <xdr:spPr>
        <a:xfrm flipV="1">
          <a:off x="9639300" y="16574136"/>
          <a:ext cx="838200" cy="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129660</xdr:rowOff>
    </xdr:from>
    <xdr:to>
      <xdr:col>50</xdr:col>
      <xdr:colOff>114300</xdr:colOff>
      <xdr:row>98</xdr:row>
      <xdr:rowOff>14404</xdr:rowOff>
    </xdr:to>
    <xdr:cxnSp macro="">
      <xdr:nvCxnSpPr>
        <xdr:cNvPr id="468" name="直線コネクタ 467"/>
        <xdr:cNvCxnSpPr/>
      </xdr:nvCxnSpPr>
      <xdr:spPr>
        <a:xfrm flipV="1">
          <a:off x="8750300" y="16588860"/>
          <a:ext cx="889000" cy="22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144</xdr:rowOff>
    </xdr:from>
    <xdr:to>
      <xdr:col>45</xdr:col>
      <xdr:colOff>177800</xdr:colOff>
      <xdr:row>98</xdr:row>
      <xdr:rowOff>14404</xdr:rowOff>
    </xdr:to>
    <xdr:cxnSp macro="">
      <xdr:nvCxnSpPr>
        <xdr:cNvPr id="471" name="直線コネクタ 470"/>
        <xdr:cNvCxnSpPr/>
      </xdr:nvCxnSpPr>
      <xdr:spPr>
        <a:xfrm>
          <a:off x="7861300" y="15773544"/>
          <a:ext cx="889000" cy="10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144</xdr:rowOff>
    </xdr:from>
    <xdr:to>
      <xdr:col>41</xdr:col>
      <xdr:colOff>50800</xdr:colOff>
      <xdr:row>98</xdr:row>
      <xdr:rowOff>67063</xdr:rowOff>
    </xdr:to>
    <xdr:cxnSp macro="">
      <xdr:nvCxnSpPr>
        <xdr:cNvPr id="474" name="直線コネクタ 473"/>
        <xdr:cNvCxnSpPr/>
      </xdr:nvCxnSpPr>
      <xdr:spPr>
        <a:xfrm flipV="1">
          <a:off x="6972300" y="15773544"/>
          <a:ext cx="889000" cy="109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64136</xdr:rowOff>
    </xdr:from>
    <xdr:to>
      <xdr:col>55</xdr:col>
      <xdr:colOff>50800</xdr:colOff>
      <xdr:row>96</xdr:row>
      <xdr:rowOff>165736</xdr:rowOff>
    </xdr:to>
    <xdr:sp macro="" textlink="">
      <xdr:nvSpPr>
        <xdr:cNvPr id="484" name="楕円 483"/>
        <xdr:cNvSpPr/>
      </xdr:nvSpPr>
      <xdr:spPr>
        <a:xfrm>
          <a:off x="10426700" y="165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87013</xdr:rowOff>
    </xdr:from>
    <xdr:ext cx="599010" cy="259045"/>
    <xdr:sp macro="" textlink="">
      <xdr:nvSpPr>
        <xdr:cNvPr id="485" name="普通建設事業費 （ うち更新整備　）該当値テキスト"/>
        <xdr:cNvSpPr txBox="1"/>
      </xdr:nvSpPr>
      <xdr:spPr>
        <a:xfrm>
          <a:off x="10528300" y="1637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78860</xdr:rowOff>
    </xdr:from>
    <xdr:to>
      <xdr:col>50</xdr:col>
      <xdr:colOff>165100</xdr:colOff>
      <xdr:row>97</xdr:row>
      <xdr:rowOff>9010</xdr:rowOff>
    </xdr:to>
    <xdr:sp macro="" textlink="">
      <xdr:nvSpPr>
        <xdr:cNvPr id="486" name="楕円 485"/>
        <xdr:cNvSpPr/>
      </xdr:nvSpPr>
      <xdr:spPr>
        <a:xfrm>
          <a:off x="9588500" y="16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25537</xdr:rowOff>
    </xdr:from>
    <xdr:ext cx="599010" cy="259045"/>
    <xdr:sp macro="" textlink="">
      <xdr:nvSpPr>
        <xdr:cNvPr id="487" name="テキスト ボックス 486"/>
        <xdr:cNvSpPr txBox="1"/>
      </xdr:nvSpPr>
      <xdr:spPr>
        <a:xfrm>
          <a:off x="9339795" y="1631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135054</xdr:rowOff>
    </xdr:from>
    <xdr:to>
      <xdr:col>46</xdr:col>
      <xdr:colOff>38100</xdr:colOff>
      <xdr:row>98</xdr:row>
      <xdr:rowOff>65204</xdr:rowOff>
    </xdr:to>
    <xdr:sp macro="" textlink="">
      <xdr:nvSpPr>
        <xdr:cNvPr id="488" name="楕円 487"/>
        <xdr:cNvSpPr/>
      </xdr:nvSpPr>
      <xdr:spPr>
        <a:xfrm>
          <a:off x="8699500" y="167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56331</xdr:rowOff>
    </xdr:from>
    <xdr:ext cx="534377" cy="259045"/>
    <xdr:sp macro="" textlink="">
      <xdr:nvSpPr>
        <xdr:cNvPr id="489" name="テキスト ボックス 488"/>
        <xdr:cNvSpPr txBox="1"/>
      </xdr:nvSpPr>
      <xdr:spPr>
        <a:xfrm>
          <a:off x="8483111" y="168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120794</xdr:rowOff>
    </xdr:from>
    <xdr:to>
      <xdr:col>41</xdr:col>
      <xdr:colOff>101600</xdr:colOff>
      <xdr:row>92</xdr:row>
      <xdr:rowOff>50944</xdr:rowOff>
    </xdr:to>
    <xdr:sp macro="" textlink="">
      <xdr:nvSpPr>
        <xdr:cNvPr id="490" name="楕円 489"/>
        <xdr:cNvSpPr/>
      </xdr:nvSpPr>
      <xdr:spPr>
        <a:xfrm>
          <a:off x="7810500" y="1572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67471</xdr:rowOff>
    </xdr:from>
    <xdr:ext cx="599010" cy="259045"/>
    <xdr:sp macro="" textlink="">
      <xdr:nvSpPr>
        <xdr:cNvPr id="491" name="テキスト ボックス 490"/>
        <xdr:cNvSpPr txBox="1"/>
      </xdr:nvSpPr>
      <xdr:spPr>
        <a:xfrm>
          <a:off x="7561795" y="1549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16263</xdr:rowOff>
    </xdr:from>
    <xdr:to>
      <xdr:col>36</xdr:col>
      <xdr:colOff>165100</xdr:colOff>
      <xdr:row>98</xdr:row>
      <xdr:rowOff>117863</xdr:rowOff>
    </xdr:to>
    <xdr:sp macro="" textlink="">
      <xdr:nvSpPr>
        <xdr:cNvPr id="492" name="楕円 491"/>
        <xdr:cNvSpPr/>
      </xdr:nvSpPr>
      <xdr:spPr>
        <a:xfrm>
          <a:off x="6921500" y="168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108990</xdr:rowOff>
    </xdr:from>
    <xdr:ext cx="534377" cy="259045"/>
    <xdr:sp macro="" textlink="">
      <xdr:nvSpPr>
        <xdr:cNvPr id="493" name="テキスト ボックス 492"/>
        <xdr:cNvSpPr txBox="1"/>
      </xdr:nvSpPr>
      <xdr:spPr>
        <a:xfrm>
          <a:off x="6705111" y="169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41104</xdr:rowOff>
    </xdr:from>
    <xdr:to>
      <xdr:col>85</xdr:col>
      <xdr:colOff>127000</xdr:colOff>
      <xdr:row>39</xdr:row>
      <xdr:rowOff>44450</xdr:rowOff>
    </xdr:to>
    <xdr:cxnSp macro="">
      <xdr:nvCxnSpPr>
        <xdr:cNvPr id="522" name="直線コネクタ 521"/>
        <xdr:cNvCxnSpPr/>
      </xdr:nvCxnSpPr>
      <xdr:spPr>
        <a:xfrm>
          <a:off x="15481300" y="6727654"/>
          <a:ext cx="8382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41104</xdr:rowOff>
    </xdr:from>
    <xdr:to>
      <xdr:col>81</xdr:col>
      <xdr:colOff>50800</xdr:colOff>
      <xdr:row>39</xdr:row>
      <xdr:rowOff>44450</xdr:rowOff>
    </xdr:to>
    <xdr:cxnSp macro="">
      <xdr:nvCxnSpPr>
        <xdr:cNvPr id="525" name="直線コネクタ 524"/>
        <xdr:cNvCxnSpPr/>
      </xdr:nvCxnSpPr>
      <xdr:spPr>
        <a:xfrm flipV="1">
          <a:off x="14592300" y="6727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10846</xdr:rowOff>
    </xdr:from>
    <xdr:to>
      <xdr:col>76</xdr:col>
      <xdr:colOff>114300</xdr:colOff>
      <xdr:row>39</xdr:row>
      <xdr:rowOff>44450</xdr:rowOff>
    </xdr:to>
    <xdr:cxnSp macro="">
      <xdr:nvCxnSpPr>
        <xdr:cNvPr id="528" name="直線コネクタ 527"/>
        <xdr:cNvCxnSpPr/>
      </xdr:nvCxnSpPr>
      <xdr:spPr>
        <a:xfrm>
          <a:off x="13703300" y="6525946"/>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151945</xdr:rowOff>
    </xdr:from>
    <xdr:to>
      <xdr:col>71</xdr:col>
      <xdr:colOff>177800</xdr:colOff>
      <xdr:row>38</xdr:row>
      <xdr:rowOff>10846</xdr:rowOff>
    </xdr:to>
    <xdr:cxnSp macro="">
      <xdr:nvCxnSpPr>
        <xdr:cNvPr id="531" name="直線コネクタ 530"/>
        <xdr:cNvCxnSpPr/>
      </xdr:nvCxnSpPr>
      <xdr:spPr>
        <a:xfrm>
          <a:off x="12814300" y="6324145"/>
          <a:ext cx="889000" cy="20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161754</xdr:rowOff>
    </xdr:from>
    <xdr:to>
      <xdr:col>81</xdr:col>
      <xdr:colOff>101600</xdr:colOff>
      <xdr:row>39</xdr:row>
      <xdr:rowOff>91904</xdr:rowOff>
    </xdr:to>
    <xdr:sp macro="" textlink="">
      <xdr:nvSpPr>
        <xdr:cNvPr id="543" name="楕円 542"/>
        <xdr:cNvSpPr/>
      </xdr:nvSpPr>
      <xdr:spPr>
        <a:xfrm>
          <a:off x="15430500" y="66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83031</xdr:rowOff>
    </xdr:from>
    <xdr:ext cx="378565" cy="259045"/>
    <xdr:sp macro="" textlink="">
      <xdr:nvSpPr>
        <xdr:cNvPr id="544" name="テキスト ボックス 543"/>
        <xdr:cNvSpPr txBox="1"/>
      </xdr:nvSpPr>
      <xdr:spPr>
        <a:xfrm>
          <a:off x="15292017" y="676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131496</xdr:rowOff>
    </xdr:from>
    <xdr:to>
      <xdr:col>72</xdr:col>
      <xdr:colOff>38100</xdr:colOff>
      <xdr:row>38</xdr:row>
      <xdr:rowOff>61646</xdr:rowOff>
    </xdr:to>
    <xdr:sp macro="" textlink="">
      <xdr:nvSpPr>
        <xdr:cNvPr id="547" name="楕円 546"/>
        <xdr:cNvSpPr/>
      </xdr:nvSpPr>
      <xdr:spPr>
        <a:xfrm>
          <a:off x="13652500" y="64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78173</xdr:rowOff>
    </xdr:from>
    <xdr:ext cx="534377" cy="259045"/>
    <xdr:sp macro="" textlink="">
      <xdr:nvSpPr>
        <xdr:cNvPr id="548" name="テキスト ボックス 547"/>
        <xdr:cNvSpPr txBox="1"/>
      </xdr:nvSpPr>
      <xdr:spPr>
        <a:xfrm>
          <a:off x="13436111" y="625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101145</xdr:rowOff>
    </xdr:from>
    <xdr:to>
      <xdr:col>67</xdr:col>
      <xdr:colOff>101600</xdr:colOff>
      <xdr:row>37</xdr:row>
      <xdr:rowOff>31295</xdr:rowOff>
    </xdr:to>
    <xdr:sp macro="" textlink="">
      <xdr:nvSpPr>
        <xdr:cNvPr id="549" name="楕円 548"/>
        <xdr:cNvSpPr/>
      </xdr:nvSpPr>
      <xdr:spPr>
        <a:xfrm>
          <a:off x="12763500" y="62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47822</xdr:rowOff>
    </xdr:from>
    <xdr:ext cx="534377" cy="259045"/>
    <xdr:sp macro="" textlink="">
      <xdr:nvSpPr>
        <xdr:cNvPr id="550" name="テキスト ボックス 549"/>
        <xdr:cNvSpPr txBox="1"/>
      </xdr:nvSpPr>
      <xdr:spPr>
        <a:xfrm>
          <a:off x="12547111" y="604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142382</xdr:rowOff>
    </xdr:from>
    <xdr:to>
      <xdr:col>85</xdr:col>
      <xdr:colOff>127000</xdr:colOff>
      <xdr:row>77</xdr:row>
      <xdr:rowOff>146980</xdr:rowOff>
    </xdr:to>
    <xdr:cxnSp macro="">
      <xdr:nvCxnSpPr>
        <xdr:cNvPr id="628" name="直線コネクタ 627"/>
        <xdr:cNvCxnSpPr/>
      </xdr:nvCxnSpPr>
      <xdr:spPr>
        <a:xfrm flipV="1">
          <a:off x="15481300" y="13344032"/>
          <a:ext cx="8382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146980</xdr:rowOff>
    </xdr:from>
    <xdr:to>
      <xdr:col>81</xdr:col>
      <xdr:colOff>50800</xdr:colOff>
      <xdr:row>77</xdr:row>
      <xdr:rowOff>166686</xdr:rowOff>
    </xdr:to>
    <xdr:cxnSp macro="">
      <xdr:nvCxnSpPr>
        <xdr:cNvPr id="631" name="直線コネクタ 630"/>
        <xdr:cNvCxnSpPr/>
      </xdr:nvCxnSpPr>
      <xdr:spPr>
        <a:xfrm flipV="1">
          <a:off x="14592300" y="13348630"/>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166686</xdr:rowOff>
    </xdr:from>
    <xdr:to>
      <xdr:col>76</xdr:col>
      <xdr:colOff>114300</xdr:colOff>
      <xdr:row>78</xdr:row>
      <xdr:rowOff>61226</xdr:rowOff>
    </xdr:to>
    <xdr:cxnSp macro="">
      <xdr:nvCxnSpPr>
        <xdr:cNvPr id="634" name="直線コネクタ 633"/>
        <xdr:cNvCxnSpPr/>
      </xdr:nvCxnSpPr>
      <xdr:spPr>
        <a:xfrm flipV="1">
          <a:off x="13703300" y="13368336"/>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61226</xdr:rowOff>
    </xdr:from>
    <xdr:to>
      <xdr:col>71</xdr:col>
      <xdr:colOff>177800</xdr:colOff>
      <xdr:row>78</xdr:row>
      <xdr:rowOff>65584</xdr:rowOff>
    </xdr:to>
    <xdr:cxnSp macro="">
      <xdr:nvCxnSpPr>
        <xdr:cNvPr id="637" name="直線コネクタ 636"/>
        <xdr:cNvCxnSpPr/>
      </xdr:nvCxnSpPr>
      <xdr:spPr>
        <a:xfrm flipV="1">
          <a:off x="12814300" y="13434326"/>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91582</xdr:rowOff>
    </xdr:from>
    <xdr:to>
      <xdr:col>85</xdr:col>
      <xdr:colOff>177800</xdr:colOff>
      <xdr:row>78</xdr:row>
      <xdr:rowOff>21732</xdr:rowOff>
    </xdr:to>
    <xdr:sp macro="" textlink="">
      <xdr:nvSpPr>
        <xdr:cNvPr id="647" name="楕円 646"/>
        <xdr:cNvSpPr/>
      </xdr:nvSpPr>
      <xdr:spPr>
        <a:xfrm>
          <a:off x="16268700" y="132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70009</xdr:rowOff>
    </xdr:from>
    <xdr:ext cx="534377" cy="259045"/>
    <xdr:sp macro="" textlink="">
      <xdr:nvSpPr>
        <xdr:cNvPr id="648" name="公債費該当値テキスト"/>
        <xdr:cNvSpPr txBox="1"/>
      </xdr:nvSpPr>
      <xdr:spPr>
        <a:xfrm>
          <a:off x="16370300" y="132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96180</xdr:rowOff>
    </xdr:from>
    <xdr:to>
      <xdr:col>81</xdr:col>
      <xdr:colOff>101600</xdr:colOff>
      <xdr:row>78</xdr:row>
      <xdr:rowOff>26330</xdr:rowOff>
    </xdr:to>
    <xdr:sp macro="" textlink="">
      <xdr:nvSpPr>
        <xdr:cNvPr id="649" name="楕円 648"/>
        <xdr:cNvSpPr/>
      </xdr:nvSpPr>
      <xdr:spPr>
        <a:xfrm>
          <a:off x="15430500" y="132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17457</xdr:rowOff>
    </xdr:from>
    <xdr:ext cx="534377" cy="259045"/>
    <xdr:sp macro="" textlink="">
      <xdr:nvSpPr>
        <xdr:cNvPr id="650" name="テキスト ボックス 649"/>
        <xdr:cNvSpPr txBox="1"/>
      </xdr:nvSpPr>
      <xdr:spPr>
        <a:xfrm>
          <a:off x="15214111" y="133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115886</xdr:rowOff>
    </xdr:from>
    <xdr:to>
      <xdr:col>76</xdr:col>
      <xdr:colOff>165100</xdr:colOff>
      <xdr:row>78</xdr:row>
      <xdr:rowOff>46036</xdr:rowOff>
    </xdr:to>
    <xdr:sp macro="" textlink="">
      <xdr:nvSpPr>
        <xdr:cNvPr id="651" name="楕円 650"/>
        <xdr:cNvSpPr/>
      </xdr:nvSpPr>
      <xdr:spPr>
        <a:xfrm>
          <a:off x="14541500" y="133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37163</xdr:rowOff>
    </xdr:from>
    <xdr:ext cx="534377" cy="259045"/>
    <xdr:sp macro="" textlink="">
      <xdr:nvSpPr>
        <xdr:cNvPr id="652" name="テキスト ボックス 651"/>
        <xdr:cNvSpPr txBox="1"/>
      </xdr:nvSpPr>
      <xdr:spPr>
        <a:xfrm>
          <a:off x="14325111" y="134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10426</xdr:rowOff>
    </xdr:from>
    <xdr:to>
      <xdr:col>72</xdr:col>
      <xdr:colOff>38100</xdr:colOff>
      <xdr:row>78</xdr:row>
      <xdr:rowOff>112026</xdr:rowOff>
    </xdr:to>
    <xdr:sp macro="" textlink="">
      <xdr:nvSpPr>
        <xdr:cNvPr id="653" name="楕円 652"/>
        <xdr:cNvSpPr/>
      </xdr:nvSpPr>
      <xdr:spPr>
        <a:xfrm>
          <a:off x="13652500" y="133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103153</xdr:rowOff>
    </xdr:from>
    <xdr:ext cx="534377" cy="259045"/>
    <xdr:sp macro="" textlink="">
      <xdr:nvSpPr>
        <xdr:cNvPr id="654" name="テキスト ボックス 653"/>
        <xdr:cNvSpPr txBox="1"/>
      </xdr:nvSpPr>
      <xdr:spPr>
        <a:xfrm>
          <a:off x="13436111" y="134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14784</xdr:rowOff>
    </xdr:from>
    <xdr:to>
      <xdr:col>67</xdr:col>
      <xdr:colOff>101600</xdr:colOff>
      <xdr:row>78</xdr:row>
      <xdr:rowOff>116384</xdr:rowOff>
    </xdr:to>
    <xdr:sp macro="" textlink="">
      <xdr:nvSpPr>
        <xdr:cNvPr id="655" name="楕円 654"/>
        <xdr:cNvSpPr/>
      </xdr:nvSpPr>
      <xdr:spPr>
        <a:xfrm>
          <a:off x="12763500" y="133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107511</xdr:rowOff>
    </xdr:from>
    <xdr:ext cx="534377" cy="259045"/>
    <xdr:sp macro="" textlink="">
      <xdr:nvSpPr>
        <xdr:cNvPr id="656" name="テキスト ボックス 655"/>
        <xdr:cNvSpPr txBox="1"/>
      </xdr:nvSpPr>
      <xdr:spPr>
        <a:xfrm>
          <a:off x="12547111" y="134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46251</xdr:rowOff>
    </xdr:from>
    <xdr:to>
      <xdr:col>85</xdr:col>
      <xdr:colOff>127000</xdr:colOff>
      <xdr:row>98</xdr:row>
      <xdr:rowOff>124050</xdr:rowOff>
    </xdr:to>
    <xdr:cxnSp macro="">
      <xdr:nvCxnSpPr>
        <xdr:cNvPr id="685" name="直線コネクタ 684"/>
        <xdr:cNvCxnSpPr/>
      </xdr:nvCxnSpPr>
      <xdr:spPr>
        <a:xfrm>
          <a:off x="15481300" y="16848351"/>
          <a:ext cx="838200" cy="7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46251</xdr:rowOff>
    </xdr:from>
    <xdr:to>
      <xdr:col>81</xdr:col>
      <xdr:colOff>50800</xdr:colOff>
      <xdr:row>98</xdr:row>
      <xdr:rowOff>138903</xdr:rowOff>
    </xdr:to>
    <xdr:cxnSp macro="">
      <xdr:nvCxnSpPr>
        <xdr:cNvPr id="688" name="直線コネクタ 687"/>
        <xdr:cNvCxnSpPr/>
      </xdr:nvCxnSpPr>
      <xdr:spPr>
        <a:xfrm flipV="1">
          <a:off x="14592300" y="16848351"/>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138903</xdr:rowOff>
    </xdr:from>
    <xdr:to>
      <xdr:col>76</xdr:col>
      <xdr:colOff>114300</xdr:colOff>
      <xdr:row>98</xdr:row>
      <xdr:rowOff>150671</xdr:rowOff>
    </xdr:to>
    <xdr:cxnSp macro="">
      <xdr:nvCxnSpPr>
        <xdr:cNvPr id="691" name="直線コネクタ 690"/>
        <xdr:cNvCxnSpPr/>
      </xdr:nvCxnSpPr>
      <xdr:spPr>
        <a:xfrm flipV="1">
          <a:off x="13703300" y="16941003"/>
          <a:ext cx="8890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150671</xdr:rowOff>
    </xdr:from>
    <xdr:to>
      <xdr:col>71</xdr:col>
      <xdr:colOff>177800</xdr:colOff>
      <xdr:row>99</xdr:row>
      <xdr:rowOff>25648</xdr:rowOff>
    </xdr:to>
    <xdr:cxnSp macro="">
      <xdr:nvCxnSpPr>
        <xdr:cNvPr id="694" name="直線コネクタ 693"/>
        <xdr:cNvCxnSpPr/>
      </xdr:nvCxnSpPr>
      <xdr:spPr>
        <a:xfrm flipV="1">
          <a:off x="12814300" y="16952771"/>
          <a:ext cx="889000" cy="4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73250</xdr:rowOff>
    </xdr:from>
    <xdr:to>
      <xdr:col>85</xdr:col>
      <xdr:colOff>177800</xdr:colOff>
      <xdr:row>99</xdr:row>
      <xdr:rowOff>3400</xdr:rowOff>
    </xdr:to>
    <xdr:sp macro="" textlink="">
      <xdr:nvSpPr>
        <xdr:cNvPr id="704" name="楕円 703"/>
        <xdr:cNvSpPr/>
      </xdr:nvSpPr>
      <xdr:spPr>
        <a:xfrm>
          <a:off x="16268700" y="168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166901</xdr:rowOff>
    </xdr:from>
    <xdr:to>
      <xdr:col>81</xdr:col>
      <xdr:colOff>101600</xdr:colOff>
      <xdr:row>98</xdr:row>
      <xdr:rowOff>97051</xdr:rowOff>
    </xdr:to>
    <xdr:sp macro="" textlink="">
      <xdr:nvSpPr>
        <xdr:cNvPr id="706" name="楕円 705"/>
        <xdr:cNvSpPr/>
      </xdr:nvSpPr>
      <xdr:spPr>
        <a:xfrm>
          <a:off x="15430500" y="167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113578</xdr:rowOff>
    </xdr:from>
    <xdr:ext cx="534377" cy="259045"/>
    <xdr:sp macro="" textlink="">
      <xdr:nvSpPr>
        <xdr:cNvPr id="707" name="テキスト ボックス 706"/>
        <xdr:cNvSpPr txBox="1"/>
      </xdr:nvSpPr>
      <xdr:spPr>
        <a:xfrm>
          <a:off x="15214111" y="1657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88103</xdr:rowOff>
    </xdr:from>
    <xdr:to>
      <xdr:col>76</xdr:col>
      <xdr:colOff>165100</xdr:colOff>
      <xdr:row>99</xdr:row>
      <xdr:rowOff>18253</xdr:rowOff>
    </xdr:to>
    <xdr:sp macro="" textlink="">
      <xdr:nvSpPr>
        <xdr:cNvPr id="708" name="楕円 707"/>
        <xdr:cNvSpPr/>
      </xdr:nvSpPr>
      <xdr:spPr>
        <a:xfrm>
          <a:off x="14541500" y="168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9380</xdr:rowOff>
    </xdr:from>
    <xdr:ext cx="534377" cy="259045"/>
    <xdr:sp macro="" textlink="">
      <xdr:nvSpPr>
        <xdr:cNvPr id="709" name="テキスト ボックス 708"/>
        <xdr:cNvSpPr txBox="1"/>
      </xdr:nvSpPr>
      <xdr:spPr>
        <a:xfrm>
          <a:off x="14325111" y="169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99871</xdr:rowOff>
    </xdr:from>
    <xdr:to>
      <xdr:col>72</xdr:col>
      <xdr:colOff>38100</xdr:colOff>
      <xdr:row>99</xdr:row>
      <xdr:rowOff>30021</xdr:rowOff>
    </xdr:to>
    <xdr:sp macro="" textlink="">
      <xdr:nvSpPr>
        <xdr:cNvPr id="710" name="楕円 709"/>
        <xdr:cNvSpPr/>
      </xdr:nvSpPr>
      <xdr:spPr>
        <a:xfrm>
          <a:off x="13652500" y="169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21148</xdr:rowOff>
    </xdr:from>
    <xdr:ext cx="534377" cy="259045"/>
    <xdr:sp macro="" textlink="">
      <xdr:nvSpPr>
        <xdr:cNvPr id="711" name="テキスト ボックス 710"/>
        <xdr:cNvSpPr txBox="1"/>
      </xdr:nvSpPr>
      <xdr:spPr>
        <a:xfrm>
          <a:off x="13436111" y="169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146298</xdr:rowOff>
    </xdr:from>
    <xdr:to>
      <xdr:col>67</xdr:col>
      <xdr:colOff>101600</xdr:colOff>
      <xdr:row>99</xdr:row>
      <xdr:rowOff>76448</xdr:rowOff>
    </xdr:to>
    <xdr:sp macro="" textlink="">
      <xdr:nvSpPr>
        <xdr:cNvPr id="712" name="楕円 711"/>
        <xdr:cNvSpPr/>
      </xdr:nvSpPr>
      <xdr:spPr>
        <a:xfrm>
          <a:off x="12763500" y="169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67575</xdr:rowOff>
    </xdr:from>
    <xdr:ext cx="469744" cy="259045"/>
    <xdr:sp macro="" textlink="">
      <xdr:nvSpPr>
        <xdr:cNvPr id="713" name="テキスト ボックス 712"/>
        <xdr:cNvSpPr txBox="1"/>
      </xdr:nvSpPr>
      <xdr:spPr>
        <a:xfrm>
          <a:off x="12579428" y="170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128224</xdr:rowOff>
    </xdr:from>
    <xdr:to>
      <xdr:col>116</xdr:col>
      <xdr:colOff>63500</xdr:colOff>
      <xdr:row>38</xdr:row>
      <xdr:rowOff>132979</xdr:rowOff>
    </xdr:to>
    <xdr:cxnSp macro="">
      <xdr:nvCxnSpPr>
        <xdr:cNvPr id="740" name="直線コネクタ 739"/>
        <xdr:cNvCxnSpPr/>
      </xdr:nvCxnSpPr>
      <xdr:spPr>
        <a:xfrm flipV="1">
          <a:off x="21323300" y="6643324"/>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132979</xdr:rowOff>
    </xdr:from>
    <xdr:to>
      <xdr:col>111</xdr:col>
      <xdr:colOff>177800</xdr:colOff>
      <xdr:row>38</xdr:row>
      <xdr:rowOff>139700</xdr:rowOff>
    </xdr:to>
    <xdr:cxnSp macro="">
      <xdr:nvCxnSpPr>
        <xdr:cNvPr id="743" name="直線コネクタ 742"/>
        <xdr:cNvCxnSpPr/>
      </xdr:nvCxnSpPr>
      <xdr:spPr>
        <a:xfrm flipV="1">
          <a:off x="20434300" y="664807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77424</xdr:rowOff>
    </xdr:from>
    <xdr:to>
      <xdr:col>116</xdr:col>
      <xdr:colOff>114300</xdr:colOff>
      <xdr:row>39</xdr:row>
      <xdr:rowOff>7574</xdr:rowOff>
    </xdr:to>
    <xdr:sp macro="" textlink="">
      <xdr:nvSpPr>
        <xdr:cNvPr id="759" name="楕円 758"/>
        <xdr:cNvSpPr/>
      </xdr:nvSpPr>
      <xdr:spPr>
        <a:xfrm>
          <a:off x="22110700" y="65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378565" cy="259045"/>
    <xdr:sp macro="" textlink="">
      <xdr:nvSpPr>
        <xdr:cNvPr id="760" name="投資及び出資金該当値テキスト"/>
        <xdr:cNvSpPr txBox="1"/>
      </xdr:nvSpPr>
      <xdr:spPr>
        <a:xfrm>
          <a:off x="22212300" y="652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82179</xdr:rowOff>
    </xdr:from>
    <xdr:to>
      <xdr:col>112</xdr:col>
      <xdr:colOff>38100</xdr:colOff>
      <xdr:row>39</xdr:row>
      <xdr:rowOff>12329</xdr:rowOff>
    </xdr:to>
    <xdr:sp macro="" textlink="">
      <xdr:nvSpPr>
        <xdr:cNvPr id="761" name="楕円 760"/>
        <xdr:cNvSpPr/>
      </xdr:nvSpPr>
      <xdr:spPr>
        <a:xfrm>
          <a:off x="21272500" y="6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3456</xdr:rowOff>
    </xdr:from>
    <xdr:ext cx="378565" cy="259045"/>
    <xdr:sp macro="" textlink="">
      <xdr:nvSpPr>
        <xdr:cNvPr id="762" name="テキスト ボックス 761"/>
        <xdr:cNvSpPr txBox="1"/>
      </xdr:nvSpPr>
      <xdr:spPr>
        <a:xfrm>
          <a:off x="21134017" y="6690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51156</xdr:rowOff>
    </xdr:from>
    <xdr:to>
      <xdr:col>116</xdr:col>
      <xdr:colOff>63500</xdr:colOff>
      <xdr:row>75</xdr:row>
      <xdr:rowOff>77394</xdr:rowOff>
    </xdr:to>
    <xdr:cxnSp macro="">
      <xdr:nvCxnSpPr>
        <xdr:cNvPr id="852" name="直線コネクタ 851"/>
        <xdr:cNvCxnSpPr/>
      </xdr:nvCxnSpPr>
      <xdr:spPr>
        <a:xfrm>
          <a:off x="21323300" y="12909906"/>
          <a:ext cx="8382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166357</xdr:rowOff>
    </xdr:from>
    <xdr:to>
      <xdr:col>111</xdr:col>
      <xdr:colOff>177800</xdr:colOff>
      <xdr:row>75</xdr:row>
      <xdr:rowOff>51156</xdr:rowOff>
    </xdr:to>
    <xdr:cxnSp macro="">
      <xdr:nvCxnSpPr>
        <xdr:cNvPr id="855" name="直線コネクタ 854"/>
        <xdr:cNvCxnSpPr/>
      </xdr:nvCxnSpPr>
      <xdr:spPr>
        <a:xfrm>
          <a:off x="20434300" y="12853657"/>
          <a:ext cx="889000" cy="5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166357</xdr:rowOff>
    </xdr:from>
    <xdr:to>
      <xdr:col>107</xdr:col>
      <xdr:colOff>50800</xdr:colOff>
      <xdr:row>75</xdr:row>
      <xdr:rowOff>55296</xdr:rowOff>
    </xdr:to>
    <xdr:cxnSp macro="">
      <xdr:nvCxnSpPr>
        <xdr:cNvPr id="858" name="直線コネクタ 857"/>
        <xdr:cNvCxnSpPr/>
      </xdr:nvCxnSpPr>
      <xdr:spPr>
        <a:xfrm flipV="1">
          <a:off x="19545300" y="12853657"/>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50088</xdr:rowOff>
    </xdr:from>
    <xdr:to>
      <xdr:col>102</xdr:col>
      <xdr:colOff>114300</xdr:colOff>
      <xdr:row>75</xdr:row>
      <xdr:rowOff>55296</xdr:rowOff>
    </xdr:to>
    <xdr:cxnSp macro="">
      <xdr:nvCxnSpPr>
        <xdr:cNvPr id="861" name="直線コネクタ 860"/>
        <xdr:cNvCxnSpPr/>
      </xdr:nvCxnSpPr>
      <xdr:spPr>
        <a:xfrm>
          <a:off x="18656300" y="12908838"/>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26594</xdr:rowOff>
    </xdr:from>
    <xdr:to>
      <xdr:col>116</xdr:col>
      <xdr:colOff>114300</xdr:colOff>
      <xdr:row>75</xdr:row>
      <xdr:rowOff>128194</xdr:rowOff>
    </xdr:to>
    <xdr:sp macro="" textlink="">
      <xdr:nvSpPr>
        <xdr:cNvPr id="871" name="楕円 870"/>
        <xdr:cNvSpPr/>
      </xdr:nvSpPr>
      <xdr:spPr>
        <a:xfrm>
          <a:off x="22110700" y="128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5021</xdr:rowOff>
    </xdr:from>
    <xdr:ext cx="534377" cy="259045"/>
    <xdr:sp macro="" textlink="">
      <xdr:nvSpPr>
        <xdr:cNvPr id="872" name="繰出金該当値テキスト"/>
        <xdr:cNvSpPr txBox="1"/>
      </xdr:nvSpPr>
      <xdr:spPr>
        <a:xfrm>
          <a:off x="22212300" y="128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356</xdr:rowOff>
    </xdr:from>
    <xdr:to>
      <xdr:col>112</xdr:col>
      <xdr:colOff>38100</xdr:colOff>
      <xdr:row>75</xdr:row>
      <xdr:rowOff>101956</xdr:rowOff>
    </xdr:to>
    <xdr:sp macro="" textlink="">
      <xdr:nvSpPr>
        <xdr:cNvPr id="873" name="楕円 872"/>
        <xdr:cNvSpPr/>
      </xdr:nvSpPr>
      <xdr:spPr>
        <a:xfrm>
          <a:off x="21272500" y="128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93083</xdr:rowOff>
    </xdr:from>
    <xdr:ext cx="534377" cy="259045"/>
    <xdr:sp macro="" textlink="">
      <xdr:nvSpPr>
        <xdr:cNvPr id="874" name="テキスト ボックス 873"/>
        <xdr:cNvSpPr txBox="1"/>
      </xdr:nvSpPr>
      <xdr:spPr>
        <a:xfrm>
          <a:off x="21056111" y="129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115557</xdr:rowOff>
    </xdr:from>
    <xdr:to>
      <xdr:col>107</xdr:col>
      <xdr:colOff>101600</xdr:colOff>
      <xdr:row>75</xdr:row>
      <xdr:rowOff>45707</xdr:rowOff>
    </xdr:to>
    <xdr:sp macro="" textlink="">
      <xdr:nvSpPr>
        <xdr:cNvPr id="875" name="楕円 874"/>
        <xdr:cNvSpPr/>
      </xdr:nvSpPr>
      <xdr:spPr>
        <a:xfrm>
          <a:off x="20383500" y="128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36834</xdr:rowOff>
    </xdr:from>
    <xdr:ext cx="534377" cy="259045"/>
    <xdr:sp macro="" textlink="">
      <xdr:nvSpPr>
        <xdr:cNvPr id="876" name="テキスト ボックス 875"/>
        <xdr:cNvSpPr txBox="1"/>
      </xdr:nvSpPr>
      <xdr:spPr>
        <a:xfrm>
          <a:off x="20167111" y="128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4496</xdr:rowOff>
    </xdr:from>
    <xdr:to>
      <xdr:col>102</xdr:col>
      <xdr:colOff>165100</xdr:colOff>
      <xdr:row>75</xdr:row>
      <xdr:rowOff>106096</xdr:rowOff>
    </xdr:to>
    <xdr:sp macro="" textlink="">
      <xdr:nvSpPr>
        <xdr:cNvPr id="877" name="楕円 876"/>
        <xdr:cNvSpPr/>
      </xdr:nvSpPr>
      <xdr:spPr>
        <a:xfrm>
          <a:off x="19494500" y="128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97223</xdr:rowOff>
    </xdr:from>
    <xdr:ext cx="534377" cy="259045"/>
    <xdr:sp macro="" textlink="">
      <xdr:nvSpPr>
        <xdr:cNvPr id="878" name="テキスト ボックス 877"/>
        <xdr:cNvSpPr txBox="1"/>
      </xdr:nvSpPr>
      <xdr:spPr>
        <a:xfrm>
          <a:off x="19278111" y="129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170738</xdr:rowOff>
    </xdr:from>
    <xdr:to>
      <xdr:col>98</xdr:col>
      <xdr:colOff>38100</xdr:colOff>
      <xdr:row>75</xdr:row>
      <xdr:rowOff>100888</xdr:rowOff>
    </xdr:to>
    <xdr:sp macro="" textlink="">
      <xdr:nvSpPr>
        <xdr:cNvPr id="879" name="楕円 878"/>
        <xdr:cNvSpPr/>
      </xdr:nvSpPr>
      <xdr:spPr>
        <a:xfrm>
          <a:off x="18605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92015</xdr:rowOff>
    </xdr:from>
    <xdr:ext cx="534377" cy="259045"/>
    <xdr:sp macro="" textlink="">
      <xdr:nvSpPr>
        <xdr:cNvPr id="880" name="テキスト ボックス 879"/>
        <xdr:cNvSpPr txBox="1"/>
      </xdr:nvSpPr>
      <xdr:spPr>
        <a:xfrm>
          <a:off x="18389111" y="129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性質別の歳出は、例年類似団体と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同程度で推移している。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人件費においては類似団体と比較しても</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67,982</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円下回っており、住民一人当たりのコストが抑えられている。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扶助費については、類似団体を大幅に上回っている。扶助費は年々上昇傾向にあり、人口増に伴う児童数の増による保育施設等への扶助が増加しているためである。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非常に高くなっていた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は令和２年度には減少し、類似団体を下回ったが、令和３、４年度において給食センター建設事業、学校教育施設改修事業、土地区画整理事業の進捗等により再度類似団体の数値を上回っている。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今後数年間は学校施設等の整備や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運動公園整備事業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土地区画整理事業の拡充</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により事業費増加の見込みであるため、事業の優先順位等を考え、また、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・各種事業費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の見直し等も含めて原課と調整していきたい。</a:t>
          </a: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10,072
9,938
16.65
7,648,650
7,371,582
204,191
3,298,474
8,627,453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161798</xdr:rowOff>
    </xdr:from>
    <xdr:to>
      <xdr:col>24</xdr:col>
      <xdr:colOff>63500</xdr:colOff>
      <xdr:row>39</xdr:row>
      <xdr:rowOff>29781</xdr:rowOff>
    </xdr:to>
    <xdr:cxnSp macro="">
      <xdr:nvCxnSpPr>
        <xdr:cNvPr id="61" name="直線コネクタ 60"/>
        <xdr:cNvCxnSpPr/>
      </xdr:nvCxnSpPr>
      <xdr:spPr>
        <a:xfrm flipV="1">
          <a:off x="3797300" y="6676898"/>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169418</xdr:rowOff>
    </xdr:from>
    <xdr:to>
      <xdr:col>19</xdr:col>
      <xdr:colOff>177800</xdr:colOff>
      <xdr:row>39</xdr:row>
      <xdr:rowOff>29781</xdr:rowOff>
    </xdr:to>
    <xdr:cxnSp macro="">
      <xdr:nvCxnSpPr>
        <xdr:cNvPr id="64" name="直線コネクタ 63"/>
        <xdr:cNvCxnSpPr/>
      </xdr:nvCxnSpPr>
      <xdr:spPr>
        <a:xfrm>
          <a:off x="2908300" y="6684518"/>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88456</xdr:rowOff>
    </xdr:from>
    <xdr:to>
      <xdr:col>15</xdr:col>
      <xdr:colOff>50800</xdr:colOff>
      <xdr:row>38</xdr:row>
      <xdr:rowOff>169418</xdr:rowOff>
    </xdr:to>
    <xdr:cxnSp macro="">
      <xdr:nvCxnSpPr>
        <xdr:cNvPr id="67" name="直線コネクタ 66"/>
        <xdr:cNvCxnSpPr/>
      </xdr:nvCxnSpPr>
      <xdr:spPr>
        <a:xfrm>
          <a:off x="2019300" y="6603556"/>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51880</xdr:rowOff>
    </xdr:from>
    <xdr:to>
      <xdr:col>10</xdr:col>
      <xdr:colOff>114300</xdr:colOff>
      <xdr:row>38</xdr:row>
      <xdr:rowOff>88456</xdr:rowOff>
    </xdr:to>
    <xdr:cxnSp macro="">
      <xdr:nvCxnSpPr>
        <xdr:cNvPr id="70" name="直線コネクタ 69"/>
        <xdr:cNvCxnSpPr/>
      </xdr:nvCxnSpPr>
      <xdr:spPr>
        <a:xfrm>
          <a:off x="1130300" y="6566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110998</xdr:rowOff>
    </xdr:from>
    <xdr:to>
      <xdr:col>24</xdr:col>
      <xdr:colOff>114300</xdr:colOff>
      <xdr:row>39</xdr:row>
      <xdr:rowOff>41148</xdr:rowOff>
    </xdr:to>
    <xdr:sp macro="" textlink="">
      <xdr:nvSpPr>
        <xdr:cNvPr id="80" name="楕円 79"/>
        <xdr:cNvSpPr/>
      </xdr:nvSpPr>
      <xdr:spPr>
        <a:xfrm>
          <a:off x="45847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25925</xdr:rowOff>
    </xdr:from>
    <xdr:ext cx="469744" cy="259045"/>
    <xdr:sp macro="" textlink="">
      <xdr:nvSpPr>
        <xdr:cNvPr id="81" name="議会費該当値テキスト"/>
        <xdr:cNvSpPr txBox="1"/>
      </xdr:nvSpPr>
      <xdr:spPr>
        <a:xfrm>
          <a:off x="4686300" y="65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150431</xdr:rowOff>
    </xdr:from>
    <xdr:to>
      <xdr:col>20</xdr:col>
      <xdr:colOff>38100</xdr:colOff>
      <xdr:row>39</xdr:row>
      <xdr:rowOff>80581</xdr:rowOff>
    </xdr:to>
    <xdr:sp macro="" textlink="">
      <xdr:nvSpPr>
        <xdr:cNvPr id="82" name="楕円 81"/>
        <xdr:cNvSpPr/>
      </xdr:nvSpPr>
      <xdr:spPr>
        <a:xfrm>
          <a:off x="3746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71708</xdr:rowOff>
    </xdr:from>
    <xdr:ext cx="469744" cy="259045"/>
    <xdr:sp macro="" textlink="">
      <xdr:nvSpPr>
        <xdr:cNvPr id="83" name="テキスト ボックス 82"/>
        <xdr:cNvSpPr txBox="1"/>
      </xdr:nvSpPr>
      <xdr:spPr>
        <a:xfrm>
          <a:off x="3562428" y="675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118618</xdr:rowOff>
    </xdr:from>
    <xdr:to>
      <xdr:col>15</xdr:col>
      <xdr:colOff>101600</xdr:colOff>
      <xdr:row>39</xdr:row>
      <xdr:rowOff>48768</xdr:rowOff>
    </xdr:to>
    <xdr:sp macro="" textlink="">
      <xdr:nvSpPr>
        <xdr:cNvPr id="84" name="楕円 83"/>
        <xdr:cNvSpPr/>
      </xdr:nvSpPr>
      <xdr:spPr>
        <a:xfrm>
          <a:off x="2857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39895</xdr:rowOff>
    </xdr:from>
    <xdr:ext cx="469744" cy="259045"/>
    <xdr:sp macro="" textlink="">
      <xdr:nvSpPr>
        <xdr:cNvPr id="85" name="テキスト ボックス 84"/>
        <xdr:cNvSpPr txBox="1"/>
      </xdr:nvSpPr>
      <xdr:spPr>
        <a:xfrm>
          <a:off x="2673428"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37656</xdr:rowOff>
    </xdr:from>
    <xdr:to>
      <xdr:col>10</xdr:col>
      <xdr:colOff>165100</xdr:colOff>
      <xdr:row>38</xdr:row>
      <xdr:rowOff>139256</xdr:rowOff>
    </xdr:to>
    <xdr:sp macro="" textlink="">
      <xdr:nvSpPr>
        <xdr:cNvPr id="86" name="楕円 85"/>
        <xdr:cNvSpPr/>
      </xdr:nvSpPr>
      <xdr:spPr>
        <a:xfrm>
          <a:off x="1968500" y="65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130383</xdr:rowOff>
    </xdr:from>
    <xdr:ext cx="469744" cy="259045"/>
    <xdr:sp macro="" textlink="">
      <xdr:nvSpPr>
        <xdr:cNvPr id="87" name="テキスト ボックス 86"/>
        <xdr:cNvSpPr txBox="1"/>
      </xdr:nvSpPr>
      <xdr:spPr>
        <a:xfrm>
          <a:off x="1784428" y="664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1080</xdr:rowOff>
    </xdr:from>
    <xdr:to>
      <xdr:col>6</xdr:col>
      <xdr:colOff>38100</xdr:colOff>
      <xdr:row>38</xdr:row>
      <xdr:rowOff>102680</xdr:rowOff>
    </xdr:to>
    <xdr:sp macro="" textlink="">
      <xdr:nvSpPr>
        <xdr:cNvPr id="88" name="楕円 87"/>
        <xdr:cNvSpPr/>
      </xdr:nvSpPr>
      <xdr:spPr>
        <a:xfrm>
          <a:off x="1079500" y="65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93807</xdr:rowOff>
    </xdr:from>
    <xdr:ext cx="469744" cy="259045"/>
    <xdr:sp macro="" textlink="">
      <xdr:nvSpPr>
        <xdr:cNvPr id="89" name="テキスト ボックス 88"/>
        <xdr:cNvSpPr txBox="1"/>
      </xdr:nvSpPr>
      <xdr:spPr>
        <a:xfrm>
          <a:off x="895428" y="660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92093</xdr:rowOff>
    </xdr:from>
    <xdr:to>
      <xdr:col>24</xdr:col>
      <xdr:colOff>63500</xdr:colOff>
      <xdr:row>58</xdr:row>
      <xdr:rowOff>112902</xdr:rowOff>
    </xdr:to>
    <xdr:cxnSp macro="">
      <xdr:nvCxnSpPr>
        <xdr:cNvPr id="118" name="直線コネクタ 117"/>
        <xdr:cNvCxnSpPr/>
      </xdr:nvCxnSpPr>
      <xdr:spPr>
        <a:xfrm>
          <a:off x="3797300" y="10036193"/>
          <a:ext cx="8382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46198</xdr:rowOff>
    </xdr:from>
    <xdr:to>
      <xdr:col>19</xdr:col>
      <xdr:colOff>177800</xdr:colOff>
      <xdr:row>58</xdr:row>
      <xdr:rowOff>92093</xdr:rowOff>
    </xdr:to>
    <xdr:cxnSp macro="">
      <xdr:nvCxnSpPr>
        <xdr:cNvPr id="121" name="直線コネクタ 120"/>
        <xdr:cNvCxnSpPr/>
      </xdr:nvCxnSpPr>
      <xdr:spPr>
        <a:xfrm>
          <a:off x="2908300" y="9990298"/>
          <a:ext cx="889000" cy="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46198</xdr:rowOff>
    </xdr:from>
    <xdr:to>
      <xdr:col>15</xdr:col>
      <xdr:colOff>50800</xdr:colOff>
      <xdr:row>58</xdr:row>
      <xdr:rowOff>142463</xdr:rowOff>
    </xdr:to>
    <xdr:cxnSp macro="">
      <xdr:nvCxnSpPr>
        <xdr:cNvPr id="124" name="直線コネクタ 123"/>
        <xdr:cNvCxnSpPr/>
      </xdr:nvCxnSpPr>
      <xdr:spPr>
        <a:xfrm flipV="1">
          <a:off x="2019300" y="9990298"/>
          <a:ext cx="889000" cy="9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142463</xdr:rowOff>
    </xdr:from>
    <xdr:to>
      <xdr:col>10</xdr:col>
      <xdr:colOff>114300</xdr:colOff>
      <xdr:row>58</xdr:row>
      <xdr:rowOff>162409</xdr:rowOff>
    </xdr:to>
    <xdr:cxnSp macro="">
      <xdr:nvCxnSpPr>
        <xdr:cNvPr id="127" name="直線コネクタ 126"/>
        <xdr:cNvCxnSpPr/>
      </xdr:nvCxnSpPr>
      <xdr:spPr>
        <a:xfrm flipV="1">
          <a:off x="1130300" y="10086563"/>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62102</xdr:rowOff>
    </xdr:from>
    <xdr:to>
      <xdr:col>24</xdr:col>
      <xdr:colOff>114300</xdr:colOff>
      <xdr:row>58</xdr:row>
      <xdr:rowOff>163702</xdr:rowOff>
    </xdr:to>
    <xdr:sp macro="" textlink="">
      <xdr:nvSpPr>
        <xdr:cNvPr id="137" name="楕円 136"/>
        <xdr:cNvSpPr/>
      </xdr:nvSpPr>
      <xdr:spPr>
        <a:xfrm>
          <a:off x="4584700" y="100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148479</xdr:rowOff>
    </xdr:from>
    <xdr:ext cx="599010" cy="259045"/>
    <xdr:sp macro="" textlink="">
      <xdr:nvSpPr>
        <xdr:cNvPr id="138" name="総務費該当値テキスト"/>
        <xdr:cNvSpPr txBox="1"/>
      </xdr:nvSpPr>
      <xdr:spPr>
        <a:xfrm>
          <a:off x="4686300" y="992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41293</xdr:rowOff>
    </xdr:from>
    <xdr:to>
      <xdr:col>20</xdr:col>
      <xdr:colOff>38100</xdr:colOff>
      <xdr:row>58</xdr:row>
      <xdr:rowOff>142893</xdr:rowOff>
    </xdr:to>
    <xdr:sp macro="" textlink="">
      <xdr:nvSpPr>
        <xdr:cNvPr id="139" name="楕円 138"/>
        <xdr:cNvSpPr/>
      </xdr:nvSpPr>
      <xdr:spPr>
        <a:xfrm>
          <a:off x="3746500" y="99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134020</xdr:rowOff>
    </xdr:from>
    <xdr:ext cx="599010" cy="259045"/>
    <xdr:sp macro="" textlink="">
      <xdr:nvSpPr>
        <xdr:cNvPr id="140" name="テキスト ボックス 139"/>
        <xdr:cNvSpPr txBox="1"/>
      </xdr:nvSpPr>
      <xdr:spPr>
        <a:xfrm>
          <a:off x="3497795" y="1007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166848</xdr:rowOff>
    </xdr:from>
    <xdr:to>
      <xdr:col>15</xdr:col>
      <xdr:colOff>101600</xdr:colOff>
      <xdr:row>58</xdr:row>
      <xdr:rowOff>96998</xdr:rowOff>
    </xdr:to>
    <xdr:sp macro="" textlink="">
      <xdr:nvSpPr>
        <xdr:cNvPr id="141" name="楕円 140"/>
        <xdr:cNvSpPr/>
      </xdr:nvSpPr>
      <xdr:spPr>
        <a:xfrm>
          <a:off x="2857500" y="99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88125</xdr:rowOff>
    </xdr:from>
    <xdr:ext cx="599010" cy="259045"/>
    <xdr:sp macro="" textlink="">
      <xdr:nvSpPr>
        <xdr:cNvPr id="142" name="テキスト ボックス 141"/>
        <xdr:cNvSpPr txBox="1"/>
      </xdr:nvSpPr>
      <xdr:spPr>
        <a:xfrm>
          <a:off x="2608795" y="1003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91663</xdr:rowOff>
    </xdr:from>
    <xdr:to>
      <xdr:col>10</xdr:col>
      <xdr:colOff>165100</xdr:colOff>
      <xdr:row>59</xdr:row>
      <xdr:rowOff>21813</xdr:rowOff>
    </xdr:to>
    <xdr:sp macro="" textlink="">
      <xdr:nvSpPr>
        <xdr:cNvPr id="143" name="楕円 142"/>
        <xdr:cNvSpPr/>
      </xdr:nvSpPr>
      <xdr:spPr>
        <a:xfrm>
          <a:off x="1968500" y="100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12940</xdr:rowOff>
    </xdr:from>
    <xdr:ext cx="534377" cy="259045"/>
    <xdr:sp macro="" textlink="">
      <xdr:nvSpPr>
        <xdr:cNvPr id="144" name="テキスト ボックス 143"/>
        <xdr:cNvSpPr txBox="1"/>
      </xdr:nvSpPr>
      <xdr:spPr>
        <a:xfrm>
          <a:off x="1752111" y="1012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111609</xdr:rowOff>
    </xdr:from>
    <xdr:to>
      <xdr:col>6</xdr:col>
      <xdr:colOff>38100</xdr:colOff>
      <xdr:row>59</xdr:row>
      <xdr:rowOff>41759</xdr:rowOff>
    </xdr:to>
    <xdr:sp macro="" textlink="">
      <xdr:nvSpPr>
        <xdr:cNvPr id="145" name="楕円 144"/>
        <xdr:cNvSpPr/>
      </xdr:nvSpPr>
      <xdr:spPr>
        <a:xfrm>
          <a:off x="1079500" y="100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32886</xdr:rowOff>
    </xdr:from>
    <xdr:ext cx="534377" cy="259045"/>
    <xdr:sp macro="" textlink="">
      <xdr:nvSpPr>
        <xdr:cNvPr id="146" name="テキスト ボックス 145"/>
        <xdr:cNvSpPr txBox="1"/>
      </xdr:nvSpPr>
      <xdr:spPr>
        <a:xfrm>
          <a:off x="863111" y="101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86403</xdr:rowOff>
    </xdr:from>
    <xdr:to>
      <xdr:col>24</xdr:col>
      <xdr:colOff>63500</xdr:colOff>
      <xdr:row>76</xdr:row>
      <xdr:rowOff>79147</xdr:rowOff>
    </xdr:to>
    <xdr:cxnSp macro="">
      <xdr:nvCxnSpPr>
        <xdr:cNvPr id="178" name="直線コネクタ 177"/>
        <xdr:cNvCxnSpPr/>
      </xdr:nvCxnSpPr>
      <xdr:spPr>
        <a:xfrm>
          <a:off x="3797300" y="12945153"/>
          <a:ext cx="838200" cy="16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86403</xdr:rowOff>
    </xdr:from>
    <xdr:to>
      <xdr:col>19</xdr:col>
      <xdr:colOff>177800</xdr:colOff>
      <xdr:row>76</xdr:row>
      <xdr:rowOff>1966</xdr:rowOff>
    </xdr:to>
    <xdr:cxnSp macro="">
      <xdr:nvCxnSpPr>
        <xdr:cNvPr id="181" name="直線コネクタ 180"/>
        <xdr:cNvCxnSpPr/>
      </xdr:nvCxnSpPr>
      <xdr:spPr>
        <a:xfrm flipV="1">
          <a:off x="2908300" y="12945153"/>
          <a:ext cx="889000" cy="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1966</xdr:rowOff>
    </xdr:from>
    <xdr:to>
      <xdr:col>15</xdr:col>
      <xdr:colOff>50800</xdr:colOff>
      <xdr:row>76</xdr:row>
      <xdr:rowOff>74189</xdr:rowOff>
    </xdr:to>
    <xdr:cxnSp macro="">
      <xdr:nvCxnSpPr>
        <xdr:cNvPr id="184" name="直線コネクタ 183"/>
        <xdr:cNvCxnSpPr/>
      </xdr:nvCxnSpPr>
      <xdr:spPr>
        <a:xfrm flipV="1">
          <a:off x="2019300" y="13032166"/>
          <a:ext cx="889000" cy="7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74189</xdr:rowOff>
    </xdr:from>
    <xdr:to>
      <xdr:col>10</xdr:col>
      <xdr:colOff>114300</xdr:colOff>
      <xdr:row>77</xdr:row>
      <xdr:rowOff>50487</xdr:rowOff>
    </xdr:to>
    <xdr:cxnSp macro="">
      <xdr:nvCxnSpPr>
        <xdr:cNvPr id="187" name="直線コネクタ 186"/>
        <xdr:cNvCxnSpPr/>
      </xdr:nvCxnSpPr>
      <xdr:spPr>
        <a:xfrm flipV="1">
          <a:off x="1130300" y="13104389"/>
          <a:ext cx="889000" cy="1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28347</xdr:rowOff>
    </xdr:from>
    <xdr:to>
      <xdr:col>24</xdr:col>
      <xdr:colOff>114300</xdr:colOff>
      <xdr:row>76</xdr:row>
      <xdr:rowOff>129947</xdr:rowOff>
    </xdr:to>
    <xdr:sp macro="" textlink="">
      <xdr:nvSpPr>
        <xdr:cNvPr id="197" name="楕円 196"/>
        <xdr:cNvSpPr/>
      </xdr:nvSpPr>
      <xdr:spPr>
        <a:xfrm>
          <a:off x="4584700" y="130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6774</xdr:rowOff>
    </xdr:from>
    <xdr:ext cx="599010" cy="259045"/>
    <xdr:sp macro="" textlink="">
      <xdr:nvSpPr>
        <xdr:cNvPr id="198" name="民生費該当値テキスト"/>
        <xdr:cNvSpPr txBox="1"/>
      </xdr:nvSpPr>
      <xdr:spPr>
        <a:xfrm>
          <a:off x="4686300" y="130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35603</xdr:rowOff>
    </xdr:from>
    <xdr:to>
      <xdr:col>20</xdr:col>
      <xdr:colOff>38100</xdr:colOff>
      <xdr:row>75</xdr:row>
      <xdr:rowOff>137203</xdr:rowOff>
    </xdr:to>
    <xdr:sp macro="" textlink="">
      <xdr:nvSpPr>
        <xdr:cNvPr id="199" name="楕円 198"/>
        <xdr:cNvSpPr/>
      </xdr:nvSpPr>
      <xdr:spPr>
        <a:xfrm>
          <a:off x="3746500" y="128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153730</xdr:rowOff>
    </xdr:from>
    <xdr:ext cx="599010" cy="259045"/>
    <xdr:sp macro="" textlink="">
      <xdr:nvSpPr>
        <xdr:cNvPr id="200" name="テキスト ボックス 199"/>
        <xdr:cNvSpPr txBox="1"/>
      </xdr:nvSpPr>
      <xdr:spPr>
        <a:xfrm>
          <a:off x="3497795" y="1266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122615</xdr:rowOff>
    </xdr:from>
    <xdr:to>
      <xdr:col>15</xdr:col>
      <xdr:colOff>101600</xdr:colOff>
      <xdr:row>76</xdr:row>
      <xdr:rowOff>52766</xdr:rowOff>
    </xdr:to>
    <xdr:sp macro="" textlink="">
      <xdr:nvSpPr>
        <xdr:cNvPr id="201" name="楕円 200"/>
        <xdr:cNvSpPr/>
      </xdr:nvSpPr>
      <xdr:spPr>
        <a:xfrm>
          <a:off x="2857500" y="129813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69292</xdr:rowOff>
    </xdr:from>
    <xdr:ext cx="599010" cy="259045"/>
    <xdr:sp macro="" textlink="">
      <xdr:nvSpPr>
        <xdr:cNvPr id="202" name="テキスト ボックス 201"/>
        <xdr:cNvSpPr txBox="1"/>
      </xdr:nvSpPr>
      <xdr:spPr>
        <a:xfrm>
          <a:off x="2608795" y="1275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23389</xdr:rowOff>
    </xdr:from>
    <xdr:to>
      <xdr:col>10</xdr:col>
      <xdr:colOff>165100</xdr:colOff>
      <xdr:row>76</xdr:row>
      <xdr:rowOff>124989</xdr:rowOff>
    </xdr:to>
    <xdr:sp macro="" textlink="">
      <xdr:nvSpPr>
        <xdr:cNvPr id="203" name="楕円 202"/>
        <xdr:cNvSpPr/>
      </xdr:nvSpPr>
      <xdr:spPr>
        <a:xfrm>
          <a:off x="1968500" y="130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141517</xdr:rowOff>
    </xdr:from>
    <xdr:ext cx="599010" cy="259045"/>
    <xdr:sp macro="" textlink="">
      <xdr:nvSpPr>
        <xdr:cNvPr id="204" name="テキスト ボックス 203"/>
        <xdr:cNvSpPr txBox="1"/>
      </xdr:nvSpPr>
      <xdr:spPr>
        <a:xfrm>
          <a:off x="1719795" y="1282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171137</xdr:rowOff>
    </xdr:from>
    <xdr:to>
      <xdr:col>6</xdr:col>
      <xdr:colOff>38100</xdr:colOff>
      <xdr:row>77</xdr:row>
      <xdr:rowOff>101287</xdr:rowOff>
    </xdr:to>
    <xdr:sp macro="" textlink="">
      <xdr:nvSpPr>
        <xdr:cNvPr id="205" name="楕円 204"/>
        <xdr:cNvSpPr/>
      </xdr:nvSpPr>
      <xdr:spPr>
        <a:xfrm>
          <a:off x="1079500" y="13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92414</xdr:rowOff>
    </xdr:from>
    <xdr:ext cx="599010" cy="259045"/>
    <xdr:sp macro="" textlink="">
      <xdr:nvSpPr>
        <xdr:cNvPr id="206" name="テキスト ボックス 205"/>
        <xdr:cNvSpPr txBox="1"/>
      </xdr:nvSpPr>
      <xdr:spPr>
        <a:xfrm>
          <a:off x="830795" y="1329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159620</xdr:rowOff>
    </xdr:from>
    <xdr:to>
      <xdr:col>24</xdr:col>
      <xdr:colOff>63500</xdr:colOff>
      <xdr:row>98</xdr:row>
      <xdr:rowOff>160846</xdr:rowOff>
    </xdr:to>
    <xdr:cxnSp macro="">
      <xdr:nvCxnSpPr>
        <xdr:cNvPr id="235" name="直線コネクタ 234"/>
        <xdr:cNvCxnSpPr/>
      </xdr:nvCxnSpPr>
      <xdr:spPr>
        <a:xfrm>
          <a:off x="3797300" y="16961720"/>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159620</xdr:rowOff>
    </xdr:from>
    <xdr:to>
      <xdr:col>19</xdr:col>
      <xdr:colOff>177800</xdr:colOff>
      <xdr:row>99</xdr:row>
      <xdr:rowOff>57</xdr:rowOff>
    </xdr:to>
    <xdr:cxnSp macro="">
      <xdr:nvCxnSpPr>
        <xdr:cNvPr id="238" name="直線コネクタ 237"/>
        <xdr:cNvCxnSpPr/>
      </xdr:nvCxnSpPr>
      <xdr:spPr>
        <a:xfrm flipV="1">
          <a:off x="2908300" y="1696172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158846</xdr:rowOff>
    </xdr:from>
    <xdr:to>
      <xdr:col>15</xdr:col>
      <xdr:colOff>50800</xdr:colOff>
      <xdr:row>99</xdr:row>
      <xdr:rowOff>57</xdr:rowOff>
    </xdr:to>
    <xdr:cxnSp macro="">
      <xdr:nvCxnSpPr>
        <xdr:cNvPr id="241" name="直線コネクタ 240"/>
        <xdr:cNvCxnSpPr/>
      </xdr:nvCxnSpPr>
      <xdr:spPr>
        <a:xfrm>
          <a:off x="2019300" y="16960946"/>
          <a:ext cx="8890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158846</xdr:rowOff>
    </xdr:from>
    <xdr:to>
      <xdr:col>10</xdr:col>
      <xdr:colOff>114300</xdr:colOff>
      <xdr:row>98</xdr:row>
      <xdr:rowOff>161421</xdr:rowOff>
    </xdr:to>
    <xdr:cxnSp macro="">
      <xdr:nvCxnSpPr>
        <xdr:cNvPr id="244" name="直線コネクタ 243"/>
        <xdr:cNvCxnSpPr/>
      </xdr:nvCxnSpPr>
      <xdr:spPr>
        <a:xfrm flipV="1">
          <a:off x="1130300" y="16960946"/>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110046</xdr:rowOff>
    </xdr:from>
    <xdr:to>
      <xdr:col>24</xdr:col>
      <xdr:colOff>114300</xdr:colOff>
      <xdr:row>99</xdr:row>
      <xdr:rowOff>40196</xdr:rowOff>
    </xdr:to>
    <xdr:sp macro="" textlink="">
      <xdr:nvSpPr>
        <xdr:cNvPr id="254" name="楕円 253"/>
        <xdr:cNvSpPr/>
      </xdr:nvSpPr>
      <xdr:spPr>
        <a:xfrm>
          <a:off x="4584700" y="169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24973</xdr:rowOff>
    </xdr:from>
    <xdr:ext cx="534377" cy="259045"/>
    <xdr:sp macro="" textlink="">
      <xdr:nvSpPr>
        <xdr:cNvPr id="255" name="衛生費該当値テキスト"/>
        <xdr:cNvSpPr txBox="1"/>
      </xdr:nvSpPr>
      <xdr:spPr>
        <a:xfrm>
          <a:off x="4686300" y="168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108820</xdr:rowOff>
    </xdr:from>
    <xdr:to>
      <xdr:col>20</xdr:col>
      <xdr:colOff>38100</xdr:colOff>
      <xdr:row>99</xdr:row>
      <xdr:rowOff>38970</xdr:rowOff>
    </xdr:to>
    <xdr:sp macro="" textlink="">
      <xdr:nvSpPr>
        <xdr:cNvPr id="256" name="楕円 255"/>
        <xdr:cNvSpPr/>
      </xdr:nvSpPr>
      <xdr:spPr>
        <a:xfrm>
          <a:off x="3746500" y="169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30097</xdr:rowOff>
    </xdr:from>
    <xdr:ext cx="534377" cy="259045"/>
    <xdr:sp macro="" textlink="">
      <xdr:nvSpPr>
        <xdr:cNvPr id="257" name="テキスト ボックス 256"/>
        <xdr:cNvSpPr txBox="1"/>
      </xdr:nvSpPr>
      <xdr:spPr>
        <a:xfrm>
          <a:off x="3530111" y="1700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120707</xdr:rowOff>
    </xdr:from>
    <xdr:to>
      <xdr:col>15</xdr:col>
      <xdr:colOff>101600</xdr:colOff>
      <xdr:row>99</xdr:row>
      <xdr:rowOff>50857</xdr:rowOff>
    </xdr:to>
    <xdr:sp macro="" textlink="">
      <xdr:nvSpPr>
        <xdr:cNvPr id="258" name="楕円 257"/>
        <xdr:cNvSpPr/>
      </xdr:nvSpPr>
      <xdr:spPr>
        <a:xfrm>
          <a:off x="2857500" y="169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41984</xdr:rowOff>
    </xdr:from>
    <xdr:ext cx="534377" cy="259045"/>
    <xdr:sp macro="" textlink="">
      <xdr:nvSpPr>
        <xdr:cNvPr id="259" name="テキスト ボックス 258"/>
        <xdr:cNvSpPr txBox="1"/>
      </xdr:nvSpPr>
      <xdr:spPr>
        <a:xfrm>
          <a:off x="2641111" y="1701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108046</xdr:rowOff>
    </xdr:from>
    <xdr:to>
      <xdr:col>10</xdr:col>
      <xdr:colOff>165100</xdr:colOff>
      <xdr:row>99</xdr:row>
      <xdr:rowOff>38196</xdr:rowOff>
    </xdr:to>
    <xdr:sp macro="" textlink="">
      <xdr:nvSpPr>
        <xdr:cNvPr id="260" name="楕円 259"/>
        <xdr:cNvSpPr/>
      </xdr:nvSpPr>
      <xdr:spPr>
        <a:xfrm>
          <a:off x="1968500" y="169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29323</xdr:rowOff>
    </xdr:from>
    <xdr:ext cx="534377" cy="259045"/>
    <xdr:sp macro="" textlink="">
      <xdr:nvSpPr>
        <xdr:cNvPr id="261" name="テキスト ボックス 260"/>
        <xdr:cNvSpPr txBox="1"/>
      </xdr:nvSpPr>
      <xdr:spPr>
        <a:xfrm>
          <a:off x="1752111" y="170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110621</xdr:rowOff>
    </xdr:from>
    <xdr:to>
      <xdr:col>6</xdr:col>
      <xdr:colOff>38100</xdr:colOff>
      <xdr:row>99</xdr:row>
      <xdr:rowOff>40771</xdr:rowOff>
    </xdr:to>
    <xdr:sp macro="" textlink="">
      <xdr:nvSpPr>
        <xdr:cNvPr id="262" name="楕円 261"/>
        <xdr:cNvSpPr/>
      </xdr:nvSpPr>
      <xdr:spPr>
        <a:xfrm>
          <a:off x="1079500" y="169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31898</xdr:rowOff>
    </xdr:from>
    <xdr:ext cx="534377" cy="259045"/>
    <xdr:sp macro="" textlink="">
      <xdr:nvSpPr>
        <xdr:cNvPr id="263" name="テキスト ボックス 262"/>
        <xdr:cNvSpPr txBox="1"/>
      </xdr:nvSpPr>
      <xdr:spPr>
        <a:xfrm>
          <a:off x="863111" y="170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114360</xdr:rowOff>
    </xdr:from>
    <xdr:to>
      <xdr:col>55</xdr:col>
      <xdr:colOff>0</xdr:colOff>
      <xdr:row>58</xdr:row>
      <xdr:rowOff>136416</xdr:rowOff>
    </xdr:to>
    <xdr:cxnSp macro="">
      <xdr:nvCxnSpPr>
        <xdr:cNvPr id="347" name="直線コネクタ 346"/>
        <xdr:cNvCxnSpPr/>
      </xdr:nvCxnSpPr>
      <xdr:spPr>
        <a:xfrm>
          <a:off x="9639300" y="10058460"/>
          <a:ext cx="8382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72416</xdr:rowOff>
    </xdr:from>
    <xdr:to>
      <xdr:col>50</xdr:col>
      <xdr:colOff>114300</xdr:colOff>
      <xdr:row>58</xdr:row>
      <xdr:rowOff>114360</xdr:rowOff>
    </xdr:to>
    <xdr:cxnSp macro="">
      <xdr:nvCxnSpPr>
        <xdr:cNvPr id="350" name="直線コネクタ 349"/>
        <xdr:cNvCxnSpPr/>
      </xdr:nvCxnSpPr>
      <xdr:spPr>
        <a:xfrm>
          <a:off x="8750300" y="10016516"/>
          <a:ext cx="889000" cy="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72416</xdr:rowOff>
    </xdr:from>
    <xdr:to>
      <xdr:col>45</xdr:col>
      <xdr:colOff>177800</xdr:colOff>
      <xdr:row>58</xdr:row>
      <xdr:rowOff>141319</xdr:rowOff>
    </xdr:to>
    <xdr:cxnSp macro="">
      <xdr:nvCxnSpPr>
        <xdr:cNvPr id="353" name="直線コネクタ 352"/>
        <xdr:cNvCxnSpPr/>
      </xdr:nvCxnSpPr>
      <xdr:spPr>
        <a:xfrm flipV="1">
          <a:off x="7861300" y="10016516"/>
          <a:ext cx="889000" cy="6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84032</xdr:rowOff>
    </xdr:from>
    <xdr:to>
      <xdr:col>41</xdr:col>
      <xdr:colOff>50800</xdr:colOff>
      <xdr:row>58</xdr:row>
      <xdr:rowOff>141319</xdr:rowOff>
    </xdr:to>
    <xdr:cxnSp macro="">
      <xdr:nvCxnSpPr>
        <xdr:cNvPr id="356" name="直線コネクタ 355"/>
        <xdr:cNvCxnSpPr/>
      </xdr:nvCxnSpPr>
      <xdr:spPr>
        <a:xfrm>
          <a:off x="6972300" y="10028132"/>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85616</xdr:rowOff>
    </xdr:from>
    <xdr:to>
      <xdr:col>55</xdr:col>
      <xdr:colOff>50800</xdr:colOff>
      <xdr:row>59</xdr:row>
      <xdr:rowOff>15766</xdr:rowOff>
    </xdr:to>
    <xdr:sp macro="" textlink="">
      <xdr:nvSpPr>
        <xdr:cNvPr id="366" name="楕円 365"/>
        <xdr:cNvSpPr/>
      </xdr:nvSpPr>
      <xdr:spPr>
        <a:xfrm>
          <a:off x="10426700" y="100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543</xdr:rowOff>
    </xdr:from>
    <xdr:ext cx="534377" cy="259045"/>
    <xdr:sp macro="" textlink="">
      <xdr:nvSpPr>
        <xdr:cNvPr id="367" name="農林水産業費該当値テキスト"/>
        <xdr:cNvSpPr txBox="1"/>
      </xdr:nvSpPr>
      <xdr:spPr>
        <a:xfrm>
          <a:off x="10528300"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63560</xdr:rowOff>
    </xdr:from>
    <xdr:to>
      <xdr:col>50</xdr:col>
      <xdr:colOff>165100</xdr:colOff>
      <xdr:row>58</xdr:row>
      <xdr:rowOff>165160</xdr:rowOff>
    </xdr:to>
    <xdr:sp macro="" textlink="">
      <xdr:nvSpPr>
        <xdr:cNvPr id="368" name="楕円 367"/>
        <xdr:cNvSpPr/>
      </xdr:nvSpPr>
      <xdr:spPr>
        <a:xfrm>
          <a:off x="9588500" y="100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156287</xdr:rowOff>
    </xdr:from>
    <xdr:ext cx="534377" cy="259045"/>
    <xdr:sp macro="" textlink="">
      <xdr:nvSpPr>
        <xdr:cNvPr id="369" name="テキスト ボックス 368"/>
        <xdr:cNvSpPr txBox="1"/>
      </xdr:nvSpPr>
      <xdr:spPr>
        <a:xfrm>
          <a:off x="9372111" y="101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21616</xdr:rowOff>
    </xdr:from>
    <xdr:to>
      <xdr:col>46</xdr:col>
      <xdr:colOff>38100</xdr:colOff>
      <xdr:row>58</xdr:row>
      <xdr:rowOff>123216</xdr:rowOff>
    </xdr:to>
    <xdr:sp macro="" textlink="">
      <xdr:nvSpPr>
        <xdr:cNvPr id="370" name="楕円 369"/>
        <xdr:cNvSpPr/>
      </xdr:nvSpPr>
      <xdr:spPr>
        <a:xfrm>
          <a:off x="8699500" y="99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114343</xdr:rowOff>
    </xdr:from>
    <xdr:ext cx="534377" cy="259045"/>
    <xdr:sp macro="" textlink="">
      <xdr:nvSpPr>
        <xdr:cNvPr id="371" name="テキスト ボックス 370"/>
        <xdr:cNvSpPr txBox="1"/>
      </xdr:nvSpPr>
      <xdr:spPr>
        <a:xfrm>
          <a:off x="8483111" y="100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90519</xdr:rowOff>
    </xdr:from>
    <xdr:to>
      <xdr:col>41</xdr:col>
      <xdr:colOff>101600</xdr:colOff>
      <xdr:row>59</xdr:row>
      <xdr:rowOff>20669</xdr:rowOff>
    </xdr:to>
    <xdr:sp macro="" textlink="">
      <xdr:nvSpPr>
        <xdr:cNvPr id="372" name="楕円 371"/>
        <xdr:cNvSpPr/>
      </xdr:nvSpPr>
      <xdr:spPr>
        <a:xfrm>
          <a:off x="7810500" y="100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11796</xdr:rowOff>
    </xdr:from>
    <xdr:ext cx="534377" cy="259045"/>
    <xdr:sp macro="" textlink="">
      <xdr:nvSpPr>
        <xdr:cNvPr id="373" name="テキスト ボックス 372"/>
        <xdr:cNvSpPr txBox="1"/>
      </xdr:nvSpPr>
      <xdr:spPr>
        <a:xfrm>
          <a:off x="7594111" y="101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33232</xdr:rowOff>
    </xdr:from>
    <xdr:to>
      <xdr:col>36</xdr:col>
      <xdr:colOff>165100</xdr:colOff>
      <xdr:row>58</xdr:row>
      <xdr:rowOff>134832</xdr:rowOff>
    </xdr:to>
    <xdr:sp macro="" textlink="">
      <xdr:nvSpPr>
        <xdr:cNvPr id="374" name="楕円 373"/>
        <xdr:cNvSpPr/>
      </xdr:nvSpPr>
      <xdr:spPr>
        <a:xfrm>
          <a:off x="6921500" y="99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125959</xdr:rowOff>
    </xdr:from>
    <xdr:ext cx="534377" cy="259045"/>
    <xdr:sp macro="" textlink="">
      <xdr:nvSpPr>
        <xdr:cNvPr id="375" name="テキスト ボックス 374"/>
        <xdr:cNvSpPr txBox="1"/>
      </xdr:nvSpPr>
      <xdr:spPr>
        <a:xfrm>
          <a:off x="6705111" y="100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17064</xdr:rowOff>
    </xdr:from>
    <xdr:to>
      <xdr:col>55</xdr:col>
      <xdr:colOff>0</xdr:colOff>
      <xdr:row>79</xdr:row>
      <xdr:rowOff>17734</xdr:rowOff>
    </xdr:to>
    <xdr:cxnSp macro="">
      <xdr:nvCxnSpPr>
        <xdr:cNvPr id="404" name="直線コネクタ 403"/>
        <xdr:cNvCxnSpPr/>
      </xdr:nvCxnSpPr>
      <xdr:spPr>
        <a:xfrm>
          <a:off x="9639300" y="13561614"/>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17064</xdr:rowOff>
    </xdr:from>
    <xdr:to>
      <xdr:col>50</xdr:col>
      <xdr:colOff>114300</xdr:colOff>
      <xdr:row>79</xdr:row>
      <xdr:rowOff>40731</xdr:rowOff>
    </xdr:to>
    <xdr:cxnSp macro="">
      <xdr:nvCxnSpPr>
        <xdr:cNvPr id="407" name="直線コネクタ 406"/>
        <xdr:cNvCxnSpPr/>
      </xdr:nvCxnSpPr>
      <xdr:spPr>
        <a:xfrm flipV="1">
          <a:off x="8750300" y="13561614"/>
          <a:ext cx="889000" cy="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38007</xdr:rowOff>
    </xdr:from>
    <xdr:to>
      <xdr:col>45</xdr:col>
      <xdr:colOff>177800</xdr:colOff>
      <xdr:row>79</xdr:row>
      <xdr:rowOff>40731</xdr:rowOff>
    </xdr:to>
    <xdr:cxnSp macro="">
      <xdr:nvCxnSpPr>
        <xdr:cNvPr id="410" name="直線コネクタ 409"/>
        <xdr:cNvCxnSpPr/>
      </xdr:nvCxnSpPr>
      <xdr:spPr>
        <a:xfrm>
          <a:off x="7861300" y="13582557"/>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38007</xdr:rowOff>
    </xdr:from>
    <xdr:to>
      <xdr:col>41</xdr:col>
      <xdr:colOff>50800</xdr:colOff>
      <xdr:row>79</xdr:row>
      <xdr:rowOff>41661</xdr:rowOff>
    </xdr:to>
    <xdr:cxnSp macro="">
      <xdr:nvCxnSpPr>
        <xdr:cNvPr id="413" name="直線コネクタ 412"/>
        <xdr:cNvCxnSpPr/>
      </xdr:nvCxnSpPr>
      <xdr:spPr>
        <a:xfrm flipV="1">
          <a:off x="6972300" y="13582557"/>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138384</xdr:rowOff>
    </xdr:from>
    <xdr:to>
      <xdr:col>55</xdr:col>
      <xdr:colOff>50800</xdr:colOff>
      <xdr:row>79</xdr:row>
      <xdr:rowOff>68534</xdr:rowOff>
    </xdr:to>
    <xdr:sp macro="" textlink="">
      <xdr:nvSpPr>
        <xdr:cNvPr id="423" name="楕円 422"/>
        <xdr:cNvSpPr/>
      </xdr:nvSpPr>
      <xdr:spPr>
        <a:xfrm>
          <a:off x="10426700" y="135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53311</xdr:rowOff>
    </xdr:from>
    <xdr:ext cx="469744" cy="259045"/>
    <xdr:sp macro="" textlink="">
      <xdr:nvSpPr>
        <xdr:cNvPr id="424" name="商工費該当値テキスト"/>
        <xdr:cNvSpPr txBox="1"/>
      </xdr:nvSpPr>
      <xdr:spPr>
        <a:xfrm>
          <a:off x="10528300" y="1342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137714</xdr:rowOff>
    </xdr:from>
    <xdr:to>
      <xdr:col>50</xdr:col>
      <xdr:colOff>165100</xdr:colOff>
      <xdr:row>79</xdr:row>
      <xdr:rowOff>67864</xdr:rowOff>
    </xdr:to>
    <xdr:sp macro="" textlink="">
      <xdr:nvSpPr>
        <xdr:cNvPr id="425" name="楕円 424"/>
        <xdr:cNvSpPr/>
      </xdr:nvSpPr>
      <xdr:spPr>
        <a:xfrm>
          <a:off x="9588500" y="135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58991</xdr:rowOff>
    </xdr:from>
    <xdr:ext cx="469744" cy="259045"/>
    <xdr:sp macro="" textlink="">
      <xdr:nvSpPr>
        <xdr:cNvPr id="426" name="テキスト ボックス 425"/>
        <xdr:cNvSpPr txBox="1"/>
      </xdr:nvSpPr>
      <xdr:spPr>
        <a:xfrm>
          <a:off x="9404428" y="1360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161381</xdr:rowOff>
    </xdr:from>
    <xdr:to>
      <xdr:col>46</xdr:col>
      <xdr:colOff>38100</xdr:colOff>
      <xdr:row>79</xdr:row>
      <xdr:rowOff>91531</xdr:rowOff>
    </xdr:to>
    <xdr:sp macro="" textlink="">
      <xdr:nvSpPr>
        <xdr:cNvPr id="427" name="楕円 426"/>
        <xdr:cNvSpPr/>
      </xdr:nvSpPr>
      <xdr:spPr>
        <a:xfrm>
          <a:off x="8699500" y="135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82658</xdr:rowOff>
    </xdr:from>
    <xdr:ext cx="378565" cy="259045"/>
    <xdr:sp macro="" textlink="">
      <xdr:nvSpPr>
        <xdr:cNvPr id="428" name="テキスト ボックス 427"/>
        <xdr:cNvSpPr txBox="1"/>
      </xdr:nvSpPr>
      <xdr:spPr>
        <a:xfrm>
          <a:off x="8561017" y="1362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158657</xdr:rowOff>
    </xdr:from>
    <xdr:to>
      <xdr:col>41</xdr:col>
      <xdr:colOff>101600</xdr:colOff>
      <xdr:row>79</xdr:row>
      <xdr:rowOff>88807</xdr:rowOff>
    </xdr:to>
    <xdr:sp macro="" textlink="">
      <xdr:nvSpPr>
        <xdr:cNvPr id="429" name="楕円 428"/>
        <xdr:cNvSpPr/>
      </xdr:nvSpPr>
      <xdr:spPr>
        <a:xfrm>
          <a:off x="7810500" y="135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79934</xdr:rowOff>
    </xdr:from>
    <xdr:ext cx="469744" cy="259045"/>
    <xdr:sp macro="" textlink="">
      <xdr:nvSpPr>
        <xdr:cNvPr id="430" name="テキスト ボックス 429"/>
        <xdr:cNvSpPr txBox="1"/>
      </xdr:nvSpPr>
      <xdr:spPr>
        <a:xfrm>
          <a:off x="7626428" y="136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162311</xdr:rowOff>
    </xdr:from>
    <xdr:to>
      <xdr:col>36</xdr:col>
      <xdr:colOff>165100</xdr:colOff>
      <xdr:row>79</xdr:row>
      <xdr:rowOff>92461</xdr:rowOff>
    </xdr:to>
    <xdr:sp macro="" textlink="">
      <xdr:nvSpPr>
        <xdr:cNvPr id="431" name="楕円 430"/>
        <xdr:cNvSpPr/>
      </xdr:nvSpPr>
      <xdr:spPr>
        <a:xfrm>
          <a:off x="6921500" y="135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83588</xdr:rowOff>
    </xdr:from>
    <xdr:ext cx="378565" cy="259045"/>
    <xdr:sp macro="" textlink="">
      <xdr:nvSpPr>
        <xdr:cNvPr id="432" name="テキスト ボックス 431"/>
        <xdr:cNvSpPr txBox="1"/>
      </xdr:nvSpPr>
      <xdr:spPr>
        <a:xfrm>
          <a:off x="6783017" y="13628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150723</xdr:rowOff>
    </xdr:from>
    <xdr:to>
      <xdr:col>54</xdr:col>
      <xdr:colOff>189865</xdr:colOff>
      <xdr:row>98</xdr:row>
      <xdr:rowOff>149789</xdr:rowOff>
    </xdr:to>
    <xdr:cxnSp macro="">
      <xdr:nvCxnSpPr>
        <xdr:cNvPr id="456" name="直線コネクタ 455"/>
        <xdr:cNvCxnSpPr/>
      </xdr:nvCxnSpPr>
      <xdr:spPr>
        <a:xfrm flipV="1">
          <a:off x="10475595" y="16095573"/>
          <a:ext cx="1270" cy="85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153616</xdr:rowOff>
    </xdr:from>
    <xdr:ext cx="534377" cy="259045"/>
    <xdr:sp macro="" textlink="">
      <xdr:nvSpPr>
        <xdr:cNvPr id="457" name="土木費最小値テキスト"/>
        <xdr:cNvSpPr txBox="1"/>
      </xdr:nvSpPr>
      <xdr:spPr>
        <a:xfrm>
          <a:off x="10528300" y="1695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149789</xdr:rowOff>
    </xdr:from>
    <xdr:to>
      <xdr:col>55</xdr:col>
      <xdr:colOff>88900</xdr:colOff>
      <xdr:row>98</xdr:row>
      <xdr:rowOff>149789</xdr:rowOff>
    </xdr:to>
    <xdr:cxnSp macro="">
      <xdr:nvCxnSpPr>
        <xdr:cNvPr id="458" name="直線コネクタ 457"/>
        <xdr:cNvCxnSpPr/>
      </xdr:nvCxnSpPr>
      <xdr:spPr>
        <a:xfrm>
          <a:off x="10388600" y="1695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97400</xdr:rowOff>
    </xdr:from>
    <xdr:ext cx="599010" cy="259045"/>
    <xdr:sp macro="" textlink="">
      <xdr:nvSpPr>
        <xdr:cNvPr id="459" name="土木費最大値テキスト"/>
        <xdr:cNvSpPr txBox="1"/>
      </xdr:nvSpPr>
      <xdr:spPr>
        <a:xfrm>
          <a:off x="10528300" y="1587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150723</xdr:rowOff>
    </xdr:from>
    <xdr:to>
      <xdr:col>55</xdr:col>
      <xdr:colOff>88900</xdr:colOff>
      <xdr:row>93</xdr:row>
      <xdr:rowOff>150723</xdr:rowOff>
    </xdr:to>
    <xdr:cxnSp macro="">
      <xdr:nvCxnSpPr>
        <xdr:cNvPr id="460" name="直線コネクタ 459"/>
        <xdr:cNvCxnSpPr/>
      </xdr:nvCxnSpPr>
      <xdr:spPr>
        <a:xfrm>
          <a:off x="10388600" y="1609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169208</xdr:rowOff>
    </xdr:from>
    <xdr:to>
      <xdr:col>55</xdr:col>
      <xdr:colOff>0</xdr:colOff>
      <xdr:row>96</xdr:row>
      <xdr:rowOff>166877</xdr:rowOff>
    </xdr:to>
    <xdr:cxnSp macro="">
      <xdr:nvCxnSpPr>
        <xdr:cNvPr id="461" name="直線コネクタ 460"/>
        <xdr:cNvCxnSpPr/>
      </xdr:nvCxnSpPr>
      <xdr:spPr>
        <a:xfrm>
          <a:off x="9639300" y="16456958"/>
          <a:ext cx="838200" cy="1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2660</xdr:rowOff>
    </xdr:from>
    <xdr:ext cx="534377" cy="259045"/>
    <xdr:sp macro="" textlink="">
      <xdr:nvSpPr>
        <xdr:cNvPr id="462" name="土木費平均値テキスト"/>
        <xdr:cNvSpPr txBox="1"/>
      </xdr:nvSpPr>
      <xdr:spPr>
        <a:xfrm>
          <a:off x="10528300" y="16633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24233</xdr:rowOff>
    </xdr:from>
    <xdr:to>
      <xdr:col>55</xdr:col>
      <xdr:colOff>50800</xdr:colOff>
      <xdr:row>97</xdr:row>
      <xdr:rowOff>125833</xdr:rowOff>
    </xdr:to>
    <xdr:sp macro="" textlink="">
      <xdr:nvSpPr>
        <xdr:cNvPr id="463" name="フローチャート: 判断 462"/>
        <xdr:cNvSpPr/>
      </xdr:nvSpPr>
      <xdr:spPr>
        <a:xfrm>
          <a:off x="10426700" y="166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169208</xdr:rowOff>
    </xdr:from>
    <xdr:to>
      <xdr:col>50</xdr:col>
      <xdr:colOff>114300</xdr:colOff>
      <xdr:row>97</xdr:row>
      <xdr:rowOff>898</xdr:rowOff>
    </xdr:to>
    <xdr:cxnSp macro="">
      <xdr:nvCxnSpPr>
        <xdr:cNvPr id="464" name="直線コネクタ 463"/>
        <xdr:cNvCxnSpPr/>
      </xdr:nvCxnSpPr>
      <xdr:spPr>
        <a:xfrm flipV="1">
          <a:off x="8750300" y="16456958"/>
          <a:ext cx="889000" cy="1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21211</xdr:rowOff>
    </xdr:from>
    <xdr:to>
      <xdr:col>50</xdr:col>
      <xdr:colOff>165100</xdr:colOff>
      <xdr:row>97</xdr:row>
      <xdr:rowOff>122811</xdr:rowOff>
    </xdr:to>
    <xdr:sp macro="" textlink="">
      <xdr:nvSpPr>
        <xdr:cNvPr id="465" name="フローチャート: 判断 464"/>
        <xdr:cNvSpPr/>
      </xdr:nvSpPr>
      <xdr:spPr>
        <a:xfrm>
          <a:off x="9588500" y="1665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113938</xdr:rowOff>
    </xdr:from>
    <xdr:ext cx="534377" cy="259045"/>
    <xdr:sp macro="" textlink="">
      <xdr:nvSpPr>
        <xdr:cNvPr id="466" name="テキスト ボックス 465"/>
        <xdr:cNvSpPr txBox="1"/>
      </xdr:nvSpPr>
      <xdr:spPr>
        <a:xfrm>
          <a:off x="9372111" y="16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58223</xdr:rowOff>
    </xdr:from>
    <xdr:to>
      <xdr:col>45</xdr:col>
      <xdr:colOff>177800</xdr:colOff>
      <xdr:row>97</xdr:row>
      <xdr:rowOff>898</xdr:rowOff>
    </xdr:to>
    <xdr:cxnSp macro="">
      <xdr:nvCxnSpPr>
        <xdr:cNvPr id="467" name="直線コネクタ 466"/>
        <xdr:cNvCxnSpPr/>
      </xdr:nvCxnSpPr>
      <xdr:spPr>
        <a:xfrm>
          <a:off x="7861300" y="15660173"/>
          <a:ext cx="889000" cy="97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38086</xdr:rowOff>
    </xdr:from>
    <xdr:to>
      <xdr:col>46</xdr:col>
      <xdr:colOff>38100</xdr:colOff>
      <xdr:row>97</xdr:row>
      <xdr:rowOff>139686</xdr:rowOff>
    </xdr:to>
    <xdr:sp macro="" textlink="">
      <xdr:nvSpPr>
        <xdr:cNvPr id="468" name="フローチャート: 判断 467"/>
        <xdr:cNvSpPr/>
      </xdr:nvSpPr>
      <xdr:spPr>
        <a:xfrm>
          <a:off x="8699500" y="1666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130813</xdr:rowOff>
    </xdr:from>
    <xdr:ext cx="534377" cy="259045"/>
    <xdr:sp macro="" textlink="">
      <xdr:nvSpPr>
        <xdr:cNvPr id="469" name="テキスト ボックス 468"/>
        <xdr:cNvSpPr txBox="1"/>
      </xdr:nvSpPr>
      <xdr:spPr>
        <a:xfrm>
          <a:off x="8483111" y="167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58223</xdr:rowOff>
    </xdr:from>
    <xdr:to>
      <xdr:col>41</xdr:col>
      <xdr:colOff>50800</xdr:colOff>
      <xdr:row>97</xdr:row>
      <xdr:rowOff>46107</xdr:rowOff>
    </xdr:to>
    <xdr:cxnSp macro="">
      <xdr:nvCxnSpPr>
        <xdr:cNvPr id="470" name="直線コネクタ 469"/>
        <xdr:cNvCxnSpPr/>
      </xdr:nvCxnSpPr>
      <xdr:spPr>
        <a:xfrm flipV="1">
          <a:off x="6972300" y="15660173"/>
          <a:ext cx="889000" cy="10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159606</xdr:rowOff>
    </xdr:from>
    <xdr:to>
      <xdr:col>41</xdr:col>
      <xdr:colOff>101600</xdr:colOff>
      <xdr:row>97</xdr:row>
      <xdr:rowOff>89756</xdr:rowOff>
    </xdr:to>
    <xdr:sp macro="" textlink="">
      <xdr:nvSpPr>
        <xdr:cNvPr id="471" name="フローチャート: 判断 470"/>
        <xdr:cNvSpPr/>
      </xdr:nvSpPr>
      <xdr:spPr>
        <a:xfrm>
          <a:off x="7810500" y="166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80883</xdr:rowOff>
    </xdr:from>
    <xdr:ext cx="534377" cy="259045"/>
    <xdr:sp macro="" textlink="">
      <xdr:nvSpPr>
        <xdr:cNvPr id="472" name="テキスト ボックス 471"/>
        <xdr:cNvSpPr txBox="1"/>
      </xdr:nvSpPr>
      <xdr:spPr>
        <a:xfrm>
          <a:off x="7594111" y="167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29666</xdr:rowOff>
    </xdr:from>
    <xdr:to>
      <xdr:col>36</xdr:col>
      <xdr:colOff>165100</xdr:colOff>
      <xdr:row>97</xdr:row>
      <xdr:rowOff>131266</xdr:rowOff>
    </xdr:to>
    <xdr:sp macro="" textlink="">
      <xdr:nvSpPr>
        <xdr:cNvPr id="473" name="フローチャート: 判断 472"/>
        <xdr:cNvSpPr/>
      </xdr:nvSpPr>
      <xdr:spPr>
        <a:xfrm>
          <a:off x="6921500" y="1666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122393</xdr:rowOff>
    </xdr:from>
    <xdr:ext cx="534377" cy="259045"/>
    <xdr:sp macro="" textlink="">
      <xdr:nvSpPr>
        <xdr:cNvPr id="474" name="テキスト ボックス 473"/>
        <xdr:cNvSpPr txBox="1"/>
      </xdr:nvSpPr>
      <xdr:spPr>
        <a:xfrm>
          <a:off x="6705111" y="167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116077</xdr:rowOff>
    </xdr:from>
    <xdr:to>
      <xdr:col>55</xdr:col>
      <xdr:colOff>50800</xdr:colOff>
      <xdr:row>97</xdr:row>
      <xdr:rowOff>46227</xdr:rowOff>
    </xdr:to>
    <xdr:sp macro="" textlink="">
      <xdr:nvSpPr>
        <xdr:cNvPr id="480" name="楕円 479"/>
        <xdr:cNvSpPr/>
      </xdr:nvSpPr>
      <xdr:spPr>
        <a:xfrm>
          <a:off x="10426700" y="165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138954</xdr:rowOff>
    </xdr:from>
    <xdr:ext cx="599010" cy="259045"/>
    <xdr:sp macro="" textlink="">
      <xdr:nvSpPr>
        <xdr:cNvPr id="481" name="土木費該当値テキスト"/>
        <xdr:cNvSpPr txBox="1"/>
      </xdr:nvSpPr>
      <xdr:spPr>
        <a:xfrm>
          <a:off x="10528300" y="1642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118408</xdr:rowOff>
    </xdr:from>
    <xdr:to>
      <xdr:col>50</xdr:col>
      <xdr:colOff>165100</xdr:colOff>
      <xdr:row>96</xdr:row>
      <xdr:rowOff>48558</xdr:rowOff>
    </xdr:to>
    <xdr:sp macro="" textlink="">
      <xdr:nvSpPr>
        <xdr:cNvPr id="482" name="楕円 481"/>
        <xdr:cNvSpPr/>
      </xdr:nvSpPr>
      <xdr:spPr>
        <a:xfrm>
          <a:off x="9588500" y="164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65085</xdr:rowOff>
    </xdr:from>
    <xdr:ext cx="599010" cy="259045"/>
    <xdr:sp macro="" textlink="">
      <xdr:nvSpPr>
        <xdr:cNvPr id="483" name="テキスト ボックス 482"/>
        <xdr:cNvSpPr txBox="1"/>
      </xdr:nvSpPr>
      <xdr:spPr>
        <a:xfrm>
          <a:off x="9339795" y="1618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121548</xdr:rowOff>
    </xdr:from>
    <xdr:to>
      <xdr:col>46</xdr:col>
      <xdr:colOff>38100</xdr:colOff>
      <xdr:row>97</xdr:row>
      <xdr:rowOff>51698</xdr:rowOff>
    </xdr:to>
    <xdr:sp macro="" textlink="">
      <xdr:nvSpPr>
        <xdr:cNvPr id="484" name="楕円 483"/>
        <xdr:cNvSpPr/>
      </xdr:nvSpPr>
      <xdr:spPr>
        <a:xfrm>
          <a:off x="8699500" y="165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68225</xdr:rowOff>
    </xdr:from>
    <xdr:ext cx="599010" cy="259045"/>
    <xdr:sp macro="" textlink="">
      <xdr:nvSpPr>
        <xdr:cNvPr id="485" name="テキスト ボックス 484"/>
        <xdr:cNvSpPr txBox="1"/>
      </xdr:nvSpPr>
      <xdr:spPr>
        <a:xfrm>
          <a:off x="8450795" y="1635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7423</xdr:rowOff>
    </xdr:from>
    <xdr:to>
      <xdr:col>41</xdr:col>
      <xdr:colOff>101600</xdr:colOff>
      <xdr:row>91</xdr:row>
      <xdr:rowOff>109023</xdr:rowOff>
    </xdr:to>
    <xdr:sp macro="" textlink="">
      <xdr:nvSpPr>
        <xdr:cNvPr id="486" name="楕円 485"/>
        <xdr:cNvSpPr/>
      </xdr:nvSpPr>
      <xdr:spPr>
        <a:xfrm>
          <a:off x="7810500" y="156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125550</xdr:rowOff>
    </xdr:from>
    <xdr:ext cx="599010" cy="259045"/>
    <xdr:sp macro="" textlink="">
      <xdr:nvSpPr>
        <xdr:cNvPr id="487" name="テキスト ボックス 486"/>
        <xdr:cNvSpPr txBox="1"/>
      </xdr:nvSpPr>
      <xdr:spPr>
        <a:xfrm>
          <a:off x="7561795" y="1538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166757</xdr:rowOff>
    </xdr:from>
    <xdr:to>
      <xdr:col>36</xdr:col>
      <xdr:colOff>165100</xdr:colOff>
      <xdr:row>97</xdr:row>
      <xdr:rowOff>96907</xdr:rowOff>
    </xdr:to>
    <xdr:sp macro="" textlink="">
      <xdr:nvSpPr>
        <xdr:cNvPr id="488" name="楕円 487"/>
        <xdr:cNvSpPr/>
      </xdr:nvSpPr>
      <xdr:spPr>
        <a:xfrm>
          <a:off x="6921500" y="166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113434</xdr:rowOff>
    </xdr:from>
    <xdr:ext cx="534377" cy="259045"/>
    <xdr:sp macro="" textlink="">
      <xdr:nvSpPr>
        <xdr:cNvPr id="489" name="テキスト ボックス 488"/>
        <xdr:cNvSpPr txBox="1"/>
      </xdr:nvSpPr>
      <xdr:spPr>
        <a:xfrm>
          <a:off x="6705111" y="1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4" name="直線コネクタ 513"/>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5"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6" name="直線コネクタ 515"/>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7"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8" name="直線コネクタ 517"/>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62624</xdr:rowOff>
    </xdr:from>
    <xdr:to>
      <xdr:col>85</xdr:col>
      <xdr:colOff>127000</xdr:colOff>
      <xdr:row>39</xdr:row>
      <xdr:rowOff>91294</xdr:rowOff>
    </xdr:to>
    <xdr:cxnSp macro="">
      <xdr:nvCxnSpPr>
        <xdr:cNvPr id="519" name="直線コネクタ 518"/>
        <xdr:cNvCxnSpPr/>
      </xdr:nvCxnSpPr>
      <xdr:spPr>
        <a:xfrm flipV="1">
          <a:off x="15481300" y="6577724"/>
          <a:ext cx="838200" cy="20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20"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21" name="フローチャート: 判断 520"/>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86779</xdr:rowOff>
    </xdr:from>
    <xdr:to>
      <xdr:col>81</xdr:col>
      <xdr:colOff>50800</xdr:colOff>
      <xdr:row>39</xdr:row>
      <xdr:rowOff>91294</xdr:rowOff>
    </xdr:to>
    <xdr:cxnSp macro="">
      <xdr:nvCxnSpPr>
        <xdr:cNvPr id="522" name="直線コネクタ 521"/>
        <xdr:cNvCxnSpPr/>
      </xdr:nvCxnSpPr>
      <xdr:spPr>
        <a:xfrm>
          <a:off x="14592300" y="6773329"/>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3" name="フローチャート: 判断 522"/>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4" name="テキスト ボックス 523"/>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55575</xdr:rowOff>
    </xdr:from>
    <xdr:to>
      <xdr:col>76</xdr:col>
      <xdr:colOff>114300</xdr:colOff>
      <xdr:row>39</xdr:row>
      <xdr:rowOff>86779</xdr:rowOff>
    </xdr:to>
    <xdr:cxnSp macro="">
      <xdr:nvCxnSpPr>
        <xdr:cNvPr id="525" name="直線コネクタ 524"/>
        <xdr:cNvCxnSpPr/>
      </xdr:nvCxnSpPr>
      <xdr:spPr>
        <a:xfrm>
          <a:off x="13703300" y="6742125"/>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6" name="フローチャート: 判断 525"/>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7" name="テキスト ボックス 526"/>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55575</xdr:rowOff>
    </xdr:from>
    <xdr:to>
      <xdr:col>71</xdr:col>
      <xdr:colOff>177800</xdr:colOff>
      <xdr:row>39</xdr:row>
      <xdr:rowOff>78587</xdr:rowOff>
    </xdr:to>
    <xdr:cxnSp macro="">
      <xdr:nvCxnSpPr>
        <xdr:cNvPr id="528" name="直線コネクタ 527"/>
        <xdr:cNvCxnSpPr/>
      </xdr:nvCxnSpPr>
      <xdr:spPr>
        <a:xfrm flipV="1">
          <a:off x="12814300" y="6742125"/>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9" name="フローチャート: 判断 528"/>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30" name="テキスト ボックス 529"/>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31" name="フローチャート: 判断 530"/>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2" name="テキスト ボックス 531"/>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11824</xdr:rowOff>
    </xdr:from>
    <xdr:to>
      <xdr:col>85</xdr:col>
      <xdr:colOff>177800</xdr:colOff>
      <xdr:row>38</xdr:row>
      <xdr:rowOff>113424</xdr:rowOff>
    </xdr:to>
    <xdr:sp macro="" textlink="">
      <xdr:nvSpPr>
        <xdr:cNvPr id="538" name="楕円 537"/>
        <xdr:cNvSpPr/>
      </xdr:nvSpPr>
      <xdr:spPr>
        <a:xfrm>
          <a:off x="16268700" y="65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161701</xdr:rowOff>
    </xdr:from>
    <xdr:ext cx="534377" cy="259045"/>
    <xdr:sp macro="" textlink="">
      <xdr:nvSpPr>
        <xdr:cNvPr id="539" name="消防費該当値テキスト"/>
        <xdr:cNvSpPr txBox="1"/>
      </xdr:nvSpPr>
      <xdr:spPr>
        <a:xfrm>
          <a:off x="16370300" y="65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40494</xdr:rowOff>
    </xdr:from>
    <xdr:to>
      <xdr:col>81</xdr:col>
      <xdr:colOff>101600</xdr:colOff>
      <xdr:row>39</xdr:row>
      <xdr:rowOff>142094</xdr:rowOff>
    </xdr:to>
    <xdr:sp macro="" textlink="">
      <xdr:nvSpPr>
        <xdr:cNvPr id="540" name="楕円 539"/>
        <xdr:cNvSpPr/>
      </xdr:nvSpPr>
      <xdr:spPr>
        <a:xfrm>
          <a:off x="15430500" y="67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133221</xdr:rowOff>
    </xdr:from>
    <xdr:ext cx="534377" cy="259045"/>
    <xdr:sp macro="" textlink="">
      <xdr:nvSpPr>
        <xdr:cNvPr id="541" name="テキスト ボックス 540"/>
        <xdr:cNvSpPr txBox="1"/>
      </xdr:nvSpPr>
      <xdr:spPr>
        <a:xfrm>
          <a:off x="15214111" y="68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35979</xdr:rowOff>
    </xdr:from>
    <xdr:to>
      <xdr:col>76</xdr:col>
      <xdr:colOff>165100</xdr:colOff>
      <xdr:row>39</xdr:row>
      <xdr:rowOff>137579</xdr:rowOff>
    </xdr:to>
    <xdr:sp macro="" textlink="">
      <xdr:nvSpPr>
        <xdr:cNvPr id="542" name="楕円 541"/>
        <xdr:cNvSpPr/>
      </xdr:nvSpPr>
      <xdr:spPr>
        <a:xfrm>
          <a:off x="14541500" y="67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128706</xdr:rowOff>
    </xdr:from>
    <xdr:ext cx="534377" cy="259045"/>
    <xdr:sp macro="" textlink="">
      <xdr:nvSpPr>
        <xdr:cNvPr id="543" name="テキスト ボックス 542"/>
        <xdr:cNvSpPr txBox="1"/>
      </xdr:nvSpPr>
      <xdr:spPr>
        <a:xfrm>
          <a:off x="14325111" y="68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4775</xdr:rowOff>
    </xdr:from>
    <xdr:to>
      <xdr:col>72</xdr:col>
      <xdr:colOff>38100</xdr:colOff>
      <xdr:row>39</xdr:row>
      <xdr:rowOff>106375</xdr:rowOff>
    </xdr:to>
    <xdr:sp macro="" textlink="">
      <xdr:nvSpPr>
        <xdr:cNvPr id="544" name="楕円 543"/>
        <xdr:cNvSpPr/>
      </xdr:nvSpPr>
      <xdr:spPr>
        <a:xfrm>
          <a:off x="13652500" y="66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97502</xdr:rowOff>
    </xdr:from>
    <xdr:ext cx="534377" cy="259045"/>
    <xdr:sp macro="" textlink="">
      <xdr:nvSpPr>
        <xdr:cNvPr id="545" name="テキスト ボックス 544"/>
        <xdr:cNvSpPr txBox="1"/>
      </xdr:nvSpPr>
      <xdr:spPr>
        <a:xfrm>
          <a:off x="13436111" y="67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27787</xdr:rowOff>
    </xdr:from>
    <xdr:to>
      <xdr:col>67</xdr:col>
      <xdr:colOff>101600</xdr:colOff>
      <xdr:row>39</xdr:row>
      <xdr:rowOff>129387</xdr:rowOff>
    </xdr:to>
    <xdr:sp macro="" textlink="">
      <xdr:nvSpPr>
        <xdr:cNvPr id="546" name="楕円 545"/>
        <xdr:cNvSpPr/>
      </xdr:nvSpPr>
      <xdr:spPr>
        <a:xfrm>
          <a:off x="12763500" y="67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120514</xdr:rowOff>
    </xdr:from>
    <xdr:ext cx="534377" cy="259045"/>
    <xdr:sp macro="" textlink="">
      <xdr:nvSpPr>
        <xdr:cNvPr id="547" name="テキスト ボックス 546"/>
        <xdr:cNvSpPr txBox="1"/>
      </xdr:nvSpPr>
      <xdr:spPr>
        <a:xfrm>
          <a:off x="12547111" y="68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71" name="直線コネクタ 570"/>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2"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3" name="直線コネクタ 572"/>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4"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5" name="直線コネクタ 574"/>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16892</xdr:rowOff>
    </xdr:from>
    <xdr:to>
      <xdr:col>85</xdr:col>
      <xdr:colOff>127000</xdr:colOff>
      <xdr:row>57</xdr:row>
      <xdr:rowOff>27907</xdr:rowOff>
    </xdr:to>
    <xdr:cxnSp macro="">
      <xdr:nvCxnSpPr>
        <xdr:cNvPr id="576" name="直線コネクタ 575"/>
        <xdr:cNvCxnSpPr/>
      </xdr:nvCxnSpPr>
      <xdr:spPr>
        <a:xfrm flipV="1">
          <a:off x="15481300" y="9618092"/>
          <a:ext cx="838200" cy="18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7" name="教育費平均値テキスト"/>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8" name="フローチャート: 判断 577"/>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27907</xdr:rowOff>
    </xdr:from>
    <xdr:to>
      <xdr:col>81</xdr:col>
      <xdr:colOff>50800</xdr:colOff>
      <xdr:row>57</xdr:row>
      <xdr:rowOff>125538</xdr:rowOff>
    </xdr:to>
    <xdr:cxnSp macro="">
      <xdr:nvCxnSpPr>
        <xdr:cNvPr id="579" name="直線コネクタ 578"/>
        <xdr:cNvCxnSpPr/>
      </xdr:nvCxnSpPr>
      <xdr:spPr>
        <a:xfrm flipV="1">
          <a:off x="14592300" y="9800557"/>
          <a:ext cx="889000" cy="9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80" name="フローチャート: 判断 579"/>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81" name="テキスト ボックス 580"/>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125538</xdr:rowOff>
    </xdr:from>
    <xdr:to>
      <xdr:col>76</xdr:col>
      <xdr:colOff>114300</xdr:colOff>
      <xdr:row>58</xdr:row>
      <xdr:rowOff>18622</xdr:rowOff>
    </xdr:to>
    <xdr:cxnSp macro="">
      <xdr:nvCxnSpPr>
        <xdr:cNvPr id="582" name="直線コネクタ 581"/>
        <xdr:cNvCxnSpPr/>
      </xdr:nvCxnSpPr>
      <xdr:spPr>
        <a:xfrm flipV="1">
          <a:off x="13703300" y="9898188"/>
          <a:ext cx="889000" cy="6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3" name="フローチャート: 判断 582"/>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4" name="テキスト ボックス 583"/>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18622</xdr:rowOff>
    </xdr:from>
    <xdr:to>
      <xdr:col>71</xdr:col>
      <xdr:colOff>177800</xdr:colOff>
      <xdr:row>58</xdr:row>
      <xdr:rowOff>70331</xdr:rowOff>
    </xdr:to>
    <xdr:cxnSp macro="">
      <xdr:nvCxnSpPr>
        <xdr:cNvPr id="585" name="直線コネクタ 584"/>
        <xdr:cNvCxnSpPr/>
      </xdr:nvCxnSpPr>
      <xdr:spPr>
        <a:xfrm flipV="1">
          <a:off x="12814300" y="9962722"/>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6" name="フローチャート: 判断 585"/>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7" name="テキスト ボックス 586"/>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8" name="フローチャート: 判断 587"/>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9" name="テキスト ボックス 588"/>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137542</xdr:rowOff>
    </xdr:from>
    <xdr:to>
      <xdr:col>85</xdr:col>
      <xdr:colOff>177800</xdr:colOff>
      <xdr:row>56</xdr:row>
      <xdr:rowOff>67692</xdr:rowOff>
    </xdr:to>
    <xdr:sp macro="" textlink="">
      <xdr:nvSpPr>
        <xdr:cNvPr id="595" name="楕円 594"/>
        <xdr:cNvSpPr/>
      </xdr:nvSpPr>
      <xdr:spPr>
        <a:xfrm>
          <a:off x="16268700" y="956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160419</xdr:rowOff>
    </xdr:from>
    <xdr:ext cx="599010" cy="259045"/>
    <xdr:sp macro="" textlink="">
      <xdr:nvSpPr>
        <xdr:cNvPr id="596" name="教育費該当値テキスト"/>
        <xdr:cNvSpPr txBox="1"/>
      </xdr:nvSpPr>
      <xdr:spPr>
        <a:xfrm>
          <a:off x="16370300" y="941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148557</xdr:rowOff>
    </xdr:from>
    <xdr:to>
      <xdr:col>81</xdr:col>
      <xdr:colOff>101600</xdr:colOff>
      <xdr:row>57</xdr:row>
      <xdr:rowOff>78707</xdr:rowOff>
    </xdr:to>
    <xdr:sp macro="" textlink="">
      <xdr:nvSpPr>
        <xdr:cNvPr id="597" name="楕円 596"/>
        <xdr:cNvSpPr/>
      </xdr:nvSpPr>
      <xdr:spPr>
        <a:xfrm>
          <a:off x="15430500" y="97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95234</xdr:rowOff>
    </xdr:from>
    <xdr:ext cx="534377" cy="259045"/>
    <xdr:sp macro="" textlink="">
      <xdr:nvSpPr>
        <xdr:cNvPr id="598" name="テキスト ボックス 597"/>
        <xdr:cNvSpPr txBox="1"/>
      </xdr:nvSpPr>
      <xdr:spPr>
        <a:xfrm>
          <a:off x="15214111" y="952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74738</xdr:rowOff>
    </xdr:from>
    <xdr:to>
      <xdr:col>76</xdr:col>
      <xdr:colOff>165100</xdr:colOff>
      <xdr:row>58</xdr:row>
      <xdr:rowOff>4888</xdr:rowOff>
    </xdr:to>
    <xdr:sp macro="" textlink="">
      <xdr:nvSpPr>
        <xdr:cNvPr id="599" name="楕円 598"/>
        <xdr:cNvSpPr/>
      </xdr:nvSpPr>
      <xdr:spPr>
        <a:xfrm>
          <a:off x="14541500" y="984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167465</xdr:rowOff>
    </xdr:from>
    <xdr:ext cx="534377" cy="259045"/>
    <xdr:sp macro="" textlink="">
      <xdr:nvSpPr>
        <xdr:cNvPr id="600" name="テキスト ボックス 599"/>
        <xdr:cNvSpPr txBox="1"/>
      </xdr:nvSpPr>
      <xdr:spPr>
        <a:xfrm>
          <a:off x="14325111" y="994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139272</xdr:rowOff>
    </xdr:from>
    <xdr:to>
      <xdr:col>72</xdr:col>
      <xdr:colOff>38100</xdr:colOff>
      <xdr:row>58</xdr:row>
      <xdr:rowOff>69422</xdr:rowOff>
    </xdr:to>
    <xdr:sp macro="" textlink="">
      <xdr:nvSpPr>
        <xdr:cNvPr id="601" name="楕円 600"/>
        <xdr:cNvSpPr/>
      </xdr:nvSpPr>
      <xdr:spPr>
        <a:xfrm>
          <a:off x="13652500" y="99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60549</xdr:rowOff>
    </xdr:from>
    <xdr:ext cx="534377" cy="259045"/>
    <xdr:sp macro="" textlink="">
      <xdr:nvSpPr>
        <xdr:cNvPr id="602" name="テキスト ボックス 601"/>
        <xdr:cNvSpPr txBox="1"/>
      </xdr:nvSpPr>
      <xdr:spPr>
        <a:xfrm>
          <a:off x="13436111" y="100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19531</xdr:rowOff>
    </xdr:from>
    <xdr:to>
      <xdr:col>67</xdr:col>
      <xdr:colOff>101600</xdr:colOff>
      <xdr:row>58</xdr:row>
      <xdr:rowOff>121131</xdr:rowOff>
    </xdr:to>
    <xdr:sp macro="" textlink="">
      <xdr:nvSpPr>
        <xdr:cNvPr id="603" name="楕円 602"/>
        <xdr:cNvSpPr/>
      </xdr:nvSpPr>
      <xdr:spPr>
        <a:xfrm>
          <a:off x="12763500" y="99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112258</xdr:rowOff>
    </xdr:from>
    <xdr:ext cx="534377" cy="259045"/>
    <xdr:sp macro="" textlink="">
      <xdr:nvSpPr>
        <xdr:cNvPr id="604" name="テキスト ボックス 603"/>
        <xdr:cNvSpPr txBox="1"/>
      </xdr:nvSpPr>
      <xdr:spPr>
        <a:xfrm>
          <a:off x="12547111" y="100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8" name="直線コネクタ 627"/>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31"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2" name="直線コネクタ 631"/>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41104</xdr:rowOff>
    </xdr:from>
    <xdr:to>
      <xdr:col>85</xdr:col>
      <xdr:colOff>127000</xdr:colOff>
      <xdr:row>79</xdr:row>
      <xdr:rowOff>44450</xdr:rowOff>
    </xdr:to>
    <xdr:cxnSp macro="">
      <xdr:nvCxnSpPr>
        <xdr:cNvPr id="633" name="直線コネクタ 632"/>
        <xdr:cNvCxnSpPr/>
      </xdr:nvCxnSpPr>
      <xdr:spPr>
        <a:xfrm>
          <a:off x="15481300" y="13585654"/>
          <a:ext cx="8382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4"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5" name="フローチャート: 判断 634"/>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41104</xdr:rowOff>
    </xdr:from>
    <xdr:to>
      <xdr:col>81</xdr:col>
      <xdr:colOff>50800</xdr:colOff>
      <xdr:row>79</xdr:row>
      <xdr:rowOff>44450</xdr:rowOff>
    </xdr:to>
    <xdr:cxnSp macro="">
      <xdr:nvCxnSpPr>
        <xdr:cNvPr id="636" name="直線コネクタ 635"/>
        <xdr:cNvCxnSpPr/>
      </xdr:nvCxnSpPr>
      <xdr:spPr>
        <a:xfrm flipV="1">
          <a:off x="14592300" y="13585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7" name="フローチャート: 判断 636"/>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8" name="テキスト ボックス 637"/>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10846</xdr:rowOff>
    </xdr:from>
    <xdr:to>
      <xdr:col>76</xdr:col>
      <xdr:colOff>114300</xdr:colOff>
      <xdr:row>79</xdr:row>
      <xdr:rowOff>44450</xdr:rowOff>
    </xdr:to>
    <xdr:cxnSp macro="">
      <xdr:nvCxnSpPr>
        <xdr:cNvPr id="639" name="直線コネクタ 638"/>
        <xdr:cNvCxnSpPr/>
      </xdr:nvCxnSpPr>
      <xdr:spPr>
        <a:xfrm>
          <a:off x="13703300" y="13383946"/>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40" name="フローチャート: 判断 639"/>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41" name="テキスト ボックス 640"/>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151946</xdr:rowOff>
    </xdr:from>
    <xdr:to>
      <xdr:col>71</xdr:col>
      <xdr:colOff>177800</xdr:colOff>
      <xdr:row>78</xdr:row>
      <xdr:rowOff>10846</xdr:rowOff>
    </xdr:to>
    <xdr:cxnSp macro="">
      <xdr:nvCxnSpPr>
        <xdr:cNvPr id="642" name="直線コネクタ 641"/>
        <xdr:cNvCxnSpPr/>
      </xdr:nvCxnSpPr>
      <xdr:spPr>
        <a:xfrm>
          <a:off x="12814300" y="13182146"/>
          <a:ext cx="889000" cy="2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3" name="フローチャート: 判断 642"/>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4" name="テキスト ボックス 643"/>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5" name="フローチャート: 判断 644"/>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6" name="テキスト ボックス 645"/>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161754</xdr:rowOff>
    </xdr:from>
    <xdr:to>
      <xdr:col>81</xdr:col>
      <xdr:colOff>101600</xdr:colOff>
      <xdr:row>79</xdr:row>
      <xdr:rowOff>91904</xdr:rowOff>
    </xdr:to>
    <xdr:sp macro="" textlink="">
      <xdr:nvSpPr>
        <xdr:cNvPr id="654" name="楕円 653"/>
        <xdr:cNvSpPr/>
      </xdr:nvSpPr>
      <xdr:spPr>
        <a:xfrm>
          <a:off x="15430500" y="135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83031</xdr:rowOff>
    </xdr:from>
    <xdr:ext cx="378565" cy="259045"/>
    <xdr:sp macro="" textlink="">
      <xdr:nvSpPr>
        <xdr:cNvPr id="655" name="テキスト ボックス 654"/>
        <xdr:cNvSpPr txBox="1"/>
      </xdr:nvSpPr>
      <xdr:spPr>
        <a:xfrm>
          <a:off x="15292017" y="13627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131496</xdr:rowOff>
    </xdr:from>
    <xdr:to>
      <xdr:col>72</xdr:col>
      <xdr:colOff>38100</xdr:colOff>
      <xdr:row>78</xdr:row>
      <xdr:rowOff>61646</xdr:rowOff>
    </xdr:to>
    <xdr:sp macro="" textlink="">
      <xdr:nvSpPr>
        <xdr:cNvPr id="658" name="楕円 657"/>
        <xdr:cNvSpPr/>
      </xdr:nvSpPr>
      <xdr:spPr>
        <a:xfrm>
          <a:off x="13652500" y="133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78173</xdr:rowOff>
    </xdr:from>
    <xdr:ext cx="534377" cy="259045"/>
    <xdr:sp macro="" textlink="">
      <xdr:nvSpPr>
        <xdr:cNvPr id="659" name="テキスト ボックス 658"/>
        <xdr:cNvSpPr txBox="1"/>
      </xdr:nvSpPr>
      <xdr:spPr>
        <a:xfrm>
          <a:off x="13436111" y="131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101146</xdr:rowOff>
    </xdr:from>
    <xdr:to>
      <xdr:col>67</xdr:col>
      <xdr:colOff>101600</xdr:colOff>
      <xdr:row>77</xdr:row>
      <xdr:rowOff>31296</xdr:rowOff>
    </xdr:to>
    <xdr:sp macro="" textlink="">
      <xdr:nvSpPr>
        <xdr:cNvPr id="660" name="楕円 659"/>
        <xdr:cNvSpPr/>
      </xdr:nvSpPr>
      <xdr:spPr>
        <a:xfrm>
          <a:off x="12763500" y="131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47822</xdr:rowOff>
    </xdr:from>
    <xdr:ext cx="534377" cy="259045"/>
    <xdr:sp macro="" textlink="">
      <xdr:nvSpPr>
        <xdr:cNvPr id="661" name="テキスト ボックス 660"/>
        <xdr:cNvSpPr txBox="1"/>
      </xdr:nvSpPr>
      <xdr:spPr>
        <a:xfrm>
          <a:off x="12547111" y="129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5" name="直線コネクタ 684"/>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6"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7" name="直線コネクタ 686"/>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8"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9" name="直線コネクタ 688"/>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142382</xdr:rowOff>
    </xdr:from>
    <xdr:to>
      <xdr:col>85</xdr:col>
      <xdr:colOff>127000</xdr:colOff>
      <xdr:row>97</xdr:row>
      <xdr:rowOff>146980</xdr:rowOff>
    </xdr:to>
    <xdr:cxnSp macro="">
      <xdr:nvCxnSpPr>
        <xdr:cNvPr id="690" name="直線コネクタ 689"/>
        <xdr:cNvCxnSpPr/>
      </xdr:nvCxnSpPr>
      <xdr:spPr>
        <a:xfrm flipV="1">
          <a:off x="15481300" y="16773032"/>
          <a:ext cx="8382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91"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2" name="フローチャート: 判断 691"/>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146980</xdr:rowOff>
    </xdr:from>
    <xdr:to>
      <xdr:col>81</xdr:col>
      <xdr:colOff>50800</xdr:colOff>
      <xdr:row>97</xdr:row>
      <xdr:rowOff>166686</xdr:rowOff>
    </xdr:to>
    <xdr:cxnSp macro="">
      <xdr:nvCxnSpPr>
        <xdr:cNvPr id="693" name="直線コネクタ 692"/>
        <xdr:cNvCxnSpPr/>
      </xdr:nvCxnSpPr>
      <xdr:spPr>
        <a:xfrm flipV="1">
          <a:off x="14592300" y="16777630"/>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4" name="フローチャート: 判断 693"/>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5" name="テキスト ボックス 694"/>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166686</xdr:rowOff>
    </xdr:from>
    <xdr:to>
      <xdr:col>76</xdr:col>
      <xdr:colOff>114300</xdr:colOff>
      <xdr:row>98</xdr:row>
      <xdr:rowOff>61226</xdr:rowOff>
    </xdr:to>
    <xdr:cxnSp macro="">
      <xdr:nvCxnSpPr>
        <xdr:cNvPr id="696" name="直線コネクタ 695"/>
        <xdr:cNvCxnSpPr/>
      </xdr:nvCxnSpPr>
      <xdr:spPr>
        <a:xfrm flipV="1">
          <a:off x="13703300" y="16797336"/>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7" name="フローチャート: 判断 696"/>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8" name="テキスト ボックス 697"/>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61226</xdr:rowOff>
    </xdr:from>
    <xdr:to>
      <xdr:col>71</xdr:col>
      <xdr:colOff>177800</xdr:colOff>
      <xdr:row>98</xdr:row>
      <xdr:rowOff>65584</xdr:rowOff>
    </xdr:to>
    <xdr:cxnSp macro="">
      <xdr:nvCxnSpPr>
        <xdr:cNvPr id="699" name="直線コネクタ 698"/>
        <xdr:cNvCxnSpPr/>
      </xdr:nvCxnSpPr>
      <xdr:spPr>
        <a:xfrm flipV="1">
          <a:off x="12814300" y="16863326"/>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700" name="フローチャート: 判断 699"/>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701" name="テキスト ボックス 700"/>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2" name="フローチャート: 判断 701"/>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3" name="テキスト ボックス 702"/>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91582</xdr:rowOff>
    </xdr:from>
    <xdr:to>
      <xdr:col>85</xdr:col>
      <xdr:colOff>177800</xdr:colOff>
      <xdr:row>98</xdr:row>
      <xdr:rowOff>21732</xdr:rowOff>
    </xdr:to>
    <xdr:sp macro="" textlink="">
      <xdr:nvSpPr>
        <xdr:cNvPr id="709" name="楕円 708"/>
        <xdr:cNvSpPr/>
      </xdr:nvSpPr>
      <xdr:spPr>
        <a:xfrm>
          <a:off x="16268700" y="167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70009</xdr:rowOff>
    </xdr:from>
    <xdr:ext cx="534377" cy="259045"/>
    <xdr:sp macro="" textlink="">
      <xdr:nvSpPr>
        <xdr:cNvPr id="710" name="公債費該当値テキスト"/>
        <xdr:cNvSpPr txBox="1"/>
      </xdr:nvSpPr>
      <xdr:spPr>
        <a:xfrm>
          <a:off x="16370300" y="1670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96180</xdr:rowOff>
    </xdr:from>
    <xdr:to>
      <xdr:col>81</xdr:col>
      <xdr:colOff>101600</xdr:colOff>
      <xdr:row>98</xdr:row>
      <xdr:rowOff>26330</xdr:rowOff>
    </xdr:to>
    <xdr:sp macro="" textlink="">
      <xdr:nvSpPr>
        <xdr:cNvPr id="711" name="楕円 710"/>
        <xdr:cNvSpPr/>
      </xdr:nvSpPr>
      <xdr:spPr>
        <a:xfrm>
          <a:off x="15430500" y="167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17457</xdr:rowOff>
    </xdr:from>
    <xdr:ext cx="534377" cy="259045"/>
    <xdr:sp macro="" textlink="">
      <xdr:nvSpPr>
        <xdr:cNvPr id="712" name="テキスト ボックス 711"/>
        <xdr:cNvSpPr txBox="1"/>
      </xdr:nvSpPr>
      <xdr:spPr>
        <a:xfrm>
          <a:off x="15214111" y="168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115886</xdr:rowOff>
    </xdr:from>
    <xdr:to>
      <xdr:col>76</xdr:col>
      <xdr:colOff>165100</xdr:colOff>
      <xdr:row>98</xdr:row>
      <xdr:rowOff>46036</xdr:rowOff>
    </xdr:to>
    <xdr:sp macro="" textlink="">
      <xdr:nvSpPr>
        <xdr:cNvPr id="713" name="楕円 712"/>
        <xdr:cNvSpPr/>
      </xdr:nvSpPr>
      <xdr:spPr>
        <a:xfrm>
          <a:off x="14541500" y="167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37163</xdr:rowOff>
    </xdr:from>
    <xdr:ext cx="534377" cy="259045"/>
    <xdr:sp macro="" textlink="">
      <xdr:nvSpPr>
        <xdr:cNvPr id="714" name="テキスト ボックス 713"/>
        <xdr:cNvSpPr txBox="1"/>
      </xdr:nvSpPr>
      <xdr:spPr>
        <a:xfrm>
          <a:off x="14325111" y="16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10426</xdr:rowOff>
    </xdr:from>
    <xdr:to>
      <xdr:col>72</xdr:col>
      <xdr:colOff>38100</xdr:colOff>
      <xdr:row>98</xdr:row>
      <xdr:rowOff>112026</xdr:rowOff>
    </xdr:to>
    <xdr:sp macro="" textlink="">
      <xdr:nvSpPr>
        <xdr:cNvPr id="715" name="楕円 714"/>
        <xdr:cNvSpPr/>
      </xdr:nvSpPr>
      <xdr:spPr>
        <a:xfrm>
          <a:off x="13652500" y="168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103153</xdr:rowOff>
    </xdr:from>
    <xdr:ext cx="534377" cy="259045"/>
    <xdr:sp macro="" textlink="">
      <xdr:nvSpPr>
        <xdr:cNvPr id="716" name="テキスト ボックス 715"/>
        <xdr:cNvSpPr txBox="1"/>
      </xdr:nvSpPr>
      <xdr:spPr>
        <a:xfrm>
          <a:off x="13436111" y="1690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14784</xdr:rowOff>
    </xdr:from>
    <xdr:to>
      <xdr:col>67</xdr:col>
      <xdr:colOff>101600</xdr:colOff>
      <xdr:row>98</xdr:row>
      <xdr:rowOff>116384</xdr:rowOff>
    </xdr:to>
    <xdr:sp macro="" textlink="">
      <xdr:nvSpPr>
        <xdr:cNvPr id="717" name="楕円 716"/>
        <xdr:cNvSpPr/>
      </xdr:nvSpPr>
      <xdr:spPr>
        <a:xfrm>
          <a:off x="12763500" y="168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107511</xdr:rowOff>
    </xdr:from>
    <xdr:ext cx="534377" cy="259045"/>
    <xdr:sp macro="" textlink="">
      <xdr:nvSpPr>
        <xdr:cNvPr id="718" name="テキスト ボックス 717"/>
        <xdr:cNvSpPr txBox="1"/>
      </xdr:nvSpPr>
      <xdr:spPr>
        <a:xfrm>
          <a:off x="12547111" y="16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4" name="直線コネクタ 743"/>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7"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8" name="直線コネクタ 747"/>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50"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51" name="フローチャート: 判断 750"/>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3" name="フローチャート: 判断 752"/>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4" name="テキスト ボックス 753"/>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6" name="フローチャート: 判断 755"/>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7" name="テキスト ボックス 756"/>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9" name="フローチャート: 判断 758"/>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60" name="テキスト ボックス 759"/>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61" name="フローチャート: 判断 760"/>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2" name="テキスト ボックス 761"/>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9"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目的別の歳出は、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類似団体と比較してコストが低くなっている状況である。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しかし、土木費、教育費については類似団体を上回っている。これは、民生費については人口増に伴う児童数の増により、保育施設等に対する扶助費や福祉関係の扶助費の増が考えられる。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令和元年度に大幅に増加し、令和２年度～令和４年度についても数値が減少はしたものの、運動公園拡張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事業及び土地区画整理事業の割合が高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いことが要因として類似団体を上回っている。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給食センター建設事業により令和３年度に事業費が大幅に増えたことにより、類似団体の数値を上回り、令和４年度についても学校教育施設の改修事業費増などにより大幅に上昇している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今後も人口増加による扶助費の増や土地区画整理事業の進捗による土木費の増、学校教育施設の整備による教育費の増など割合は高くなる見込みだが、現課と調整を行いながら事業を進めていく。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繰越すべき財源の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により、実質収支の額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給食センター建設事業、学校教育施設等整備事業などの完了により繰越事業費の大幅な減少や、財政調整基金を取り崩さずに積立を行ったことなどから実質収支額が大幅に増えたことに伴い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は児童数の増加に伴い学校施設の整備等や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土地区画整理事業事業の更なる進捗に伴う多額の費用が発生する見込みなので、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財政調整基金の確保が重要となる。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より一層、自主財源の増及び歳出の削減を行っていきたい。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事業会計で黒字を確保している。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令和４年度については、地方交付税、地方消費税交付金、地方特例交付金などの経常的収入が大幅に増えたことにより、一般会計の黒字額が約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％増え、全体的には平成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年度と同程度の黒字額となった。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一般会計からの繰出金は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り、特に公営企業会計に対する繰出金の額は次年度以降も継続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格的に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増加の見込である。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国民健康保険特別会計以外の会計において標準財政規模が上昇しており、今後も一般会計、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や介護保険特別会計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公共施設の使用料等の見直しや税収、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保険料の収納率向上を図るなど収入増に努めたい。</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7648650</v>
      </c>
      <c r="BO4" s="371"/>
      <c r="BP4" s="371"/>
      <c r="BQ4" s="371"/>
      <c r="BR4" s="371"/>
      <c r="BS4" s="371"/>
      <c r="BT4" s="371"/>
      <c r="BU4" s="372"/>
      <c r="BV4" s="370">
        <v>8381984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6.2</v>
      </c>
      <c r="CU4" s="377"/>
      <c r="CV4" s="377"/>
      <c r="CW4" s="377"/>
      <c r="CX4" s="377"/>
      <c r="CY4" s="377"/>
      <c r="CZ4" s="377"/>
      <c r="DA4" s="378"/>
      <c r="DB4" s="376">
        <v>1</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7371582</v>
      </c>
      <c r="BO5" s="408"/>
      <c r="BP5" s="408"/>
      <c r="BQ5" s="408"/>
      <c r="BR5" s="408"/>
      <c r="BS5" s="408"/>
      <c r="BT5" s="408"/>
      <c r="BU5" s="409"/>
      <c r="BV5" s="407">
        <v>7678236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84.7</v>
      </c>
      <c r="CU5" s="405"/>
      <c r="CV5" s="405"/>
      <c r="CW5" s="405"/>
      <c r="CX5" s="405"/>
      <c r="CY5" s="405"/>
      <c r="CZ5" s="405"/>
      <c r="DA5" s="406"/>
      <c r="DB5" s="404">
        <v>84.7</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277068</v>
      </c>
      <c r="BO6" s="408"/>
      <c r="BP6" s="408"/>
      <c r="BQ6" s="408"/>
      <c r="BR6" s="408"/>
      <c r="BS6" s="408"/>
      <c r="BT6" s="408"/>
      <c r="BU6" s="409"/>
      <c r="BV6" s="407">
        <v>703748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86.7</v>
      </c>
      <c r="CU6" s="445"/>
      <c r="CV6" s="445"/>
      <c r="CW6" s="445"/>
      <c r="CX6" s="445"/>
      <c r="CY6" s="445"/>
      <c r="CZ6" s="445"/>
      <c r="DA6" s="446"/>
      <c r="DB6" s="444">
        <v>90</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72877</v>
      </c>
      <c r="BO7" s="408"/>
      <c r="BP7" s="408"/>
      <c r="BQ7" s="408"/>
      <c r="BR7" s="408"/>
      <c r="BS7" s="408"/>
      <c r="BT7" s="408"/>
      <c r="BU7" s="409"/>
      <c r="BV7" s="407">
        <v>669401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3298474</v>
      </c>
      <c r="CU7" s="408"/>
      <c r="CV7" s="408"/>
      <c r="CW7" s="408"/>
      <c r="CX7" s="408"/>
      <c r="CY7" s="408"/>
      <c r="CZ7" s="408"/>
      <c r="DA7" s="409"/>
      <c r="DB7" s="407">
        <v>3330327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204191</v>
      </c>
      <c r="BO8" s="408"/>
      <c r="BP8" s="408"/>
      <c r="BQ8" s="408"/>
      <c r="BR8" s="408"/>
      <c r="BS8" s="408"/>
      <c r="BT8" s="408"/>
      <c r="BU8" s="409"/>
      <c r="BV8" s="407">
        <v>34347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0.63</v>
      </c>
      <c r="CU8" s="448"/>
      <c r="CV8" s="448"/>
      <c r="CW8" s="448"/>
      <c r="CX8" s="448"/>
      <c r="CY8" s="448"/>
      <c r="CZ8" s="448"/>
      <c r="DA8" s="449"/>
      <c r="DB8" s="447">
        <v>0.67</v>
      </c>
      <c r="DC8" s="448"/>
      <c r="DD8" s="448"/>
      <c r="DE8" s="448"/>
      <c r="DF8" s="448"/>
      <c r="DG8" s="448"/>
      <c r="DH8" s="448"/>
      <c r="DI8" s="449"/>
    </row>
    <row r="9" spans="1:119" ht="18.75" customHeight="1" thickBot="1">
      <c r="A9" s="181"/>
      <c r="B9" s="401" t="s">
        <v>112</v>
      </c>
      <c r="C9" s="402"/>
      <c r="D9" s="402"/>
      <c r="E9" s="402"/>
      <c r="F9" s="402"/>
      <c r="G9" s="402"/>
      <c r="H9" s="402"/>
      <c r="I9" s="402"/>
      <c r="J9" s="402"/>
      <c r="K9" s="450"/>
      <c r="L9" s="451" t="s">
        <v>113</v>
      </c>
      <c r="M9" s="452"/>
      <c r="N9" s="452"/>
      <c r="O9" s="452"/>
      <c r="P9" s="452"/>
      <c r="Q9" s="453"/>
      <c r="R9" s="454">
        <v>9547</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169844</v>
      </c>
      <c r="BO9" s="408"/>
      <c r="BP9" s="408"/>
      <c r="BQ9" s="408"/>
      <c r="BR9" s="408"/>
      <c r="BS9" s="408"/>
      <c r="BT9" s="408"/>
      <c r="BU9" s="409"/>
      <c r="BV9" s="407">
        <v>-189499</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14.9</v>
      </c>
      <c r="CU9" s="405"/>
      <c r="CV9" s="405"/>
      <c r="CW9" s="405"/>
      <c r="CX9" s="405"/>
      <c r="CY9" s="405"/>
      <c r="CZ9" s="405"/>
      <c r="DA9" s="406"/>
      <c r="DB9" s="404">
        <v>11.7</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118</v>
      </c>
      <c r="M10" s="437"/>
      <c r="N10" s="437"/>
      <c r="O10" s="437"/>
      <c r="P10" s="437"/>
      <c r="Q10" s="438"/>
      <c r="R10" s="458">
        <v>9054</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150026</v>
      </c>
      <c r="BO10" s="408"/>
      <c r="BP10" s="408"/>
      <c r="BQ10" s="408"/>
      <c r="BR10" s="408"/>
      <c r="BS10" s="408"/>
      <c r="BT10" s="408"/>
      <c r="BU10" s="409"/>
      <c r="BV10" s="407">
        <v>393437</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10072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180000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9938</v>
      </c>
      <c r="S13" s="492"/>
      <c r="T13" s="492"/>
      <c r="U13" s="492"/>
      <c r="V13" s="493"/>
      <c r="W13" s="423" t="s">
        <v>139</v>
      </c>
      <c r="X13" s="424"/>
      <c r="Y13" s="424"/>
      <c r="Z13" s="424"/>
      <c r="AA13" s="424"/>
      <c r="AB13" s="414"/>
      <c r="AC13" s="458">
        <v>333</v>
      </c>
      <c r="AD13" s="459"/>
      <c r="AE13" s="459"/>
      <c r="AF13" s="459"/>
      <c r="AG13" s="501"/>
      <c r="AH13" s="458">
        <v>372</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319870</v>
      </c>
      <c r="BO13" s="408"/>
      <c r="BP13" s="408"/>
      <c r="BQ13" s="408"/>
      <c r="BR13" s="408"/>
      <c r="BS13" s="408"/>
      <c r="BT13" s="408"/>
      <c r="BU13" s="409"/>
      <c r="BV13" s="407">
        <v>23938</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10.1</v>
      </c>
      <c r="CU13" s="405"/>
      <c r="CV13" s="405"/>
      <c r="CW13" s="405"/>
      <c r="CX13" s="405"/>
      <c r="CY13" s="405"/>
      <c r="CZ13" s="405"/>
      <c r="DA13" s="406"/>
      <c r="DB13" s="404">
        <v>9.4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9891</v>
      </c>
      <c r="S14" s="492"/>
      <c r="T14" s="492"/>
      <c r="U14" s="492"/>
      <c r="V14" s="493"/>
      <c r="W14" s="397"/>
      <c r="X14" s="398"/>
      <c r="Y14" s="398"/>
      <c r="Z14" s="398"/>
      <c r="AA14" s="398"/>
      <c r="AB14" s="387"/>
      <c r="AC14" s="494">
        <v>7.3</v>
      </c>
      <c r="AD14" s="495"/>
      <c r="AE14" s="495"/>
      <c r="AF14" s="495"/>
      <c r="AG14" s="496"/>
      <c r="AH14" s="494">
        <v>8.4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94.6</v>
      </c>
      <c r="CU14" s="506"/>
      <c r="CV14" s="506"/>
      <c r="CW14" s="506"/>
      <c r="CX14" s="506"/>
      <c r="CY14" s="506"/>
      <c r="CZ14" s="506"/>
      <c r="DA14" s="507"/>
      <c r="DB14" s="505">
        <v>76.900000000000006</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138</v>
      </c>
      <c r="N15" s="499"/>
      <c r="O15" s="499"/>
      <c r="P15" s="499"/>
      <c r="Q15" s="500"/>
      <c r="R15" s="491">
        <v>9787</v>
      </c>
      <c r="S15" s="492"/>
      <c r="T15" s="492"/>
      <c r="U15" s="492"/>
      <c r="V15" s="493"/>
      <c r="W15" s="423" t="s">
        <v>146</v>
      </c>
      <c r="X15" s="424"/>
      <c r="Y15" s="424"/>
      <c r="Z15" s="424"/>
      <c r="AA15" s="424"/>
      <c r="AB15" s="414"/>
      <c r="AC15" s="458">
        <v>1031</v>
      </c>
      <c r="AD15" s="459"/>
      <c r="AE15" s="459"/>
      <c r="AF15" s="459"/>
      <c r="AG15" s="501"/>
      <c r="AH15" s="458">
        <v>957</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1679129</v>
      </c>
      <c r="BO15" s="371"/>
      <c r="BP15" s="371"/>
      <c r="BQ15" s="371"/>
      <c r="BR15" s="371"/>
      <c r="BS15" s="371"/>
      <c r="BT15" s="371"/>
      <c r="BU15" s="372"/>
      <c r="BV15" s="370">
        <v>1597691</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22.7</v>
      </c>
      <c r="AD16" s="495"/>
      <c r="AE16" s="495"/>
      <c r="AF16" s="495"/>
      <c r="AG16" s="496"/>
      <c r="AH16" s="494">
        <v>21.7</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2750345</v>
      </c>
      <c r="BO16" s="408"/>
      <c r="BP16" s="408"/>
      <c r="BQ16" s="408"/>
      <c r="BR16" s="408"/>
      <c r="BS16" s="408"/>
      <c r="BT16" s="408"/>
      <c r="BU16" s="409"/>
      <c r="BV16" s="407">
        <v>2609127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3171</v>
      </c>
      <c r="AD17" s="459"/>
      <c r="AE17" s="459"/>
      <c r="AF17" s="459"/>
      <c r="AG17" s="501"/>
      <c r="AH17" s="458">
        <v>3075</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2152697</v>
      </c>
      <c r="BO17" s="408"/>
      <c r="BP17" s="408"/>
      <c r="BQ17" s="408"/>
      <c r="BR17" s="408"/>
      <c r="BS17" s="408"/>
      <c r="BT17" s="408"/>
      <c r="BU17" s="409"/>
      <c r="BV17" s="407">
        <v>2048808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156</v>
      </c>
      <c r="C18" s="450"/>
      <c r="D18" s="450"/>
      <c r="E18" s="530"/>
      <c r="F18" s="530"/>
      <c r="G18" s="530"/>
      <c r="H18" s="530"/>
      <c r="I18" s="530"/>
      <c r="J18" s="530"/>
      <c r="K18" s="530"/>
      <c r="L18" s="531">
        <v>16.649999999999999</v>
      </c>
      <c r="M18" s="531"/>
      <c r="N18" s="531"/>
      <c r="O18" s="531"/>
      <c r="P18" s="531"/>
      <c r="Q18" s="531"/>
      <c r="R18" s="532"/>
      <c r="S18" s="532"/>
      <c r="T18" s="532"/>
      <c r="U18" s="532"/>
      <c r="V18" s="533"/>
      <c r="W18" s="425"/>
      <c r="X18" s="426"/>
      <c r="Y18" s="426"/>
      <c r="Z18" s="426"/>
      <c r="AA18" s="426"/>
      <c r="AB18" s="417"/>
      <c r="AC18" s="534">
        <v>69.900000000000006</v>
      </c>
      <c r="AD18" s="535"/>
      <c r="AE18" s="535"/>
      <c r="AF18" s="535"/>
      <c r="AG18" s="536"/>
      <c r="AH18" s="534">
        <v>69.8</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2783378</v>
      </c>
      <c r="BO18" s="408"/>
      <c r="BP18" s="408"/>
      <c r="BQ18" s="408"/>
      <c r="BR18" s="408"/>
      <c r="BS18" s="408"/>
      <c r="BT18" s="408"/>
      <c r="BU18" s="409"/>
      <c r="BV18" s="407">
        <v>2808199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158</v>
      </c>
      <c r="C19" s="450"/>
      <c r="D19" s="450"/>
      <c r="E19" s="530"/>
      <c r="F19" s="530"/>
      <c r="G19" s="530"/>
      <c r="H19" s="530"/>
      <c r="I19" s="530"/>
      <c r="J19" s="530"/>
      <c r="K19" s="530"/>
      <c r="L19" s="538">
        <v>573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4091212</v>
      </c>
      <c r="BO19" s="408"/>
      <c r="BP19" s="408"/>
      <c r="BQ19" s="408"/>
      <c r="BR19" s="408"/>
      <c r="BS19" s="408"/>
      <c r="BT19" s="408"/>
      <c r="BU19" s="409"/>
      <c r="BV19" s="407">
        <v>4633668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160</v>
      </c>
      <c r="C20" s="450"/>
      <c r="D20" s="450"/>
      <c r="E20" s="530"/>
      <c r="F20" s="530"/>
      <c r="G20" s="530"/>
      <c r="H20" s="530"/>
      <c r="I20" s="530"/>
      <c r="J20" s="530"/>
      <c r="K20" s="530"/>
      <c r="L20" s="538">
        <v>3495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8627453</v>
      </c>
      <c r="BO22" s="371"/>
      <c r="BP22" s="371"/>
      <c r="BQ22" s="371"/>
      <c r="BR22" s="371"/>
      <c r="BS22" s="371"/>
      <c r="BT22" s="371"/>
      <c r="BU22" s="372"/>
      <c r="BV22" s="370">
        <v>8326653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6744207</v>
      </c>
      <c r="BO23" s="408"/>
      <c r="BP23" s="408"/>
      <c r="BQ23" s="408"/>
      <c r="BR23" s="408"/>
      <c r="BS23" s="408"/>
      <c r="BT23" s="408"/>
      <c r="BU23" s="409"/>
      <c r="BV23" s="407">
        <v>6682561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170</v>
      </c>
      <c r="F24" s="437"/>
      <c r="G24" s="437"/>
      <c r="H24" s="437"/>
      <c r="I24" s="437"/>
      <c r="J24" s="437"/>
      <c r="K24" s="438"/>
      <c r="L24" s="458">
        <v>1</v>
      </c>
      <c r="M24" s="459"/>
      <c r="N24" s="459"/>
      <c r="O24" s="459"/>
      <c r="P24" s="501"/>
      <c r="Q24" s="458">
        <v>7419</v>
      </c>
      <c r="R24" s="459"/>
      <c r="S24" s="459"/>
      <c r="T24" s="459"/>
      <c r="U24" s="459"/>
      <c r="V24" s="501"/>
      <c r="W24" s="553"/>
      <c r="X24" s="554"/>
      <c r="Y24" s="555"/>
      <c r="Z24" s="457" t="s">
        <v>171</v>
      </c>
      <c r="AA24" s="437"/>
      <c r="AB24" s="437"/>
      <c r="AC24" s="437"/>
      <c r="AD24" s="437"/>
      <c r="AE24" s="437"/>
      <c r="AF24" s="437"/>
      <c r="AG24" s="438"/>
      <c r="AH24" s="458">
        <v>84</v>
      </c>
      <c r="AI24" s="459"/>
      <c r="AJ24" s="459"/>
      <c r="AK24" s="459"/>
      <c r="AL24" s="501"/>
      <c r="AM24" s="458">
        <v>229404</v>
      </c>
      <c r="AN24" s="459"/>
      <c r="AO24" s="459"/>
      <c r="AP24" s="459"/>
      <c r="AQ24" s="459"/>
      <c r="AR24" s="501"/>
      <c r="AS24" s="458">
        <v>2731</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6394278</v>
      </c>
      <c r="BO24" s="408"/>
      <c r="BP24" s="408"/>
      <c r="BQ24" s="408"/>
      <c r="BR24" s="408"/>
      <c r="BS24" s="408"/>
      <c r="BT24" s="408"/>
      <c r="BU24" s="409"/>
      <c r="BV24" s="407">
        <v>5961642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173</v>
      </c>
      <c r="F25" s="437"/>
      <c r="G25" s="437"/>
      <c r="H25" s="437"/>
      <c r="I25" s="437"/>
      <c r="J25" s="437"/>
      <c r="K25" s="438"/>
      <c r="L25" s="458">
        <v>1</v>
      </c>
      <c r="M25" s="459"/>
      <c r="N25" s="459"/>
      <c r="O25" s="459"/>
      <c r="P25" s="501"/>
      <c r="Q25" s="458">
        <v>5560</v>
      </c>
      <c r="R25" s="459"/>
      <c r="S25" s="459"/>
      <c r="T25" s="459"/>
      <c r="U25" s="459"/>
      <c r="V25" s="501"/>
      <c r="W25" s="553"/>
      <c r="X25" s="554"/>
      <c r="Y25" s="555"/>
      <c r="Z25" s="457" t="s">
        <v>174</v>
      </c>
      <c r="AA25" s="437"/>
      <c r="AB25" s="437"/>
      <c r="AC25" s="437"/>
      <c r="AD25" s="437"/>
      <c r="AE25" s="437"/>
      <c r="AF25" s="437"/>
      <c r="AG25" s="438"/>
      <c r="AH25" s="458" t="s">
        <v>130</v>
      </c>
      <c r="AI25" s="459"/>
      <c r="AJ25" s="459"/>
      <c r="AK25" s="459"/>
      <c r="AL25" s="501"/>
      <c r="AM25" s="458" t="s">
        <v>130</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105540</v>
      </c>
      <c r="BO25" s="371"/>
      <c r="BP25" s="371"/>
      <c r="BQ25" s="371"/>
      <c r="BR25" s="371"/>
      <c r="BS25" s="371"/>
      <c r="BT25" s="371"/>
      <c r="BU25" s="372"/>
      <c r="BV25" s="370">
        <v>109968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177</v>
      </c>
      <c r="F26" s="437"/>
      <c r="G26" s="437"/>
      <c r="H26" s="437"/>
      <c r="I26" s="437"/>
      <c r="J26" s="437"/>
      <c r="K26" s="438"/>
      <c r="L26" s="458">
        <v>1</v>
      </c>
      <c r="M26" s="459"/>
      <c r="N26" s="459"/>
      <c r="O26" s="459"/>
      <c r="P26" s="501"/>
      <c r="Q26" s="458">
        <v>5273</v>
      </c>
      <c r="R26" s="459"/>
      <c r="S26" s="459"/>
      <c r="T26" s="459"/>
      <c r="U26" s="459"/>
      <c r="V26" s="501"/>
      <c r="W26" s="553"/>
      <c r="X26" s="554"/>
      <c r="Y26" s="555"/>
      <c r="Z26" s="457" t="s">
        <v>178</v>
      </c>
      <c r="AA26" s="559"/>
      <c r="AB26" s="559"/>
      <c r="AC26" s="559"/>
      <c r="AD26" s="559"/>
      <c r="AE26" s="559"/>
      <c r="AF26" s="559"/>
      <c r="AG26" s="560"/>
      <c r="AH26" s="458" t="s">
        <v>130</v>
      </c>
      <c r="AI26" s="459"/>
      <c r="AJ26" s="459"/>
      <c r="AK26" s="459"/>
      <c r="AL26" s="501"/>
      <c r="AM26" s="458" t="s">
        <v>175</v>
      </c>
      <c r="AN26" s="459"/>
      <c r="AO26" s="459"/>
      <c r="AP26" s="459"/>
      <c r="AQ26" s="459"/>
      <c r="AR26" s="501"/>
      <c r="AS26" s="458" t="s">
        <v>130</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175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180</v>
      </c>
      <c r="F27" s="437"/>
      <c r="G27" s="437"/>
      <c r="H27" s="437"/>
      <c r="I27" s="437"/>
      <c r="J27" s="437"/>
      <c r="K27" s="438"/>
      <c r="L27" s="458">
        <v>1</v>
      </c>
      <c r="M27" s="459"/>
      <c r="N27" s="459"/>
      <c r="O27" s="459"/>
      <c r="P27" s="501"/>
      <c r="Q27" s="458">
        <v>2968</v>
      </c>
      <c r="R27" s="459"/>
      <c r="S27" s="459"/>
      <c r="T27" s="459"/>
      <c r="U27" s="459"/>
      <c r="V27" s="501"/>
      <c r="W27" s="553"/>
      <c r="X27" s="554"/>
      <c r="Y27" s="555"/>
      <c r="Z27" s="457" t="s">
        <v>181</v>
      </c>
      <c r="AA27" s="437"/>
      <c r="AB27" s="437"/>
      <c r="AC27" s="437"/>
      <c r="AD27" s="437"/>
      <c r="AE27" s="437"/>
      <c r="AF27" s="437"/>
      <c r="AG27" s="438"/>
      <c r="AH27" s="458" t="s">
        <v>175</v>
      </c>
      <c r="AI27" s="459"/>
      <c r="AJ27" s="459"/>
      <c r="AK27" s="459"/>
      <c r="AL27" s="501"/>
      <c r="AM27" s="458" t="s">
        <v>130</v>
      </c>
      <c r="AN27" s="459"/>
      <c r="AO27" s="459"/>
      <c r="AP27" s="459"/>
      <c r="AQ27" s="459"/>
      <c r="AR27" s="501"/>
      <c r="AS27" s="458" t="s">
        <v>175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175</v>
      </c>
      <c r="BO27" s="527"/>
      <c r="BP27" s="527"/>
      <c r="BQ27" s="527"/>
      <c r="BR27" s="527"/>
      <c r="BS27" s="527"/>
      <c r="BT27" s="527"/>
      <c r="BU27" s="528"/>
      <c r="BV27" s="526" t="s">
        <v>175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183</v>
      </c>
      <c r="F28" s="437"/>
      <c r="G28" s="437"/>
      <c r="H28" s="437"/>
      <c r="I28" s="437"/>
      <c r="J28" s="437"/>
      <c r="K28" s="438"/>
      <c r="L28" s="458">
        <v>1</v>
      </c>
      <c r="M28" s="459"/>
      <c r="N28" s="459"/>
      <c r="O28" s="459"/>
      <c r="P28" s="501"/>
      <c r="Q28" s="458">
        <v>2449</v>
      </c>
      <c r="R28" s="459"/>
      <c r="S28" s="459"/>
      <c r="T28" s="459"/>
      <c r="U28" s="459"/>
      <c r="V28" s="501"/>
      <c r="W28" s="553"/>
      <c r="X28" s="554"/>
      <c r="Y28" s="555"/>
      <c r="Z28" s="457" t="s">
        <v>184</v>
      </c>
      <c r="AA28" s="437"/>
      <c r="AB28" s="437"/>
      <c r="AC28" s="437"/>
      <c r="AD28" s="437"/>
      <c r="AE28" s="437"/>
      <c r="AF28" s="437"/>
      <c r="AG28" s="438"/>
      <c r="AH28" s="458" t="s">
        <v>130</v>
      </c>
      <c r="AI28" s="459"/>
      <c r="AJ28" s="459"/>
      <c r="AK28" s="459"/>
      <c r="AL28" s="501"/>
      <c r="AM28" s="458" t="s">
        <v>175</v>
      </c>
      <c r="AN28" s="459"/>
      <c r="AO28" s="459"/>
      <c r="AP28" s="459"/>
      <c r="AQ28" s="459"/>
      <c r="AR28" s="501"/>
      <c r="AS28" s="458" t="s">
        <v>130</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1738919</v>
      </c>
      <c r="BO28" s="371"/>
      <c r="BP28" s="371"/>
      <c r="BQ28" s="371"/>
      <c r="BR28" s="371"/>
      <c r="BS28" s="371"/>
      <c r="BT28" s="371"/>
      <c r="BU28" s="372"/>
      <c r="BV28" s="370">
        <v>1588893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186</v>
      </c>
      <c r="F29" s="437"/>
      <c r="G29" s="437"/>
      <c r="H29" s="437"/>
      <c r="I29" s="437"/>
      <c r="J29" s="437"/>
      <c r="K29" s="438"/>
      <c r="L29" s="458">
        <v>9</v>
      </c>
      <c r="M29" s="459"/>
      <c r="N29" s="459"/>
      <c r="O29" s="459"/>
      <c r="P29" s="501"/>
      <c r="Q29" s="458">
        <v>2226</v>
      </c>
      <c r="R29" s="459"/>
      <c r="S29" s="459"/>
      <c r="T29" s="459"/>
      <c r="U29" s="459"/>
      <c r="V29" s="501"/>
      <c r="W29" s="556"/>
      <c r="X29" s="557"/>
      <c r="Y29" s="558"/>
      <c r="Z29" s="457" t="s">
        <v>187</v>
      </c>
      <c r="AA29" s="437"/>
      <c r="AB29" s="437"/>
      <c r="AC29" s="437"/>
      <c r="AD29" s="437"/>
      <c r="AE29" s="437"/>
      <c r="AF29" s="437"/>
      <c r="AG29" s="438"/>
      <c r="AH29" s="458">
        <v>84</v>
      </c>
      <c r="AI29" s="459"/>
      <c r="AJ29" s="459"/>
      <c r="AK29" s="459"/>
      <c r="AL29" s="501"/>
      <c r="AM29" s="458">
        <v>229404</v>
      </c>
      <c r="AN29" s="459"/>
      <c r="AO29" s="459"/>
      <c r="AP29" s="459"/>
      <c r="AQ29" s="459"/>
      <c r="AR29" s="501"/>
      <c r="AS29" s="458">
        <v>2731</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128505</v>
      </c>
      <c r="BO29" s="408"/>
      <c r="BP29" s="408"/>
      <c r="BQ29" s="408"/>
      <c r="BR29" s="408"/>
      <c r="BS29" s="408"/>
      <c r="BT29" s="408"/>
      <c r="BU29" s="409"/>
      <c r="BV29" s="407">
        <v>128503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94.1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674703</v>
      </c>
      <c r="BO30" s="527"/>
      <c r="BP30" s="527"/>
      <c r="BQ30" s="527"/>
      <c r="BR30" s="527"/>
      <c r="BS30" s="527"/>
      <c r="BT30" s="527"/>
      <c r="BU30" s="528"/>
      <c r="BV30" s="526">
        <v>664309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196</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簡易水道事業会計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住宅新築資金等貸付特別会計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御船地区衛生施設組合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益城、嘉島、西原環境衛生施設組合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上益城消防組合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上益城広域連合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熊本県後期高齢者医療広域連合（一般会計）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熊本県後期高齢者医療広域連合（特別会計）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ZJSR24RQ5O9OY38mJsieJ4bzMmUeoWN2QaGe3KUcqz8Ovw2snOzB4z2d92ZfidHfabhQ8kWKLOpEqr2QdR7CVQ==" saltValue="lNMjs0BSVDMSiKnXFDutH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53" t="s">
        <v>559</v>
      </c>
      <c r="D34" s="1153"/>
      <c r="E34" s="1154"/>
      <c r="F34" s="32">
        <v>1.63</v>
      </c>
      <c r="G34" s="33">
        <v>1.69</v>
      </c>
      <c r="H34" s="33">
        <v>8.4</v>
      </c>
      <c r="I34" s="33">
        <v>1.01</v>
      </c>
      <c r="J34" s="34">
        <v>6.17</v>
      </c>
      <c r="K34" s="22"/>
      <c r="L34" s="22"/>
      <c r="M34" s="22"/>
      <c r="N34" s="22"/>
      <c r="O34" s="22"/>
      <c r="P34" s="22"/>
    </row>
    <row r="35" spans="1:16" ht="39" customHeight="1">
      <c r="A35" s="22"/>
      <c r="B35" s="35"/>
      <c r="C35" s="1147" t="s">
        <v>560</v>
      </c>
      <c r="D35" s="1148"/>
      <c r="E35" s="1149"/>
      <c r="F35" s="36" t="s">
        <v>510</v>
      </c>
      <c r="G35" s="37" t="s">
        <v>510</v>
      </c>
      <c r="H35" s="37" t="s">
        <v>510</v>
      </c>
      <c r="I35" s="37">
        <v>1.71</v>
      </c>
      <c r="J35" s="38">
        <v>2.2599999999999998</v>
      </c>
      <c r="K35" s="22"/>
      <c r="L35" s="22"/>
      <c r="M35" s="22"/>
      <c r="N35" s="22"/>
      <c r="O35" s="22"/>
      <c r="P35" s="22"/>
    </row>
    <row r="36" spans="1:16" ht="39" customHeight="1">
      <c r="A36" s="22"/>
      <c r="B36" s="35"/>
      <c r="C36" s="1147" t="s">
        <v>561</v>
      </c>
      <c r="D36" s="1148"/>
      <c r="E36" s="1149"/>
      <c r="F36" s="36">
        <v>2.93</v>
      </c>
      <c r="G36" s="37">
        <v>2.08</v>
      </c>
      <c r="H36" s="37">
        <v>1.79</v>
      </c>
      <c r="I36" s="37">
        <v>1.69</v>
      </c>
      <c r="J36" s="38">
        <v>1.79</v>
      </c>
      <c r="K36" s="22"/>
      <c r="L36" s="22"/>
      <c r="M36" s="22"/>
      <c r="N36" s="22"/>
      <c r="O36" s="22"/>
      <c r="P36" s="22"/>
    </row>
    <row r="37" spans="1:16" ht="39" customHeight="1">
      <c r="A37" s="22"/>
      <c r="B37" s="35"/>
      <c r="C37" s="1147" t="s">
        <v>562</v>
      </c>
      <c r="D37" s="1148"/>
      <c r="E37" s="1149"/>
      <c r="F37" s="36">
        <v>6.44</v>
      </c>
      <c r="G37" s="37">
        <v>0.98</v>
      </c>
      <c r="H37" s="37">
        <v>1.02</v>
      </c>
      <c r="I37" s="37">
        <v>0.96</v>
      </c>
      <c r="J37" s="38">
        <v>0.87</v>
      </c>
      <c r="K37" s="22"/>
      <c r="L37" s="22"/>
      <c r="M37" s="22"/>
      <c r="N37" s="22"/>
      <c r="O37" s="22"/>
      <c r="P37" s="22"/>
    </row>
    <row r="38" spans="1:16" ht="39" customHeight="1">
      <c r="A38" s="22"/>
      <c r="B38" s="35"/>
      <c r="C38" s="1147" t="s">
        <v>563</v>
      </c>
      <c r="D38" s="1148"/>
      <c r="E38" s="1149"/>
      <c r="F38" s="36">
        <v>0.79</v>
      </c>
      <c r="G38" s="37">
        <v>0.39</v>
      </c>
      <c r="H38" s="37">
        <v>0.57999999999999996</v>
      </c>
      <c r="I38" s="37">
        <v>0.57999999999999996</v>
      </c>
      <c r="J38" s="38">
        <v>0.7</v>
      </c>
      <c r="K38" s="22"/>
      <c r="L38" s="22"/>
      <c r="M38" s="22"/>
      <c r="N38" s="22"/>
      <c r="O38" s="22"/>
      <c r="P38" s="22"/>
    </row>
    <row r="39" spans="1:16" ht="39" customHeight="1">
      <c r="A39" s="22"/>
      <c r="B39" s="35"/>
      <c r="C39" s="1147" t="s">
        <v>564</v>
      </c>
      <c r="D39" s="1148"/>
      <c r="E39" s="1149"/>
      <c r="F39" s="36">
        <v>0.18</v>
      </c>
      <c r="G39" s="37">
        <v>0.22</v>
      </c>
      <c r="H39" s="37">
        <v>0.2</v>
      </c>
      <c r="I39" s="37">
        <v>0.12</v>
      </c>
      <c r="J39" s="38">
        <v>0.15</v>
      </c>
      <c r="K39" s="22"/>
      <c r="L39" s="22"/>
      <c r="M39" s="22"/>
      <c r="N39" s="22"/>
      <c r="O39" s="22"/>
      <c r="P39" s="22"/>
    </row>
    <row r="40" spans="1:16" ht="39" customHeight="1">
      <c r="A40" s="22"/>
      <c r="B40" s="35"/>
      <c r="C40" s="1147" t="s">
        <v>565</v>
      </c>
      <c r="D40" s="1148"/>
      <c r="E40" s="1149"/>
      <c r="F40" s="36">
        <v>0.01</v>
      </c>
      <c r="G40" s="37">
        <v>0.02</v>
      </c>
      <c r="H40" s="37">
        <v>0.01</v>
      </c>
      <c r="I40" s="37">
        <v>0.01</v>
      </c>
      <c r="J40" s="38">
        <v>0.01</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566</v>
      </c>
      <c r="D42" s="1148"/>
      <c r="E42" s="1149"/>
      <c r="F42" s="36" t="s">
        <v>510</v>
      </c>
      <c r="G42" s="37" t="s">
        <v>510</v>
      </c>
      <c r="H42" s="37" t="s">
        <v>510</v>
      </c>
      <c r="I42" s="37" t="s">
        <v>510</v>
      </c>
      <c r="J42" s="38" t="s">
        <v>510</v>
      </c>
      <c r="K42" s="22"/>
      <c r="L42" s="22"/>
      <c r="M42" s="22"/>
      <c r="N42" s="22"/>
      <c r="O42" s="22"/>
      <c r="P42" s="22"/>
    </row>
    <row r="43" spans="1:16" ht="39" customHeight="1" thickBot="1">
      <c r="A43" s="22"/>
      <c r="B43" s="40"/>
      <c r="C43" s="1150" t="s">
        <v>567</v>
      </c>
      <c r="D43" s="1151"/>
      <c r="E43" s="1152"/>
      <c r="F43" s="41">
        <v>0.02</v>
      </c>
      <c r="G43" s="42">
        <v>0.26</v>
      </c>
      <c r="H43" s="42">
        <v>0.13</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aglOEuN4wJMlBye/IOkr7l/yQTGBONJPmd4TMpTsKu3aqAOMQTXsPt2BbQyF9dengAkkK3Ibb97bAHvVWw/ASw==" saltValue="9mc404ARY6pFOwgoWY83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55" t="s">
        <v>11</v>
      </c>
      <c r="C45" s="1156"/>
      <c r="D45" s="58"/>
      <c r="E45" s="1161" t="s">
        <v>12</v>
      </c>
      <c r="F45" s="1161"/>
      <c r="G45" s="1161"/>
      <c r="H45" s="1161"/>
      <c r="I45" s="1161"/>
      <c r="J45" s="1162"/>
      <c r="K45" s="59">
        <v>372</v>
      </c>
      <c r="L45" s="60">
        <v>387</v>
      </c>
      <c r="M45" s="60">
        <v>521</v>
      </c>
      <c r="N45" s="60">
        <v>624</v>
      </c>
      <c r="O45" s="61">
        <v>648</v>
      </c>
      <c r="P45" s="48"/>
      <c r="Q45" s="48"/>
      <c r="R45" s="48"/>
      <c r="S45" s="48"/>
      <c r="T45" s="48"/>
      <c r="U45" s="48"/>
    </row>
    <row r="46" spans="1:21" ht="30.75" customHeight="1">
      <c r="A46" s="48"/>
      <c r="B46" s="1157"/>
      <c r="C46" s="1158"/>
      <c r="D46" s="62"/>
      <c r="E46" s="1163" t="s">
        <v>13</v>
      </c>
      <c r="F46" s="1163"/>
      <c r="G46" s="1163"/>
      <c r="H46" s="1163"/>
      <c r="I46" s="1163"/>
      <c r="J46" s="1164"/>
      <c r="K46" s="63" t="s">
        <v>510</v>
      </c>
      <c r="L46" s="64" t="s">
        <v>510</v>
      </c>
      <c r="M46" s="64" t="s">
        <v>510</v>
      </c>
      <c r="N46" s="64" t="s">
        <v>510</v>
      </c>
      <c r="O46" s="65" t="s">
        <v>510</v>
      </c>
      <c r="P46" s="48"/>
      <c r="Q46" s="48"/>
      <c r="R46" s="48"/>
      <c r="S46" s="48"/>
      <c r="T46" s="48"/>
      <c r="U46" s="48"/>
    </row>
    <row r="47" spans="1:21" ht="30.75" customHeight="1">
      <c r="A47" s="48"/>
      <c r="B47" s="1157"/>
      <c r="C47" s="1158"/>
      <c r="D47" s="62"/>
      <c r="E47" s="1163" t="s">
        <v>14</v>
      </c>
      <c r="F47" s="1163"/>
      <c r="G47" s="1163"/>
      <c r="H47" s="1163"/>
      <c r="I47" s="1163"/>
      <c r="J47" s="1164"/>
      <c r="K47" s="63" t="s">
        <v>510</v>
      </c>
      <c r="L47" s="64" t="s">
        <v>510</v>
      </c>
      <c r="M47" s="64" t="s">
        <v>510</v>
      </c>
      <c r="N47" s="64" t="s">
        <v>510</v>
      </c>
      <c r="O47" s="65" t="s">
        <v>510</v>
      </c>
      <c r="P47" s="48"/>
      <c r="Q47" s="48"/>
      <c r="R47" s="48"/>
      <c r="S47" s="48"/>
      <c r="T47" s="48"/>
      <c r="U47" s="48"/>
    </row>
    <row r="48" spans="1:21" ht="30.75" customHeight="1">
      <c r="A48" s="48"/>
      <c r="B48" s="1157"/>
      <c r="C48" s="1158"/>
      <c r="D48" s="62"/>
      <c r="E48" s="1163" t="s">
        <v>15</v>
      </c>
      <c r="F48" s="1163"/>
      <c r="G48" s="1163"/>
      <c r="H48" s="1163"/>
      <c r="I48" s="1163"/>
      <c r="J48" s="1164"/>
      <c r="K48" s="63">
        <v>113</v>
      </c>
      <c r="L48" s="64">
        <v>112</v>
      </c>
      <c r="M48" s="64">
        <v>145</v>
      </c>
      <c r="N48" s="64">
        <v>152</v>
      </c>
      <c r="O48" s="65">
        <v>152</v>
      </c>
      <c r="P48" s="48"/>
      <c r="Q48" s="48"/>
      <c r="R48" s="48"/>
      <c r="S48" s="48"/>
      <c r="T48" s="48"/>
      <c r="U48" s="48"/>
    </row>
    <row r="49" spans="1:21" ht="30.75" customHeight="1">
      <c r="A49" s="48"/>
      <c r="B49" s="1157"/>
      <c r="C49" s="1158"/>
      <c r="D49" s="62"/>
      <c r="E49" s="1163" t="s">
        <v>16</v>
      </c>
      <c r="F49" s="1163"/>
      <c r="G49" s="1163"/>
      <c r="H49" s="1163"/>
      <c r="I49" s="1163"/>
      <c r="J49" s="1164"/>
      <c r="K49" s="63">
        <v>19</v>
      </c>
      <c r="L49" s="64">
        <v>19</v>
      </c>
      <c r="M49" s="64">
        <v>20</v>
      </c>
      <c r="N49" s="64">
        <v>22</v>
      </c>
      <c r="O49" s="65">
        <v>25</v>
      </c>
      <c r="P49" s="48"/>
      <c r="Q49" s="48"/>
      <c r="R49" s="48"/>
      <c r="S49" s="48"/>
      <c r="T49" s="48"/>
      <c r="U49" s="48"/>
    </row>
    <row r="50" spans="1:21" ht="30.75" customHeight="1">
      <c r="A50" s="48"/>
      <c r="B50" s="1157"/>
      <c r="C50" s="1158"/>
      <c r="D50" s="62"/>
      <c r="E50" s="1163" t="s">
        <v>17</v>
      </c>
      <c r="F50" s="1163"/>
      <c r="G50" s="1163"/>
      <c r="H50" s="1163"/>
      <c r="I50" s="1163"/>
      <c r="J50" s="1164"/>
      <c r="K50" s="63">
        <v>0</v>
      </c>
      <c r="L50" s="64">
        <v>0</v>
      </c>
      <c r="M50" s="64">
        <v>0</v>
      </c>
      <c r="N50" s="64">
        <v>0</v>
      </c>
      <c r="O50" s="65">
        <v>0</v>
      </c>
      <c r="P50" s="48"/>
      <c r="Q50" s="48"/>
      <c r="R50" s="48"/>
      <c r="S50" s="48"/>
      <c r="T50" s="48"/>
      <c r="U50" s="48"/>
    </row>
    <row r="51" spans="1:21" ht="30.75" customHeight="1">
      <c r="A51" s="48"/>
      <c r="B51" s="1159"/>
      <c r="C51" s="1160"/>
      <c r="D51" s="66"/>
      <c r="E51" s="1163" t="s">
        <v>18</v>
      </c>
      <c r="F51" s="1163"/>
      <c r="G51" s="1163"/>
      <c r="H51" s="1163"/>
      <c r="I51" s="1163"/>
      <c r="J51" s="1164"/>
      <c r="K51" s="63" t="s">
        <v>510</v>
      </c>
      <c r="L51" s="64" t="s">
        <v>510</v>
      </c>
      <c r="M51" s="64" t="s">
        <v>510</v>
      </c>
      <c r="N51" s="64" t="s">
        <v>510</v>
      </c>
      <c r="O51" s="65" t="s">
        <v>510</v>
      </c>
      <c r="P51" s="48"/>
      <c r="Q51" s="48"/>
      <c r="R51" s="48"/>
      <c r="S51" s="48"/>
      <c r="T51" s="48"/>
      <c r="U51" s="48"/>
    </row>
    <row r="52" spans="1:21" ht="30.75" customHeight="1">
      <c r="A52" s="48"/>
      <c r="B52" s="1165" t="s">
        <v>19</v>
      </c>
      <c r="C52" s="1166"/>
      <c r="D52" s="66"/>
      <c r="E52" s="1163" t="s">
        <v>20</v>
      </c>
      <c r="F52" s="1163"/>
      <c r="G52" s="1163"/>
      <c r="H52" s="1163"/>
      <c r="I52" s="1163"/>
      <c r="J52" s="1164"/>
      <c r="K52" s="63">
        <v>321</v>
      </c>
      <c r="L52" s="64">
        <v>327</v>
      </c>
      <c r="M52" s="64">
        <v>442</v>
      </c>
      <c r="N52" s="64">
        <v>497</v>
      </c>
      <c r="O52" s="65">
        <v>544</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183</v>
      </c>
      <c r="L53" s="69">
        <v>191</v>
      </c>
      <c r="M53" s="69">
        <v>244</v>
      </c>
      <c r="N53" s="69">
        <v>301</v>
      </c>
      <c r="O53" s="70">
        <v>281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c r="B58" s="1171" t="s">
        <v>26</v>
      </c>
      <c r="C58" s="1172"/>
      <c r="D58" s="1177" t="s">
        <v>27</v>
      </c>
      <c r="E58" s="1178"/>
      <c r="F58" s="1178"/>
      <c r="G58" s="1178"/>
      <c r="H58" s="1178"/>
      <c r="I58" s="1178"/>
      <c r="J58" s="1179"/>
      <c r="K58" s="83"/>
      <c r="L58" s="84"/>
      <c r="M58" s="84"/>
      <c r="N58" s="84"/>
      <c r="O58" s="85"/>
    </row>
    <row r="59" spans="1:21" ht="31.5" customHeight="1">
      <c r="B59" s="1173"/>
      <c r="C59" s="1174"/>
      <c r="D59" s="1180" t="s">
        <v>28</v>
      </c>
      <c r="E59" s="1181"/>
      <c r="F59" s="1181"/>
      <c r="G59" s="1181"/>
      <c r="H59" s="1181"/>
      <c r="I59" s="1181"/>
      <c r="J59" s="1182"/>
      <c r="K59" s="86"/>
      <c r="L59" s="87"/>
      <c r="M59" s="87"/>
      <c r="N59" s="87"/>
      <c r="O59" s="88"/>
    </row>
    <row r="60" spans="1:21" ht="31.5" customHeight="1" thickBot="1">
      <c r="B60" s="1175"/>
      <c r="C60" s="1176"/>
      <c r="D60" s="1183" t="s">
        <v>29</v>
      </c>
      <c r="E60" s="1184"/>
      <c r="F60" s="1184"/>
      <c r="G60" s="1184"/>
      <c r="H60" s="1184"/>
      <c r="I60" s="1184"/>
      <c r="J60" s="118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uM1e2oTUxWgOZ6ZTRIIyZCml4kWP+PYM3vkOLgmdVALnroeDAQselO08Cwg325Pth4S3DSCKjbmEdNF/S4lAg==" saltValue="D14b0kNtrT8a7MUOZuLk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552</v>
      </c>
      <c r="J40" s="103" t="s">
        <v>553</v>
      </c>
      <c r="K40" s="103" t="s">
        <v>554</v>
      </c>
      <c r="L40" s="103" t="s">
        <v>555</v>
      </c>
      <c r="M40" s="104" t="s">
        <v>556</v>
      </c>
    </row>
    <row r="41" spans="2:13" ht="27.75" customHeight="1">
      <c r="B41" s="1186" t="s">
        <v>32</v>
      </c>
      <c r="C41" s="1187"/>
      <c r="D41" s="105"/>
      <c r="E41" s="1192" t="s">
        <v>33</v>
      </c>
      <c r="F41" s="1192"/>
      <c r="G41" s="1192"/>
      <c r="H41" s="1193"/>
      <c r="I41" s="355">
        <v>7095</v>
      </c>
      <c r="J41" s="356">
        <v>7931</v>
      </c>
      <c r="K41" s="356">
        <v>8003</v>
      </c>
      <c r="L41" s="356">
        <v>8327</v>
      </c>
      <c r="M41" s="357">
        <v>8627</v>
      </c>
    </row>
    <row r="42" spans="2:13" ht="27.75" customHeight="1">
      <c r="B42" s="1188"/>
      <c r="C42" s="1189"/>
      <c r="D42" s="106"/>
      <c r="E42" s="1194" t="s">
        <v>34</v>
      </c>
      <c r="F42" s="1194"/>
      <c r="G42" s="1194"/>
      <c r="H42" s="1195"/>
      <c r="I42" s="358" t="s">
        <v>510</v>
      </c>
      <c r="J42" s="359" t="s">
        <v>510</v>
      </c>
      <c r="K42" s="359" t="s">
        <v>510</v>
      </c>
      <c r="L42" s="359" t="s">
        <v>510</v>
      </c>
      <c r="M42" s="360" t="s">
        <v>510</v>
      </c>
    </row>
    <row r="43" spans="2:13" ht="27.75" customHeight="1">
      <c r="B43" s="1188"/>
      <c r="C43" s="1189"/>
      <c r="D43" s="106"/>
      <c r="E43" s="1194" t="s">
        <v>35</v>
      </c>
      <c r="F43" s="1194"/>
      <c r="G43" s="1194"/>
      <c r="H43" s="1195"/>
      <c r="I43" s="358">
        <v>2458</v>
      </c>
      <c r="J43" s="359">
        <v>2259</v>
      </c>
      <c r="K43" s="359">
        <v>2334</v>
      </c>
      <c r="L43" s="359">
        <v>2702</v>
      </c>
      <c r="M43" s="360">
        <v>2886</v>
      </c>
    </row>
    <row r="44" spans="2:13" ht="27.75" customHeight="1">
      <c r="B44" s="1188"/>
      <c r="C44" s="1189"/>
      <c r="D44" s="106"/>
      <c r="E44" s="1194" t="s">
        <v>36</v>
      </c>
      <c r="F44" s="1194"/>
      <c r="G44" s="1194"/>
      <c r="H44" s="1195"/>
      <c r="I44" s="358">
        <v>92</v>
      </c>
      <c r="J44" s="359">
        <v>81</v>
      </c>
      <c r="K44" s="359">
        <v>115</v>
      </c>
      <c r="L44" s="359">
        <v>110</v>
      </c>
      <c r="M44" s="360">
        <v>99</v>
      </c>
    </row>
    <row r="45" spans="2:13" ht="27.75" customHeight="1">
      <c r="B45" s="1188"/>
      <c r="C45" s="1189"/>
      <c r="D45" s="106"/>
      <c r="E45" s="1194" t="s">
        <v>37</v>
      </c>
      <c r="F45" s="1194"/>
      <c r="G45" s="1194"/>
      <c r="H45" s="1195"/>
      <c r="I45" s="358">
        <v>449</v>
      </c>
      <c r="J45" s="359">
        <v>416</v>
      </c>
      <c r="K45" s="359">
        <v>388</v>
      </c>
      <c r="L45" s="359">
        <v>417</v>
      </c>
      <c r="M45" s="360">
        <v>268</v>
      </c>
    </row>
    <row r="46" spans="2:13" ht="27.75" customHeight="1">
      <c r="B46" s="1188"/>
      <c r="C46" s="1189"/>
      <c r="D46" s="107"/>
      <c r="E46" s="1194" t="s">
        <v>38</v>
      </c>
      <c r="F46" s="1194"/>
      <c r="G46" s="1194"/>
      <c r="H46" s="1195"/>
      <c r="I46" s="358" t="s">
        <v>510</v>
      </c>
      <c r="J46" s="359" t="s">
        <v>510</v>
      </c>
      <c r="K46" s="359" t="s">
        <v>510</v>
      </c>
      <c r="L46" s="359" t="s">
        <v>510</v>
      </c>
      <c r="M46" s="360" t="s">
        <v>510</v>
      </c>
    </row>
    <row r="47" spans="2:13" ht="27.75" customHeight="1">
      <c r="B47" s="1188"/>
      <c r="C47" s="1189"/>
      <c r="D47" s="108"/>
      <c r="E47" s="1196" t="s">
        <v>39</v>
      </c>
      <c r="F47" s="1197"/>
      <c r="G47" s="1197"/>
      <c r="H47" s="1198"/>
      <c r="I47" s="358" t="s">
        <v>510</v>
      </c>
      <c r="J47" s="359" t="s">
        <v>510</v>
      </c>
      <c r="K47" s="359" t="s">
        <v>510</v>
      </c>
      <c r="L47" s="359" t="s">
        <v>510</v>
      </c>
      <c r="M47" s="360" t="s">
        <v>510</v>
      </c>
    </row>
    <row r="48" spans="2:13" ht="27.75" customHeight="1">
      <c r="B48" s="1188"/>
      <c r="C48" s="1189"/>
      <c r="D48" s="106"/>
      <c r="E48" s="1194" t="s">
        <v>40</v>
      </c>
      <c r="F48" s="1194"/>
      <c r="G48" s="1194"/>
      <c r="H48" s="1195"/>
      <c r="I48" s="358" t="s">
        <v>510</v>
      </c>
      <c r="J48" s="359" t="s">
        <v>510</v>
      </c>
      <c r="K48" s="359" t="s">
        <v>510</v>
      </c>
      <c r="L48" s="359" t="s">
        <v>510</v>
      </c>
      <c r="M48" s="360" t="s">
        <v>510</v>
      </c>
    </row>
    <row r="49" spans="2:13" ht="27.75" customHeight="1">
      <c r="B49" s="1190"/>
      <c r="C49" s="1191"/>
      <c r="D49" s="106"/>
      <c r="E49" s="1194" t="s">
        <v>41</v>
      </c>
      <c r="F49" s="1194"/>
      <c r="G49" s="1194"/>
      <c r="H49" s="1195"/>
      <c r="I49" s="358" t="s">
        <v>510</v>
      </c>
      <c r="J49" s="359" t="s">
        <v>510</v>
      </c>
      <c r="K49" s="359" t="s">
        <v>510</v>
      </c>
      <c r="L49" s="359" t="s">
        <v>510</v>
      </c>
      <c r="M49" s="360" t="s">
        <v>510</v>
      </c>
    </row>
    <row r="50" spans="2:13" ht="27.75" customHeight="1">
      <c r="B50" s="1199" t="s">
        <v>42</v>
      </c>
      <c r="C50" s="1200"/>
      <c r="D50" s="109"/>
      <c r="E50" s="1194" t="s">
        <v>43</v>
      </c>
      <c r="F50" s="1194"/>
      <c r="G50" s="1194"/>
      <c r="H50" s="1195"/>
      <c r="I50" s="358">
        <v>2154</v>
      </c>
      <c r="J50" s="359">
        <v>2363</v>
      </c>
      <c r="K50" s="359">
        <v>2489</v>
      </c>
      <c r="L50" s="359">
        <v>2709</v>
      </c>
      <c r="M50" s="360">
        <v>2891</v>
      </c>
    </row>
    <row r="51" spans="2:13" ht="27.75" customHeight="1">
      <c r="B51" s="1188"/>
      <c r="C51" s="1189"/>
      <c r="D51" s="106"/>
      <c r="E51" s="1194" t="s">
        <v>44</v>
      </c>
      <c r="F51" s="1194"/>
      <c r="G51" s="1194"/>
      <c r="H51" s="1195"/>
      <c r="I51" s="358" t="s">
        <v>510</v>
      </c>
      <c r="J51" s="359" t="s">
        <v>510</v>
      </c>
      <c r="K51" s="359" t="s">
        <v>510</v>
      </c>
      <c r="L51" s="359" t="s">
        <v>510</v>
      </c>
      <c r="M51" s="360">
        <v>177</v>
      </c>
    </row>
    <row r="52" spans="2:13" ht="27.75" customHeight="1">
      <c r="B52" s="1190"/>
      <c r="C52" s="1191"/>
      <c r="D52" s="106"/>
      <c r="E52" s="1194" t="s">
        <v>45</v>
      </c>
      <c r="F52" s="1194"/>
      <c r="G52" s="1194"/>
      <c r="H52" s="1195"/>
      <c r="I52" s="358">
        <v>6386</v>
      </c>
      <c r="J52" s="359">
        <v>6678</v>
      </c>
      <c r="K52" s="359">
        <v>6773</v>
      </c>
      <c r="L52" s="359">
        <v>6668</v>
      </c>
      <c r="M52" s="360">
        <v>6168</v>
      </c>
    </row>
    <row r="53" spans="2:13" ht="27.75" customHeight="1" thickBot="1">
      <c r="B53" s="1201" t="s">
        <v>46</v>
      </c>
      <c r="C53" s="1202"/>
      <c r="D53" s="110"/>
      <c r="E53" s="1203" t="s">
        <v>47</v>
      </c>
      <c r="F53" s="1203"/>
      <c r="G53" s="1203"/>
      <c r="H53" s="1204"/>
      <c r="I53" s="361">
        <v>1554</v>
      </c>
      <c r="J53" s="362">
        <v>1645</v>
      </c>
      <c r="K53" s="362">
        <v>1579</v>
      </c>
      <c r="L53" s="362">
        <v>2179</v>
      </c>
      <c r="M53" s="363">
        <v>2646</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pfiqp5c/40ubCDWtXw2zMYy/yMwgYroY4KtojEBtSB8ywaGrcNvDVTS87pIsCuqcS5q35x3iM2kzbD9MzcnTDg==" saltValue="XK9KxByjegFhWihqmy+L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554</v>
      </c>
      <c r="G54" s="119" t="s">
        <v>555</v>
      </c>
      <c r="H54" s="120" t="s">
        <v>556</v>
      </c>
    </row>
    <row r="55" spans="2:8" ht="52.5" customHeight="1">
      <c r="B55" s="121"/>
      <c r="C55" s="1213" t="s">
        <v>50</v>
      </c>
      <c r="D55" s="1213"/>
      <c r="E55" s="1214"/>
      <c r="F55" s="122">
        <v>1375</v>
      </c>
      <c r="G55" s="122">
        <v>1589</v>
      </c>
      <c r="H55" s="123">
        <v>1739</v>
      </c>
    </row>
    <row r="56" spans="2:8" ht="52.5" customHeight="1">
      <c r="B56" s="124"/>
      <c r="C56" s="1215" t="s">
        <v>51</v>
      </c>
      <c r="D56" s="1215"/>
      <c r="E56" s="1216"/>
      <c r="F56" s="125">
        <v>85</v>
      </c>
      <c r="G56" s="125">
        <v>129</v>
      </c>
      <c r="H56" s="126">
        <v>129</v>
      </c>
    </row>
    <row r="57" spans="2:8" ht="53.25" customHeight="1">
      <c r="B57" s="124"/>
      <c r="C57" s="1217" t="s">
        <v>52</v>
      </c>
      <c r="D57" s="1217"/>
      <c r="E57" s="1218"/>
      <c r="F57" s="127">
        <v>732</v>
      </c>
      <c r="G57" s="127">
        <v>664</v>
      </c>
      <c r="H57" s="128">
        <v>675</v>
      </c>
    </row>
    <row r="58" spans="2:8" ht="45.75" customHeight="1">
      <c r="B58" s="129"/>
      <c r="C58" s="1205" t="s">
        <v>574</v>
      </c>
      <c r="D58" s="1206"/>
      <c r="E58" s="1207"/>
      <c r="F58" s="130">
        <v>407</v>
      </c>
      <c r="G58" s="130">
        <v>433</v>
      </c>
      <c r="H58" s="131">
        <v>398</v>
      </c>
    </row>
    <row r="59" spans="2:8" ht="45.75" customHeight="1">
      <c r="B59" s="129"/>
      <c r="C59" s="1205" t="s">
        <v>575</v>
      </c>
      <c r="D59" s="1206"/>
      <c r="E59" s="1207"/>
      <c r="F59" s="130">
        <v>106</v>
      </c>
      <c r="G59" s="130">
        <v>64</v>
      </c>
      <c r="H59" s="131">
        <v>114</v>
      </c>
    </row>
    <row r="60" spans="2:8" ht="45.75" customHeight="1">
      <c r="B60" s="129"/>
      <c r="C60" s="1205" t="s">
        <v>576</v>
      </c>
      <c r="D60" s="1206"/>
      <c r="E60" s="1207"/>
      <c r="F60" s="130">
        <v>114</v>
      </c>
      <c r="G60" s="130">
        <v>114</v>
      </c>
      <c r="H60" s="131">
        <v>114</v>
      </c>
    </row>
    <row r="61" spans="2:8" ht="45.75" customHeight="1">
      <c r="B61" s="129"/>
      <c r="C61" s="1205" t="s">
        <v>577</v>
      </c>
      <c r="D61" s="1206"/>
      <c r="E61" s="1207"/>
      <c r="F61" s="130">
        <v>87</v>
      </c>
      <c r="G61" s="130">
        <v>36</v>
      </c>
      <c r="H61" s="131">
        <v>33</v>
      </c>
    </row>
    <row r="62" spans="2:8" ht="45.75" customHeight="1" thickBot="1">
      <c r="B62" s="132"/>
      <c r="C62" s="1208" t="s">
        <v>578</v>
      </c>
      <c r="D62" s="1209"/>
      <c r="E62" s="1210"/>
      <c r="F62" s="133">
        <v>10</v>
      </c>
      <c r="G62" s="130">
        <v>10</v>
      </c>
      <c r="H62" s="134">
        <v>10</v>
      </c>
    </row>
    <row r="63" spans="2:8" ht="52.5" customHeight="1" thickBot="1">
      <c r="B63" s="135"/>
      <c r="C63" s="1211" t="s">
        <v>53</v>
      </c>
      <c r="D63" s="1211"/>
      <c r="E63" s="1212"/>
      <c r="F63" s="136">
        <v>2192</v>
      </c>
      <c r="G63" s="136">
        <v>2382</v>
      </c>
      <c r="H63" s="137">
        <v>2542</v>
      </c>
    </row>
    <row r="64" spans="2:8" ht="13"/>
  </sheetData>
  <sheetProtection algorithmName="SHA-512" hashValue="0+pOP/5uoP8KSyaN6gAt6HR1aIke/wTZLEOBmiCbu7QLocnOvcjeQZPxi7gNhejvhhqYL4l62zNG7O5MBGcnZQ==" saltValue="2Ni6/BAE/arUgLNpCIDn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4" customWidth="1"/>
    <col min="2" max="8" width="13.36328125" style="144" customWidth="1"/>
    <col min="9" max="16384" width="11.08984375" style="144"/>
  </cols>
  <sheetData>
    <row r="1" spans="1:8">
      <c r="A1" s="138"/>
      <c r="B1" s="139"/>
      <c r="C1" s="140"/>
      <c r="D1" s="141"/>
      <c r="E1" s="142"/>
      <c r="F1" s="142"/>
      <c r="G1" s="142"/>
      <c r="H1" s="143"/>
    </row>
    <row r="2" spans="1:8">
      <c r="A2" s="145"/>
      <c r="B2" s="146"/>
      <c r="C2" s="147"/>
      <c r="D2" s="148" t="s">
        <v>54</v>
      </c>
      <c r="E2" s="149"/>
      <c r="F2" s="150" t="s">
        <v>549</v>
      </c>
      <c r="G2" s="151"/>
      <c r="H2" s="152"/>
    </row>
    <row r="3" spans="1:8">
      <c r="A3" s="148" t="s">
        <v>542</v>
      </c>
      <c r="B3" s="153"/>
      <c r="C3" s="154"/>
      <c r="D3" s="155">
        <v>78987</v>
      </c>
      <c r="E3" s="156"/>
      <c r="F3" s="157">
        <v>121449</v>
      </c>
      <c r="G3" s="158"/>
      <c r="H3" s="159"/>
    </row>
    <row r="4" spans="1:8">
      <c r="A4" s="160"/>
      <c r="B4" s="161"/>
      <c r="C4" s="162"/>
      <c r="D4" s="163">
        <v>40499</v>
      </c>
      <c r="E4" s="164"/>
      <c r="F4" s="165">
        <v>62922</v>
      </c>
      <c r="G4" s="166"/>
      <c r="H4" s="167"/>
    </row>
    <row r="5" spans="1:8">
      <c r="A5" s="148" t="s">
        <v>544</v>
      </c>
      <c r="B5" s="153"/>
      <c r="C5" s="154"/>
      <c r="D5" s="155">
        <v>371900</v>
      </c>
      <c r="E5" s="156"/>
      <c r="F5" s="157">
        <v>145139</v>
      </c>
      <c r="G5" s="158"/>
      <c r="H5" s="159"/>
    </row>
    <row r="6" spans="1:8">
      <c r="A6" s="160"/>
      <c r="B6" s="161"/>
      <c r="C6" s="162"/>
      <c r="D6" s="163">
        <v>79636</v>
      </c>
      <c r="E6" s="164"/>
      <c r="F6" s="165">
        <v>83762</v>
      </c>
      <c r="G6" s="166"/>
      <c r="H6" s="167"/>
    </row>
    <row r="7" spans="1:8">
      <c r="A7" s="148" t="s">
        <v>545</v>
      </c>
      <c r="B7" s="153"/>
      <c r="C7" s="154"/>
      <c r="D7" s="155">
        <v>118560</v>
      </c>
      <c r="E7" s="156"/>
      <c r="F7" s="157">
        <v>125391</v>
      </c>
      <c r="G7" s="158"/>
      <c r="H7" s="159"/>
    </row>
    <row r="8" spans="1:8">
      <c r="A8" s="160"/>
      <c r="B8" s="161"/>
      <c r="C8" s="162"/>
      <c r="D8" s="163">
        <v>43245</v>
      </c>
      <c r="E8" s="164"/>
      <c r="F8" s="165">
        <v>68516</v>
      </c>
      <c r="G8" s="166"/>
      <c r="H8" s="167"/>
    </row>
    <row r="9" spans="1:8">
      <c r="A9" s="148" t="s">
        <v>546</v>
      </c>
      <c r="B9" s="153"/>
      <c r="C9" s="154"/>
      <c r="D9" s="155">
        <v>192611</v>
      </c>
      <c r="E9" s="156"/>
      <c r="F9" s="157">
        <v>138402</v>
      </c>
      <c r="G9" s="158"/>
      <c r="H9" s="159"/>
    </row>
    <row r="10" spans="1:8">
      <c r="A10" s="160"/>
      <c r="B10" s="161"/>
      <c r="C10" s="162"/>
      <c r="D10" s="163">
        <v>84424</v>
      </c>
      <c r="E10" s="164"/>
      <c r="F10" s="165">
        <v>70652</v>
      </c>
      <c r="G10" s="166"/>
      <c r="H10" s="167"/>
    </row>
    <row r="11" spans="1:8">
      <c r="A11" s="148" t="s">
        <v>547</v>
      </c>
      <c r="B11" s="153"/>
      <c r="C11" s="154"/>
      <c r="D11" s="155">
        <v>211878</v>
      </c>
      <c r="E11" s="156"/>
      <c r="F11" s="157">
        <v>146367</v>
      </c>
      <c r="G11" s="158"/>
      <c r="H11" s="159"/>
    </row>
    <row r="12" spans="1:8">
      <c r="A12" s="160"/>
      <c r="B12" s="161"/>
      <c r="C12" s="168"/>
      <c r="D12" s="163">
        <v>112529</v>
      </c>
      <c r="E12" s="164"/>
      <c r="F12" s="165">
        <v>79441</v>
      </c>
      <c r="G12" s="166"/>
      <c r="H12" s="167"/>
    </row>
    <row r="13" spans="1:8">
      <c r="A13" s="148"/>
      <c r="B13" s="153"/>
      <c r="C13" s="169"/>
      <c r="D13" s="170">
        <v>194787</v>
      </c>
      <c r="E13" s="171"/>
      <c r="F13" s="172">
        <v>135350</v>
      </c>
      <c r="G13" s="173"/>
      <c r="H13" s="159"/>
    </row>
    <row r="14" spans="1:8">
      <c r="A14" s="160"/>
      <c r="B14" s="161"/>
      <c r="C14" s="162"/>
      <c r="D14" s="163">
        <v>72067</v>
      </c>
      <c r="E14" s="164"/>
      <c r="F14" s="165">
        <v>73059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1.65</v>
      </c>
      <c r="C19" s="174">
        <f>ROUND(VALUE(SUBSTITUTE(実質収支比率等に係る経年分析!G$48,"▲","-")),2)</f>
        <v>1.71</v>
      </c>
      <c r="D19" s="174">
        <f>ROUND(VALUE(SUBSTITUTE(実質収支比率等に係る経年分析!H$48,"▲","-")),2)</f>
        <v>4.03</v>
      </c>
      <c r="E19" s="174">
        <f>ROUND(VALUE(SUBSTITUTE(実質収支比率等に係る経年分析!I$48,"▲","-")),2)</f>
        <v>1.03</v>
      </c>
      <c r="F19" s="174">
        <f>ROUND(VALUE(SUBSTITUTE(実質収支比率等に係る経年分析!J$48,"▲","-")),2)</f>
        <v>6.19</v>
      </c>
    </row>
    <row r="20" spans="1:11">
      <c r="A20" s="174" t="s">
        <v>57</v>
      </c>
      <c r="B20" s="174">
        <f>ROUND(VALUE(SUBSTITUTE(実質収支比率等に係る経年分析!F$47,"▲","-")),2)</f>
        <v>61.71</v>
      </c>
      <c r="C20" s="174">
        <f>ROUND(VALUE(SUBSTITUTE(実質収支比率等に係る経年分析!G$47,"▲","-")),2)</f>
        <v>50.6</v>
      </c>
      <c r="D20" s="174">
        <f>ROUND(VALUE(SUBSTITUTE(実質収支比率等に係る経年分析!H$47,"▲","-")),2)</f>
        <v>46.1</v>
      </c>
      <c r="E20" s="174">
        <f>ROUND(VALUE(SUBSTITUTE(実質収支比率等に係る経年分析!I$47,"▲","-")),2)</f>
        <v>47.71</v>
      </c>
      <c r="F20" s="174">
        <f>ROUND(VALUE(SUBSTITUTE(実質収支比率等に係る経年分析!J$47,"▲","-")),2)</f>
        <v>52.72</v>
      </c>
    </row>
    <row r="21" spans="1:11">
      <c r="A21" s="174" t="s">
        <v>58</v>
      </c>
      <c r="B21" s="174">
        <f>IF(ISNUMBER(VALUE(SUBSTITUTE(実質収支比率等に係る経年分析!F$49,"▲","-"))),ROUND(VALUE(SUBSTITUTE(実質収支比率等に係る経年分析!F$49,"▲","-")),2),NA())</f>
        <v>-2.97</v>
      </c>
      <c r="C21" s="174">
        <f>IF(ISNUMBER(VALUE(SUBSTITUTE(実質収支比率等に係る経年分析!G$49,"▲","-"))),ROUND(VALUE(SUBSTITUTE(実質収支比率等に係る経年分析!G$49,"▲","-")),2),NA())</f>
        <v>-8.58</v>
      </c>
      <c r="D21" s="174">
        <f>IF(ISNUMBER(VALUE(SUBSTITUTE(実質収支比率等に係る経年分析!H$49,"▲","-"))),ROUND(VALUE(SUBSTITUTE(実質収支比率等に係る経年分析!H$49,"▲","-")),2),NA())</f>
        <v>2.4700000000000002</v>
      </c>
      <c r="E21" s="174">
        <f>IF(ISNUMBER(VALUE(SUBSTITUTE(実質収支比率等に係る経年分析!I$49,"▲","-"))),ROUND(VALUE(SUBSTITUTE(実質収支比率等に係る経年分析!I$49,"▲","-")),2),NA())</f>
        <v>0.72</v>
      </c>
      <c r="F21" s="174">
        <f>IF(ISNUMBER(VALUE(SUBSTITUTE(実質収支比率等に係る経年分析!J$49,"▲","-"))),ROUND(VALUE(SUBSTITUTE(実質収支比率等に係る経年分析!J$49,"▲","-")),2),NA())</f>
        <v>9.6999999999999993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0.13</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住宅新築資金等貸付特別会計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0.57999999999999996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0.57999999999999996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6.44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0.87</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1.79</v>
      </c>
    </row>
    <row r="35" spans="1:16">
      <c r="A35" s="175" t="str">
        <f>IF(連結実質赤字比率に係る赤字・黒字の構成分析!C$35="",NA(),連結実質赤字比率に係る赤字・黒字の構成分析!C$35)</f>
        <v>簡易水道事業会計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2.2599999999999998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6.17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321</v>
      </c>
      <c r="E42" s="176"/>
      <c r="F42" s="176"/>
      <c r="G42" s="176">
        <f>'実質公債費比率（分子）の構造'!L$52</f>
        <v>327</v>
      </c>
      <c r="H42" s="176"/>
      <c r="I42" s="176"/>
      <c r="J42" s="176">
        <f>'実質公債費比率（分子）の構造'!M$52</f>
        <v>442</v>
      </c>
      <c r="K42" s="176"/>
      <c r="L42" s="176"/>
      <c r="M42" s="176">
        <f>'実質公債費比率（分子）の構造'!N$52</f>
        <v>497</v>
      </c>
      <c r="N42" s="176"/>
      <c r="O42" s="176"/>
      <c r="P42" s="176">
        <f>'実質公債費比率（分子）の構造'!O$52</f>
        <v>544</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19</v>
      </c>
      <c r="C45" s="176"/>
      <c r="D45" s="176"/>
      <c r="E45" s="176">
        <f>'実質公債費比率（分子）の構造'!L$49</f>
        <v>19</v>
      </c>
      <c r="F45" s="176"/>
      <c r="G45" s="176"/>
      <c r="H45" s="176">
        <f>'実質公債費比率（分子）の構造'!M$49</f>
        <v>20</v>
      </c>
      <c r="I45" s="176"/>
      <c r="J45" s="176"/>
      <c r="K45" s="176">
        <f>'実質公債費比率（分子）の構造'!N$49</f>
        <v>22</v>
      </c>
      <c r="L45" s="176"/>
      <c r="M45" s="176"/>
      <c r="N45" s="176">
        <f>'実質公債費比率（分子）の構造'!O$49</f>
        <v>25</v>
      </c>
      <c r="O45" s="176"/>
      <c r="P45" s="176"/>
    </row>
    <row r="46" spans="1:16">
      <c r="A46" s="176" t="s">
        <v>69</v>
      </c>
      <c r="B46" s="176">
        <f>'実質公債費比率（分子）の構造'!K$48</f>
        <v>113</v>
      </c>
      <c r="C46" s="176"/>
      <c r="D46" s="176"/>
      <c r="E46" s="176">
        <f>'実質公債費比率（分子）の構造'!L$48</f>
        <v>112</v>
      </c>
      <c r="F46" s="176"/>
      <c r="G46" s="176"/>
      <c r="H46" s="176">
        <f>'実質公債費比率（分子）の構造'!M$48</f>
        <v>145</v>
      </c>
      <c r="I46" s="176"/>
      <c r="J46" s="176"/>
      <c r="K46" s="176">
        <f>'実質公債費比率（分子）の構造'!N$48</f>
        <v>152</v>
      </c>
      <c r="L46" s="176"/>
      <c r="M46" s="176"/>
      <c r="N46" s="176">
        <f>'実質公債費比率（分子）の構造'!O$48</f>
        <v>152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372</v>
      </c>
      <c r="C49" s="176"/>
      <c r="D49" s="176"/>
      <c r="E49" s="176">
        <f>'実質公債費比率（分子）の構造'!L$45</f>
        <v>387</v>
      </c>
      <c r="F49" s="176"/>
      <c r="G49" s="176"/>
      <c r="H49" s="176">
        <f>'実質公債費比率（分子）の構造'!M$45</f>
        <v>521</v>
      </c>
      <c r="I49" s="176"/>
      <c r="J49" s="176"/>
      <c r="K49" s="176">
        <f>'実質公債費比率（分子）の構造'!N$45</f>
        <v>624</v>
      </c>
      <c r="L49" s="176"/>
      <c r="M49" s="176"/>
      <c r="N49" s="176">
        <f>'実質公債費比率（分子）の構造'!O$45</f>
        <v>648</v>
      </c>
      <c r="O49" s="176"/>
      <c r="P49" s="176"/>
    </row>
    <row r="50" spans="1:16">
      <c r="A50" s="176" t="s">
        <v>73</v>
      </c>
      <c r="B50" s="176" t="e">
        <f>NA()</f>
        <v>#N/A</v>
      </c>
      <c r="C50" s="176">
        <f>IF(ISNUMBER('実質公債費比率（分子）の構造'!K$53),'実質公債費比率（分子）の構造'!K$53,NA())</f>
        <v>183</v>
      </c>
      <c r="D50" s="176" t="e">
        <f>NA()</f>
        <v>#N/A</v>
      </c>
      <c r="E50" s="176" t="e">
        <f>NA()</f>
        <v>#N/A</v>
      </c>
      <c r="F50" s="176">
        <f>IF(ISNUMBER('実質公債費比率（分子）の構造'!L$53),'実質公債費比率（分子）の構造'!L$53,NA())</f>
        <v>191</v>
      </c>
      <c r="G50" s="176" t="e">
        <f>NA()</f>
        <v>#N/A</v>
      </c>
      <c r="H50" s="176" t="e">
        <f>NA()</f>
        <v>#N/A</v>
      </c>
      <c r="I50" s="176">
        <f>IF(ISNUMBER('実質公債費比率（分子）の構造'!M$53),'実質公債費比率（分子）の構造'!M$53,NA())</f>
        <v>244</v>
      </c>
      <c r="J50" s="176" t="e">
        <f>NA()</f>
        <v>#N/A</v>
      </c>
      <c r="K50" s="176" t="e">
        <f>NA()</f>
        <v>#N/A</v>
      </c>
      <c r="L50" s="176">
        <f>IF(ISNUMBER('実質公債費比率（分子）の構造'!N$53),'実質公債費比率（分子）の構造'!N$53,NA())</f>
        <v>301</v>
      </c>
      <c r="M50" s="176" t="e">
        <f>NA()</f>
        <v>#N/A</v>
      </c>
      <c r="N50" s="176" t="e">
        <f>NA()</f>
        <v>#N/A</v>
      </c>
      <c r="O50" s="176">
        <f>IF(ISNUMBER('実質公債費比率（分子）の構造'!O$53),'実質公債費比率（分子）の構造'!O$53,NA())</f>
        <v>281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6386</v>
      </c>
      <c r="E56" s="175"/>
      <c r="F56" s="175"/>
      <c r="G56" s="175">
        <f>'将来負担比率（分子）の構造'!J$52</f>
        <v>6678</v>
      </c>
      <c r="H56" s="175"/>
      <c r="I56" s="175"/>
      <c r="J56" s="175">
        <f>'将来負担比率（分子）の構造'!K$52</f>
        <v>6773</v>
      </c>
      <c r="K56" s="175"/>
      <c r="L56" s="175"/>
      <c r="M56" s="175">
        <f>'将来負担比率（分子）の構造'!L$52</f>
        <v>6668</v>
      </c>
      <c r="N56" s="175"/>
      <c r="O56" s="175"/>
      <c r="P56" s="175">
        <f>'将来負担比率（分子）の構造'!M$52</f>
        <v>6168</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f>'将来負担比率（分子）の構造'!M$51</f>
        <v>177</v>
      </c>
    </row>
    <row r="58" spans="1:16">
      <c r="A58" s="175" t="s">
        <v>43</v>
      </c>
      <c r="B58" s="175"/>
      <c r="C58" s="175"/>
      <c r="D58" s="175">
        <f>'将来負担比率（分子）の構造'!I$50</f>
        <v>2154</v>
      </c>
      <c r="E58" s="175"/>
      <c r="F58" s="175"/>
      <c r="G58" s="175">
        <f>'将来負担比率（分子）の構造'!J$50</f>
        <v>2363</v>
      </c>
      <c r="H58" s="175"/>
      <c r="I58" s="175"/>
      <c r="J58" s="175">
        <f>'将来負担比率（分子）の構造'!K$50</f>
        <v>2489</v>
      </c>
      <c r="K58" s="175"/>
      <c r="L58" s="175"/>
      <c r="M58" s="175">
        <f>'将来負担比率（分子）の構造'!L$50</f>
        <v>2709</v>
      </c>
      <c r="N58" s="175"/>
      <c r="O58" s="175"/>
      <c r="P58" s="175">
        <f>'将来負担比率（分子）の構造'!M$50</f>
        <v>2891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449</v>
      </c>
      <c r="C62" s="175"/>
      <c r="D62" s="175"/>
      <c r="E62" s="175">
        <f>'将来負担比率（分子）の構造'!J$45</f>
        <v>416</v>
      </c>
      <c r="F62" s="175"/>
      <c r="G62" s="175"/>
      <c r="H62" s="175">
        <f>'将来負担比率（分子）の構造'!K$45</f>
        <v>388</v>
      </c>
      <c r="I62" s="175"/>
      <c r="J62" s="175"/>
      <c r="K62" s="175">
        <f>'将来負担比率（分子）の構造'!L$45</f>
        <v>417</v>
      </c>
      <c r="L62" s="175"/>
      <c r="M62" s="175"/>
      <c r="N62" s="175">
        <f>'将来負担比率（分子）の構造'!M$45</f>
        <v>268</v>
      </c>
      <c r="O62" s="175"/>
      <c r="P62" s="175"/>
    </row>
    <row r="63" spans="1:16">
      <c r="A63" s="175" t="s">
        <v>36</v>
      </c>
      <c r="B63" s="175">
        <f>'将来負担比率（分子）の構造'!I$44</f>
        <v>92</v>
      </c>
      <c r="C63" s="175"/>
      <c r="D63" s="175"/>
      <c r="E63" s="175">
        <f>'将来負担比率（分子）の構造'!J$44</f>
        <v>81</v>
      </c>
      <c r="F63" s="175"/>
      <c r="G63" s="175"/>
      <c r="H63" s="175">
        <f>'将来負担比率（分子）の構造'!K$44</f>
        <v>115</v>
      </c>
      <c r="I63" s="175"/>
      <c r="J63" s="175"/>
      <c r="K63" s="175">
        <f>'将来負担比率（分子）の構造'!L$44</f>
        <v>110</v>
      </c>
      <c r="L63" s="175"/>
      <c r="M63" s="175"/>
      <c r="N63" s="175">
        <f>'将来負担比率（分子）の構造'!M$44</f>
        <v>99</v>
      </c>
      <c r="O63" s="175"/>
      <c r="P63" s="175"/>
    </row>
    <row r="64" spans="1:16">
      <c r="A64" s="175" t="s">
        <v>35</v>
      </c>
      <c r="B64" s="175">
        <f>'将来負担比率（分子）の構造'!I$43</f>
        <v>2458</v>
      </c>
      <c r="C64" s="175"/>
      <c r="D64" s="175"/>
      <c r="E64" s="175">
        <f>'将来負担比率（分子）の構造'!J$43</f>
        <v>2259</v>
      </c>
      <c r="F64" s="175"/>
      <c r="G64" s="175"/>
      <c r="H64" s="175">
        <f>'将来負担比率（分子）の構造'!K$43</f>
        <v>2334</v>
      </c>
      <c r="I64" s="175"/>
      <c r="J64" s="175"/>
      <c r="K64" s="175">
        <f>'将来負担比率（分子）の構造'!L$43</f>
        <v>2702</v>
      </c>
      <c r="L64" s="175"/>
      <c r="M64" s="175"/>
      <c r="N64" s="175">
        <f>'将来負担比率（分子）の構造'!M$43</f>
        <v>2886</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7095</v>
      </c>
      <c r="C66" s="175"/>
      <c r="D66" s="175"/>
      <c r="E66" s="175">
        <f>'将来負担比率（分子）の構造'!J$41</f>
        <v>7931</v>
      </c>
      <c r="F66" s="175"/>
      <c r="G66" s="175"/>
      <c r="H66" s="175">
        <f>'将来負担比率（分子）の構造'!K$41</f>
        <v>8003</v>
      </c>
      <c r="I66" s="175"/>
      <c r="J66" s="175"/>
      <c r="K66" s="175">
        <f>'将来負担比率（分子）の構造'!L$41</f>
        <v>8327</v>
      </c>
      <c r="L66" s="175"/>
      <c r="M66" s="175"/>
      <c r="N66" s="175">
        <f>'将来負担比率（分子）の構造'!M$41</f>
        <v>8627</v>
      </c>
      <c r="O66" s="175"/>
      <c r="P66" s="175"/>
    </row>
    <row r="67" spans="1:16">
      <c r="A67" s="175" t="s">
        <v>77</v>
      </c>
      <c r="B67" s="175" t="e">
        <f>NA()</f>
        <v>#N/A</v>
      </c>
      <c r="C67" s="175">
        <f>IF(ISNUMBER('将来負担比率（分子）の構造'!I$53), IF('将来負担比率（分子）の構造'!I$53 &lt; 0, 0, '将来負担比率（分子）の構造'!I$53), NA())</f>
        <v>1554</v>
      </c>
      <c r="D67" s="175" t="e">
        <f>NA()</f>
        <v>#N/A</v>
      </c>
      <c r="E67" s="175" t="e">
        <f>NA()</f>
        <v>#N/A</v>
      </c>
      <c r="F67" s="175">
        <f>IF(ISNUMBER('将来負担比率（分子）の構造'!J$53), IF('将来負担比率（分子）の構造'!J$53 &lt; 0, 0, '将来負担比率（分子）の構造'!J$53), NA())</f>
        <v>1645</v>
      </c>
      <c r="G67" s="175" t="e">
        <f>NA()</f>
        <v>#N/A</v>
      </c>
      <c r="H67" s="175" t="e">
        <f>NA()</f>
        <v>#N/A</v>
      </c>
      <c r="I67" s="175">
        <f>IF(ISNUMBER('将来負担比率（分子）の構造'!K$53), IF('将来負担比率（分子）の構造'!K$53 &lt; 0, 0, '将来負担比率（分子）の構造'!K$53), NA())</f>
        <v>1579</v>
      </c>
      <c r="J67" s="175" t="e">
        <f>NA()</f>
        <v>#N/A</v>
      </c>
      <c r="K67" s="175" t="e">
        <f>NA()</f>
        <v>#N/A</v>
      </c>
      <c r="L67" s="175">
        <f>IF(ISNUMBER('将来負担比率（分子）の構造'!L$53), IF('将来負担比率（分子）の構造'!L$53 &lt; 0, 0, '将来負担比率（分子）の構造'!L$53), NA())</f>
        <v>2179</v>
      </c>
      <c r="M67" s="175" t="e">
        <f>NA()</f>
        <v>#N/A</v>
      </c>
      <c r="N67" s="175" t="e">
        <f>NA()</f>
        <v>#N/A</v>
      </c>
      <c r="O67" s="175">
        <f>IF(ISNUMBER('将来負担比率（分子）の構造'!M$53), IF('将来負担比率（分子）の構造'!M$53 &lt; 0, 0, '将来負担比率（分子）の構造'!M$53), NA())</f>
        <v>2646</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1375</v>
      </c>
      <c r="C72" s="179">
        <f>基金残高に係る経年分析!G55</f>
        <v>1589</v>
      </c>
      <c r="D72" s="179">
        <f>基金残高に係る経年分析!H55</f>
        <v>1739</v>
      </c>
    </row>
    <row r="73" spans="1:16">
      <c r="A73" s="178" t="s">
        <v>80</v>
      </c>
      <c r="B73" s="179">
        <f>基金残高に係る経年分析!F56</f>
        <v>85</v>
      </c>
      <c r="C73" s="179">
        <f>基金残高に係る経年分析!G56</f>
        <v>129</v>
      </c>
      <c r="D73" s="179">
        <f>基金残高に係る経年分析!H56</f>
        <v>129</v>
      </c>
    </row>
    <row r="74" spans="1:16">
      <c r="A74" s="178" t="s">
        <v>81</v>
      </c>
      <c r="B74" s="179">
        <f>基金残高に係る経年分析!F57</f>
        <v>732</v>
      </c>
      <c r="C74" s="179">
        <f>基金残高に係る経年分析!G57</f>
        <v>664</v>
      </c>
      <c r="D74" s="179">
        <f>基金残高に係る経年分析!H57</f>
        <v>675</v>
      </c>
    </row>
  </sheetData>
  <sheetProtection algorithmName="SHA-512" hashValue="dxookTTY8dd/hAVkqqojRQ2YURlIbsDr0Y02KOVHoxTLVIjKSDQG9ZcCeExw9saCGWTe99PLVTRf+dnaMR38CQ==" saltValue="DmGuM8W/uHngI9eG5yfx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1752246</v>
      </c>
      <c r="S5" s="613"/>
      <c r="T5" s="613"/>
      <c r="U5" s="613"/>
      <c r="V5" s="613"/>
      <c r="W5" s="613"/>
      <c r="X5" s="613"/>
      <c r="Y5" s="614"/>
      <c r="Z5" s="615">
        <v>22.9</v>
      </c>
      <c r="AA5" s="615"/>
      <c r="AB5" s="615"/>
      <c r="AC5" s="615"/>
      <c r="AD5" s="616">
        <v>1751026</v>
      </c>
      <c r="AE5" s="616"/>
      <c r="AF5" s="616"/>
      <c r="AG5" s="616"/>
      <c r="AH5" s="616"/>
      <c r="AI5" s="616"/>
      <c r="AJ5" s="616"/>
      <c r="AK5" s="616"/>
      <c r="AL5" s="617">
        <v>54.5</v>
      </c>
      <c r="AM5" s="618"/>
      <c r="AN5" s="618"/>
      <c r="AO5" s="619"/>
      <c r="AP5" s="609" t="s">
        <v>230</v>
      </c>
      <c r="AQ5" s="610"/>
      <c r="AR5" s="610"/>
      <c r="AS5" s="610"/>
      <c r="AT5" s="610"/>
      <c r="AU5" s="610"/>
      <c r="AV5" s="610"/>
      <c r="AW5" s="610"/>
      <c r="AX5" s="610"/>
      <c r="AY5" s="610"/>
      <c r="AZ5" s="610"/>
      <c r="BA5" s="610"/>
      <c r="BB5" s="610"/>
      <c r="BC5" s="610"/>
      <c r="BD5" s="610"/>
      <c r="BE5" s="610"/>
      <c r="BF5" s="611"/>
      <c r="BG5" s="623">
        <v>1751026</v>
      </c>
      <c r="BH5" s="624"/>
      <c r="BI5" s="624"/>
      <c r="BJ5" s="624"/>
      <c r="BK5" s="624"/>
      <c r="BL5" s="624"/>
      <c r="BM5" s="624"/>
      <c r="BN5" s="625"/>
      <c r="BO5" s="626">
        <v>99.9</v>
      </c>
      <c r="BP5" s="626"/>
      <c r="BQ5" s="626"/>
      <c r="BR5" s="626"/>
      <c r="BS5" s="627" t="s">
        <v>130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41843</v>
      </c>
      <c r="S6" s="624"/>
      <c r="T6" s="624"/>
      <c r="U6" s="624"/>
      <c r="V6" s="624"/>
      <c r="W6" s="624"/>
      <c r="X6" s="624"/>
      <c r="Y6" s="625"/>
      <c r="Z6" s="626">
        <v>0.5</v>
      </c>
      <c r="AA6" s="626"/>
      <c r="AB6" s="626"/>
      <c r="AC6" s="626"/>
      <c r="AD6" s="627">
        <v>41843</v>
      </c>
      <c r="AE6" s="627"/>
      <c r="AF6" s="627"/>
      <c r="AG6" s="627"/>
      <c r="AH6" s="627"/>
      <c r="AI6" s="627"/>
      <c r="AJ6" s="627"/>
      <c r="AK6" s="627"/>
      <c r="AL6" s="628">
        <v>1.3</v>
      </c>
      <c r="AM6" s="629"/>
      <c r="AN6" s="629"/>
      <c r="AO6" s="630"/>
      <c r="AP6" s="620" t="s">
        <v>235</v>
      </c>
      <c r="AQ6" s="621"/>
      <c r="AR6" s="621"/>
      <c r="AS6" s="621"/>
      <c r="AT6" s="621"/>
      <c r="AU6" s="621"/>
      <c r="AV6" s="621"/>
      <c r="AW6" s="621"/>
      <c r="AX6" s="621"/>
      <c r="AY6" s="621"/>
      <c r="AZ6" s="621"/>
      <c r="BA6" s="621"/>
      <c r="BB6" s="621"/>
      <c r="BC6" s="621"/>
      <c r="BD6" s="621"/>
      <c r="BE6" s="621"/>
      <c r="BF6" s="622"/>
      <c r="BG6" s="623">
        <v>1751026</v>
      </c>
      <c r="BH6" s="624"/>
      <c r="BI6" s="624"/>
      <c r="BJ6" s="624"/>
      <c r="BK6" s="624"/>
      <c r="BL6" s="624"/>
      <c r="BM6" s="624"/>
      <c r="BN6" s="625"/>
      <c r="BO6" s="626">
        <v>99.9</v>
      </c>
      <c r="BP6" s="626"/>
      <c r="BQ6" s="626"/>
      <c r="BR6" s="626"/>
      <c r="BS6" s="627" t="s">
        <v>130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63293</v>
      </c>
      <c r="CS6" s="624"/>
      <c r="CT6" s="624"/>
      <c r="CU6" s="624"/>
      <c r="CV6" s="624"/>
      <c r="CW6" s="624"/>
      <c r="CX6" s="624"/>
      <c r="CY6" s="625"/>
      <c r="CZ6" s="617">
        <v>0.9</v>
      </c>
      <c r="DA6" s="618"/>
      <c r="DB6" s="618"/>
      <c r="DC6" s="634"/>
      <c r="DD6" s="632" t="s">
        <v>130</v>
      </c>
      <c r="DE6" s="624"/>
      <c r="DF6" s="624"/>
      <c r="DG6" s="624"/>
      <c r="DH6" s="624"/>
      <c r="DI6" s="624"/>
      <c r="DJ6" s="624"/>
      <c r="DK6" s="624"/>
      <c r="DL6" s="624"/>
      <c r="DM6" s="624"/>
      <c r="DN6" s="624"/>
      <c r="DO6" s="624"/>
      <c r="DP6" s="625"/>
      <c r="DQ6" s="632">
        <v>63293</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255</v>
      </c>
      <c r="S7" s="624"/>
      <c r="T7" s="624"/>
      <c r="U7" s="624"/>
      <c r="V7" s="624"/>
      <c r="W7" s="624"/>
      <c r="X7" s="624"/>
      <c r="Y7" s="625"/>
      <c r="Z7" s="626">
        <v>0</v>
      </c>
      <c r="AA7" s="626"/>
      <c r="AB7" s="626"/>
      <c r="AC7" s="626"/>
      <c r="AD7" s="627">
        <v>255</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583346</v>
      </c>
      <c r="BH7" s="624"/>
      <c r="BI7" s="624"/>
      <c r="BJ7" s="624"/>
      <c r="BK7" s="624"/>
      <c r="BL7" s="624"/>
      <c r="BM7" s="624"/>
      <c r="BN7" s="625"/>
      <c r="BO7" s="626">
        <v>33.299999999999997</v>
      </c>
      <c r="BP7" s="626"/>
      <c r="BQ7" s="626"/>
      <c r="BR7" s="626"/>
      <c r="BS7" s="627" t="s">
        <v>130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1361414</v>
      </c>
      <c r="CS7" s="624"/>
      <c r="CT7" s="624"/>
      <c r="CU7" s="624"/>
      <c r="CV7" s="624"/>
      <c r="CW7" s="624"/>
      <c r="CX7" s="624"/>
      <c r="CY7" s="625"/>
      <c r="CZ7" s="626">
        <v>18.5</v>
      </c>
      <c r="DA7" s="626"/>
      <c r="DB7" s="626"/>
      <c r="DC7" s="626"/>
      <c r="DD7" s="632">
        <v>216756</v>
      </c>
      <c r="DE7" s="624"/>
      <c r="DF7" s="624"/>
      <c r="DG7" s="624"/>
      <c r="DH7" s="624"/>
      <c r="DI7" s="624"/>
      <c r="DJ7" s="624"/>
      <c r="DK7" s="624"/>
      <c r="DL7" s="624"/>
      <c r="DM7" s="624"/>
      <c r="DN7" s="624"/>
      <c r="DO7" s="624"/>
      <c r="DP7" s="625"/>
      <c r="DQ7" s="632">
        <v>755965</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4926</v>
      </c>
      <c r="S8" s="624"/>
      <c r="T8" s="624"/>
      <c r="U8" s="624"/>
      <c r="V8" s="624"/>
      <c r="W8" s="624"/>
      <c r="X8" s="624"/>
      <c r="Y8" s="625"/>
      <c r="Z8" s="626">
        <v>0.1</v>
      </c>
      <c r="AA8" s="626"/>
      <c r="AB8" s="626"/>
      <c r="AC8" s="626"/>
      <c r="AD8" s="627">
        <v>4926</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17313</v>
      </c>
      <c r="BH8" s="624"/>
      <c r="BI8" s="624"/>
      <c r="BJ8" s="624"/>
      <c r="BK8" s="624"/>
      <c r="BL8" s="624"/>
      <c r="BM8" s="624"/>
      <c r="BN8" s="625"/>
      <c r="BO8" s="626">
        <v>1</v>
      </c>
      <c r="BP8" s="626"/>
      <c r="BQ8" s="626"/>
      <c r="BR8" s="626"/>
      <c r="BS8" s="627" t="s">
        <v>130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1830794</v>
      </c>
      <c r="CS8" s="624"/>
      <c r="CT8" s="624"/>
      <c r="CU8" s="624"/>
      <c r="CV8" s="624"/>
      <c r="CW8" s="624"/>
      <c r="CX8" s="624"/>
      <c r="CY8" s="625"/>
      <c r="CZ8" s="626">
        <v>24.8</v>
      </c>
      <c r="DA8" s="626"/>
      <c r="DB8" s="626"/>
      <c r="DC8" s="626"/>
      <c r="DD8" s="632">
        <v>3946</v>
      </c>
      <c r="DE8" s="624"/>
      <c r="DF8" s="624"/>
      <c r="DG8" s="624"/>
      <c r="DH8" s="624"/>
      <c r="DI8" s="624"/>
      <c r="DJ8" s="624"/>
      <c r="DK8" s="624"/>
      <c r="DL8" s="624"/>
      <c r="DM8" s="624"/>
      <c r="DN8" s="624"/>
      <c r="DO8" s="624"/>
      <c r="DP8" s="625"/>
      <c r="DQ8" s="632">
        <v>627387</v>
      </c>
      <c r="DR8" s="624"/>
      <c r="DS8" s="624"/>
      <c r="DT8" s="624"/>
      <c r="DU8" s="624"/>
      <c r="DV8" s="624"/>
      <c r="DW8" s="624"/>
      <c r="DX8" s="624"/>
      <c r="DY8" s="624"/>
      <c r="DZ8" s="624"/>
      <c r="EA8" s="624"/>
      <c r="EB8" s="624"/>
      <c r="EC8" s="633"/>
    </row>
    <row r="9" spans="2:143" ht="11.25" customHeight="1">
      <c r="B9" s="620" t="s">
        <v>243</v>
      </c>
      <c r="C9" s="621"/>
      <c r="D9" s="621"/>
      <c r="E9" s="621"/>
      <c r="F9" s="621"/>
      <c r="G9" s="621"/>
      <c r="H9" s="621"/>
      <c r="I9" s="621"/>
      <c r="J9" s="621"/>
      <c r="K9" s="621"/>
      <c r="L9" s="621"/>
      <c r="M9" s="621"/>
      <c r="N9" s="621"/>
      <c r="O9" s="621"/>
      <c r="P9" s="621"/>
      <c r="Q9" s="622"/>
      <c r="R9" s="623">
        <v>3414</v>
      </c>
      <c r="S9" s="624"/>
      <c r="T9" s="624"/>
      <c r="U9" s="624"/>
      <c r="V9" s="624"/>
      <c r="W9" s="624"/>
      <c r="X9" s="624"/>
      <c r="Y9" s="625"/>
      <c r="Z9" s="626">
        <v>0</v>
      </c>
      <c r="AA9" s="626"/>
      <c r="AB9" s="626"/>
      <c r="AC9" s="626"/>
      <c r="AD9" s="627">
        <v>3414</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423277</v>
      </c>
      <c r="BH9" s="624"/>
      <c r="BI9" s="624"/>
      <c r="BJ9" s="624"/>
      <c r="BK9" s="624"/>
      <c r="BL9" s="624"/>
      <c r="BM9" s="624"/>
      <c r="BN9" s="625"/>
      <c r="BO9" s="626">
        <v>24.2</v>
      </c>
      <c r="BP9" s="626"/>
      <c r="BQ9" s="626"/>
      <c r="BR9" s="626"/>
      <c r="BS9" s="627" t="s">
        <v>130</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436622</v>
      </c>
      <c r="CS9" s="624"/>
      <c r="CT9" s="624"/>
      <c r="CU9" s="624"/>
      <c r="CV9" s="624"/>
      <c r="CW9" s="624"/>
      <c r="CX9" s="624"/>
      <c r="CY9" s="625"/>
      <c r="CZ9" s="626">
        <v>5.9</v>
      </c>
      <c r="DA9" s="626"/>
      <c r="DB9" s="626"/>
      <c r="DC9" s="626"/>
      <c r="DD9" s="632">
        <v>2852</v>
      </c>
      <c r="DE9" s="624"/>
      <c r="DF9" s="624"/>
      <c r="DG9" s="624"/>
      <c r="DH9" s="624"/>
      <c r="DI9" s="624"/>
      <c r="DJ9" s="624"/>
      <c r="DK9" s="624"/>
      <c r="DL9" s="624"/>
      <c r="DM9" s="624"/>
      <c r="DN9" s="624"/>
      <c r="DO9" s="624"/>
      <c r="DP9" s="625"/>
      <c r="DQ9" s="632">
        <v>284799</v>
      </c>
      <c r="DR9" s="624"/>
      <c r="DS9" s="624"/>
      <c r="DT9" s="624"/>
      <c r="DU9" s="624"/>
      <c r="DV9" s="624"/>
      <c r="DW9" s="624"/>
      <c r="DX9" s="624"/>
      <c r="DY9" s="624"/>
      <c r="DZ9" s="624"/>
      <c r="EA9" s="624"/>
      <c r="EB9" s="624"/>
      <c r="EC9" s="633"/>
    </row>
    <row r="10" spans="2:143" ht="11.25" customHeight="1">
      <c r="B10" s="620" t="s">
        <v>246</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72111</v>
      </c>
      <c r="BH10" s="624"/>
      <c r="BI10" s="624"/>
      <c r="BJ10" s="624"/>
      <c r="BK10" s="624"/>
      <c r="BL10" s="624"/>
      <c r="BM10" s="624"/>
      <c r="BN10" s="625"/>
      <c r="BO10" s="626">
        <v>4.0999999999999996</v>
      </c>
      <c r="BP10" s="626"/>
      <c r="BQ10" s="626"/>
      <c r="BR10" s="626"/>
      <c r="BS10" s="627" t="s">
        <v>130</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c r="B11" s="620" t="s">
        <v>249</v>
      </c>
      <c r="C11" s="621"/>
      <c r="D11" s="621"/>
      <c r="E11" s="621"/>
      <c r="F11" s="621"/>
      <c r="G11" s="621"/>
      <c r="H11" s="621"/>
      <c r="I11" s="621"/>
      <c r="J11" s="621"/>
      <c r="K11" s="621"/>
      <c r="L11" s="621"/>
      <c r="M11" s="621"/>
      <c r="N11" s="621"/>
      <c r="O11" s="621"/>
      <c r="P11" s="621"/>
      <c r="Q11" s="622"/>
      <c r="R11" s="623">
        <v>274832</v>
      </c>
      <c r="S11" s="624"/>
      <c r="T11" s="624"/>
      <c r="U11" s="624"/>
      <c r="V11" s="624"/>
      <c r="W11" s="624"/>
      <c r="X11" s="624"/>
      <c r="Y11" s="625"/>
      <c r="Z11" s="628">
        <v>3.6</v>
      </c>
      <c r="AA11" s="629"/>
      <c r="AB11" s="629"/>
      <c r="AC11" s="635"/>
      <c r="AD11" s="632">
        <v>274832</v>
      </c>
      <c r="AE11" s="624"/>
      <c r="AF11" s="624"/>
      <c r="AG11" s="624"/>
      <c r="AH11" s="624"/>
      <c r="AI11" s="624"/>
      <c r="AJ11" s="624"/>
      <c r="AK11" s="625"/>
      <c r="AL11" s="628">
        <v>8.6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70645</v>
      </c>
      <c r="BH11" s="624"/>
      <c r="BI11" s="624"/>
      <c r="BJ11" s="624"/>
      <c r="BK11" s="624"/>
      <c r="BL11" s="624"/>
      <c r="BM11" s="624"/>
      <c r="BN11" s="625"/>
      <c r="BO11" s="626">
        <v>4</v>
      </c>
      <c r="BP11" s="626"/>
      <c r="BQ11" s="626"/>
      <c r="BR11" s="626"/>
      <c r="BS11" s="627" t="s">
        <v>130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210123</v>
      </c>
      <c r="CS11" s="624"/>
      <c r="CT11" s="624"/>
      <c r="CU11" s="624"/>
      <c r="CV11" s="624"/>
      <c r="CW11" s="624"/>
      <c r="CX11" s="624"/>
      <c r="CY11" s="625"/>
      <c r="CZ11" s="626">
        <v>2.9</v>
      </c>
      <c r="DA11" s="626"/>
      <c r="DB11" s="626"/>
      <c r="DC11" s="626"/>
      <c r="DD11" s="632">
        <v>28706</v>
      </c>
      <c r="DE11" s="624"/>
      <c r="DF11" s="624"/>
      <c r="DG11" s="624"/>
      <c r="DH11" s="624"/>
      <c r="DI11" s="624"/>
      <c r="DJ11" s="624"/>
      <c r="DK11" s="624"/>
      <c r="DL11" s="624"/>
      <c r="DM11" s="624"/>
      <c r="DN11" s="624"/>
      <c r="DO11" s="624"/>
      <c r="DP11" s="625"/>
      <c r="DQ11" s="632">
        <v>91591</v>
      </c>
      <c r="DR11" s="624"/>
      <c r="DS11" s="624"/>
      <c r="DT11" s="624"/>
      <c r="DU11" s="624"/>
      <c r="DV11" s="624"/>
      <c r="DW11" s="624"/>
      <c r="DX11" s="624"/>
      <c r="DY11" s="624"/>
      <c r="DZ11" s="624"/>
      <c r="EA11" s="624"/>
      <c r="EB11" s="624"/>
      <c r="EC11" s="633"/>
    </row>
    <row r="12" spans="2:143" ht="11.25" customHeight="1">
      <c r="B12" s="620" t="s">
        <v>252</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986707</v>
      </c>
      <c r="BH12" s="624"/>
      <c r="BI12" s="624"/>
      <c r="BJ12" s="624"/>
      <c r="BK12" s="624"/>
      <c r="BL12" s="624"/>
      <c r="BM12" s="624"/>
      <c r="BN12" s="625"/>
      <c r="BO12" s="626">
        <v>56.3</v>
      </c>
      <c r="BP12" s="626"/>
      <c r="BQ12" s="626"/>
      <c r="BR12" s="626"/>
      <c r="BS12" s="627" t="s">
        <v>130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70629</v>
      </c>
      <c r="CS12" s="624"/>
      <c r="CT12" s="624"/>
      <c r="CU12" s="624"/>
      <c r="CV12" s="624"/>
      <c r="CW12" s="624"/>
      <c r="CX12" s="624"/>
      <c r="CY12" s="625"/>
      <c r="CZ12" s="626">
        <v>1</v>
      </c>
      <c r="DA12" s="626"/>
      <c r="DB12" s="626"/>
      <c r="DC12" s="626"/>
      <c r="DD12" s="632" t="s">
        <v>130</v>
      </c>
      <c r="DE12" s="624"/>
      <c r="DF12" s="624"/>
      <c r="DG12" s="624"/>
      <c r="DH12" s="624"/>
      <c r="DI12" s="624"/>
      <c r="DJ12" s="624"/>
      <c r="DK12" s="624"/>
      <c r="DL12" s="624"/>
      <c r="DM12" s="624"/>
      <c r="DN12" s="624"/>
      <c r="DO12" s="624"/>
      <c r="DP12" s="625"/>
      <c r="DQ12" s="632">
        <v>5868</v>
      </c>
      <c r="DR12" s="624"/>
      <c r="DS12" s="624"/>
      <c r="DT12" s="624"/>
      <c r="DU12" s="624"/>
      <c r="DV12" s="624"/>
      <c r="DW12" s="624"/>
      <c r="DX12" s="624"/>
      <c r="DY12" s="624"/>
      <c r="DZ12" s="624"/>
      <c r="EA12" s="624"/>
      <c r="EB12" s="624"/>
      <c r="EC12" s="633"/>
    </row>
    <row r="13" spans="2:143" ht="11.25" customHeight="1">
      <c r="B13" s="620" t="s">
        <v>255</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986707</v>
      </c>
      <c r="BH13" s="624"/>
      <c r="BI13" s="624"/>
      <c r="BJ13" s="624"/>
      <c r="BK13" s="624"/>
      <c r="BL13" s="624"/>
      <c r="BM13" s="624"/>
      <c r="BN13" s="625"/>
      <c r="BO13" s="626">
        <v>56.3</v>
      </c>
      <c r="BP13" s="626"/>
      <c r="BQ13" s="626"/>
      <c r="BR13" s="626"/>
      <c r="BS13" s="627" t="s">
        <v>130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1036080</v>
      </c>
      <c r="CS13" s="624"/>
      <c r="CT13" s="624"/>
      <c r="CU13" s="624"/>
      <c r="CV13" s="624"/>
      <c r="CW13" s="624"/>
      <c r="CX13" s="624"/>
      <c r="CY13" s="625"/>
      <c r="CZ13" s="626">
        <v>14.1</v>
      </c>
      <c r="DA13" s="626"/>
      <c r="DB13" s="626"/>
      <c r="DC13" s="626"/>
      <c r="DD13" s="632">
        <v>728152</v>
      </c>
      <c r="DE13" s="624"/>
      <c r="DF13" s="624"/>
      <c r="DG13" s="624"/>
      <c r="DH13" s="624"/>
      <c r="DI13" s="624"/>
      <c r="DJ13" s="624"/>
      <c r="DK13" s="624"/>
      <c r="DL13" s="624"/>
      <c r="DM13" s="624"/>
      <c r="DN13" s="624"/>
      <c r="DO13" s="624"/>
      <c r="DP13" s="625"/>
      <c r="DQ13" s="632">
        <v>658223</v>
      </c>
      <c r="DR13" s="624"/>
      <c r="DS13" s="624"/>
      <c r="DT13" s="624"/>
      <c r="DU13" s="624"/>
      <c r="DV13" s="624"/>
      <c r="DW13" s="624"/>
      <c r="DX13" s="624"/>
      <c r="DY13" s="624"/>
      <c r="DZ13" s="624"/>
      <c r="EA13" s="624"/>
      <c r="EB13" s="624"/>
      <c r="EC13" s="633"/>
    </row>
    <row r="14" spans="2:143" ht="11.25" customHeight="1">
      <c r="B14" s="620" t="s">
        <v>258</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41808</v>
      </c>
      <c r="BH14" s="624"/>
      <c r="BI14" s="624"/>
      <c r="BJ14" s="624"/>
      <c r="BK14" s="624"/>
      <c r="BL14" s="624"/>
      <c r="BM14" s="624"/>
      <c r="BN14" s="625"/>
      <c r="BO14" s="626">
        <v>2.4</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282475</v>
      </c>
      <c r="CS14" s="624"/>
      <c r="CT14" s="624"/>
      <c r="CU14" s="624"/>
      <c r="CV14" s="624"/>
      <c r="CW14" s="624"/>
      <c r="CX14" s="624"/>
      <c r="CY14" s="625"/>
      <c r="CZ14" s="626">
        <v>3.8</v>
      </c>
      <c r="DA14" s="626"/>
      <c r="DB14" s="626"/>
      <c r="DC14" s="626"/>
      <c r="DD14" s="632">
        <v>88242</v>
      </c>
      <c r="DE14" s="624"/>
      <c r="DF14" s="624"/>
      <c r="DG14" s="624"/>
      <c r="DH14" s="624"/>
      <c r="DI14" s="624"/>
      <c r="DJ14" s="624"/>
      <c r="DK14" s="624"/>
      <c r="DL14" s="624"/>
      <c r="DM14" s="624"/>
      <c r="DN14" s="624"/>
      <c r="DO14" s="624"/>
      <c r="DP14" s="625"/>
      <c r="DQ14" s="632">
        <v>195314</v>
      </c>
      <c r="DR14" s="624"/>
      <c r="DS14" s="624"/>
      <c r="DT14" s="624"/>
      <c r="DU14" s="624"/>
      <c r="DV14" s="624"/>
      <c r="DW14" s="624"/>
      <c r="DX14" s="624"/>
      <c r="DY14" s="624"/>
      <c r="DZ14" s="624"/>
      <c r="EA14" s="624"/>
      <c r="EB14" s="624"/>
      <c r="EC14" s="633"/>
    </row>
    <row r="15" spans="2:143" ht="11.25" customHeight="1">
      <c r="B15" s="620" t="s">
        <v>261</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139165</v>
      </c>
      <c r="BH15" s="624"/>
      <c r="BI15" s="624"/>
      <c r="BJ15" s="624"/>
      <c r="BK15" s="624"/>
      <c r="BL15" s="624"/>
      <c r="BM15" s="624"/>
      <c r="BN15" s="625"/>
      <c r="BO15" s="626">
        <v>7.9</v>
      </c>
      <c r="BP15" s="626"/>
      <c r="BQ15" s="626"/>
      <c r="BR15" s="626"/>
      <c r="BS15" s="627" t="s">
        <v>130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1432567</v>
      </c>
      <c r="CS15" s="624"/>
      <c r="CT15" s="624"/>
      <c r="CU15" s="624"/>
      <c r="CV15" s="624"/>
      <c r="CW15" s="624"/>
      <c r="CX15" s="624"/>
      <c r="CY15" s="625"/>
      <c r="CZ15" s="626">
        <v>19.399999999999999</v>
      </c>
      <c r="DA15" s="626"/>
      <c r="DB15" s="626"/>
      <c r="DC15" s="626"/>
      <c r="DD15" s="632">
        <v>1065379</v>
      </c>
      <c r="DE15" s="624"/>
      <c r="DF15" s="624"/>
      <c r="DG15" s="624"/>
      <c r="DH15" s="624"/>
      <c r="DI15" s="624"/>
      <c r="DJ15" s="624"/>
      <c r="DK15" s="624"/>
      <c r="DL15" s="624"/>
      <c r="DM15" s="624"/>
      <c r="DN15" s="624"/>
      <c r="DO15" s="624"/>
      <c r="DP15" s="625"/>
      <c r="DQ15" s="632">
        <v>523730</v>
      </c>
      <c r="DR15" s="624"/>
      <c r="DS15" s="624"/>
      <c r="DT15" s="624"/>
      <c r="DU15" s="624"/>
      <c r="DV15" s="624"/>
      <c r="DW15" s="624"/>
      <c r="DX15" s="624"/>
      <c r="DY15" s="624"/>
      <c r="DZ15" s="624"/>
      <c r="EA15" s="624"/>
      <c r="EB15" s="624"/>
      <c r="EC15" s="633"/>
    </row>
    <row r="16" spans="2:143" ht="11.25" customHeight="1">
      <c r="B16" s="620" t="s">
        <v>264</v>
      </c>
      <c r="C16" s="621"/>
      <c r="D16" s="621"/>
      <c r="E16" s="621"/>
      <c r="F16" s="621"/>
      <c r="G16" s="621"/>
      <c r="H16" s="621"/>
      <c r="I16" s="621"/>
      <c r="J16" s="621"/>
      <c r="K16" s="621"/>
      <c r="L16" s="621"/>
      <c r="M16" s="621"/>
      <c r="N16" s="621"/>
      <c r="O16" s="621"/>
      <c r="P16" s="621"/>
      <c r="Q16" s="622"/>
      <c r="R16" s="623">
        <v>3589</v>
      </c>
      <c r="S16" s="624"/>
      <c r="T16" s="624"/>
      <c r="U16" s="624"/>
      <c r="V16" s="624"/>
      <c r="W16" s="624"/>
      <c r="X16" s="624"/>
      <c r="Y16" s="625"/>
      <c r="Z16" s="626">
        <v>0</v>
      </c>
      <c r="AA16" s="626"/>
      <c r="AB16" s="626"/>
      <c r="AC16" s="626"/>
      <c r="AD16" s="627">
        <v>3589</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c r="B17" s="620" t="s">
        <v>267</v>
      </c>
      <c r="C17" s="621"/>
      <c r="D17" s="621"/>
      <c r="E17" s="621"/>
      <c r="F17" s="621"/>
      <c r="G17" s="621"/>
      <c r="H17" s="621"/>
      <c r="I17" s="621"/>
      <c r="J17" s="621"/>
      <c r="K17" s="621"/>
      <c r="L17" s="621"/>
      <c r="M17" s="621"/>
      <c r="N17" s="621"/>
      <c r="O17" s="621"/>
      <c r="P17" s="621"/>
      <c r="Q17" s="622"/>
      <c r="R17" s="623">
        <v>27621</v>
      </c>
      <c r="S17" s="624"/>
      <c r="T17" s="624"/>
      <c r="U17" s="624"/>
      <c r="V17" s="624"/>
      <c r="W17" s="624"/>
      <c r="X17" s="624"/>
      <c r="Y17" s="625"/>
      <c r="Z17" s="626">
        <v>0.4</v>
      </c>
      <c r="AA17" s="626"/>
      <c r="AB17" s="626"/>
      <c r="AC17" s="626"/>
      <c r="AD17" s="627">
        <v>27621</v>
      </c>
      <c r="AE17" s="627"/>
      <c r="AF17" s="627"/>
      <c r="AG17" s="627"/>
      <c r="AH17" s="627"/>
      <c r="AI17" s="627"/>
      <c r="AJ17" s="627"/>
      <c r="AK17" s="627"/>
      <c r="AL17" s="628">
        <v>0.9</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647585</v>
      </c>
      <c r="CS17" s="624"/>
      <c r="CT17" s="624"/>
      <c r="CU17" s="624"/>
      <c r="CV17" s="624"/>
      <c r="CW17" s="624"/>
      <c r="CX17" s="624"/>
      <c r="CY17" s="625"/>
      <c r="CZ17" s="626">
        <v>8.8000000000000007</v>
      </c>
      <c r="DA17" s="626"/>
      <c r="DB17" s="626"/>
      <c r="DC17" s="626"/>
      <c r="DD17" s="632" t="s">
        <v>130</v>
      </c>
      <c r="DE17" s="624"/>
      <c r="DF17" s="624"/>
      <c r="DG17" s="624"/>
      <c r="DH17" s="624"/>
      <c r="DI17" s="624"/>
      <c r="DJ17" s="624"/>
      <c r="DK17" s="624"/>
      <c r="DL17" s="624"/>
      <c r="DM17" s="624"/>
      <c r="DN17" s="624"/>
      <c r="DO17" s="624"/>
      <c r="DP17" s="625"/>
      <c r="DQ17" s="632">
        <v>607974</v>
      </c>
      <c r="DR17" s="624"/>
      <c r="DS17" s="624"/>
      <c r="DT17" s="624"/>
      <c r="DU17" s="624"/>
      <c r="DV17" s="624"/>
      <c r="DW17" s="624"/>
      <c r="DX17" s="624"/>
      <c r="DY17" s="624"/>
      <c r="DZ17" s="624"/>
      <c r="EA17" s="624"/>
      <c r="EB17" s="624"/>
      <c r="EC17" s="633"/>
    </row>
    <row r="18" spans="2:133" ht="11.25" customHeight="1">
      <c r="B18" s="620" t="s">
        <v>270</v>
      </c>
      <c r="C18" s="621"/>
      <c r="D18" s="621"/>
      <c r="E18" s="621"/>
      <c r="F18" s="621"/>
      <c r="G18" s="621"/>
      <c r="H18" s="621"/>
      <c r="I18" s="621"/>
      <c r="J18" s="621"/>
      <c r="K18" s="621"/>
      <c r="L18" s="621"/>
      <c r="M18" s="621"/>
      <c r="N18" s="621"/>
      <c r="O18" s="621"/>
      <c r="P18" s="621"/>
      <c r="Q18" s="622"/>
      <c r="R18" s="623">
        <v>26631</v>
      </c>
      <c r="S18" s="624"/>
      <c r="T18" s="624"/>
      <c r="U18" s="624"/>
      <c r="V18" s="624"/>
      <c r="W18" s="624"/>
      <c r="X18" s="624"/>
      <c r="Y18" s="625"/>
      <c r="Z18" s="626">
        <v>0.3</v>
      </c>
      <c r="AA18" s="626"/>
      <c r="AB18" s="626"/>
      <c r="AC18" s="626"/>
      <c r="AD18" s="627">
        <v>26631</v>
      </c>
      <c r="AE18" s="627"/>
      <c r="AF18" s="627"/>
      <c r="AG18" s="627"/>
      <c r="AH18" s="627"/>
      <c r="AI18" s="627"/>
      <c r="AJ18" s="627"/>
      <c r="AK18" s="627"/>
      <c r="AL18" s="628">
        <v>0.8</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c r="B19" s="620" t="s">
        <v>273</v>
      </c>
      <c r="C19" s="621"/>
      <c r="D19" s="621"/>
      <c r="E19" s="621"/>
      <c r="F19" s="621"/>
      <c r="G19" s="621"/>
      <c r="H19" s="621"/>
      <c r="I19" s="621"/>
      <c r="J19" s="621"/>
      <c r="K19" s="621"/>
      <c r="L19" s="621"/>
      <c r="M19" s="621"/>
      <c r="N19" s="621"/>
      <c r="O19" s="621"/>
      <c r="P19" s="621"/>
      <c r="Q19" s="622"/>
      <c r="R19" s="623">
        <v>26631</v>
      </c>
      <c r="S19" s="624"/>
      <c r="T19" s="624"/>
      <c r="U19" s="624"/>
      <c r="V19" s="624"/>
      <c r="W19" s="624"/>
      <c r="X19" s="624"/>
      <c r="Y19" s="625"/>
      <c r="Z19" s="626">
        <v>0.3</v>
      </c>
      <c r="AA19" s="626"/>
      <c r="AB19" s="626"/>
      <c r="AC19" s="626"/>
      <c r="AD19" s="627">
        <v>26631</v>
      </c>
      <c r="AE19" s="627"/>
      <c r="AF19" s="627"/>
      <c r="AG19" s="627"/>
      <c r="AH19" s="627"/>
      <c r="AI19" s="627"/>
      <c r="AJ19" s="627"/>
      <c r="AK19" s="627"/>
      <c r="AL19" s="628">
        <v>0.8</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1220</v>
      </c>
      <c r="BH19" s="624"/>
      <c r="BI19" s="624"/>
      <c r="BJ19" s="624"/>
      <c r="BK19" s="624"/>
      <c r="BL19" s="624"/>
      <c r="BM19" s="624"/>
      <c r="BN19" s="625"/>
      <c r="BO19" s="626">
        <v>0.1</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276</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130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1220</v>
      </c>
      <c r="BH20" s="624"/>
      <c r="BI20" s="624"/>
      <c r="BJ20" s="624"/>
      <c r="BK20" s="624"/>
      <c r="BL20" s="624"/>
      <c r="BM20" s="624"/>
      <c r="BN20" s="625"/>
      <c r="BO20" s="626">
        <v>0.1</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7371582</v>
      </c>
      <c r="CS20" s="624"/>
      <c r="CT20" s="624"/>
      <c r="CU20" s="624"/>
      <c r="CV20" s="624"/>
      <c r="CW20" s="624"/>
      <c r="CX20" s="624"/>
      <c r="CY20" s="625"/>
      <c r="CZ20" s="626">
        <v>100</v>
      </c>
      <c r="DA20" s="626"/>
      <c r="DB20" s="626"/>
      <c r="DC20" s="626"/>
      <c r="DD20" s="632">
        <v>2134033</v>
      </c>
      <c r="DE20" s="624"/>
      <c r="DF20" s="624"/>
      <c r="DG20" s="624"/>
      <c r="DH20" s="624"/>
      <c r="DI20" s="624"/>
      <c r="DJ20" s="624"/>
      <c r="DK20" s="624"/>
      <c r="DL20" s="624"/>
      <c r="DM20" s="624"/>
      <c r="DN20" s="624"/>
      <c r="DO20" s="624"/>
      <c r="DP20" s="625"/>
      <c r="DQ20" s="632">
        <v>3814144</v>
      </c>
      <c r="DR20" s="624"/>
      <c r="DS20" s="624"/>
      <c r="DT20" s="624"/>
      <c r="DU20" s="624"/>
      <c r="DV20" s="624"/>
      <c r="DW20" s="624"/>
      <c r="DX20" s="624"/>
      <c r="DY20" s="624"/>
      <c r="DZ20" s="624"/>
      <c r="EA20" s="624"/>
      <c r="EB20" s="624"/>
      <c r="EC20" s="633"/>
    </row>
    <row r="21" spans="2:133" ht="11.25" customHeight="1">
      <c r="B21" s="620" t="s">
        <v>279</v>
      </c>
      <c r="C21" s="621"/>
      <c r="D21" s="621"/>
      <c r="E21" s="621"/>
      <c r="F21" s="621"/>
      <c r="G21" s="621"/>
      <c r="H21" s="621"/>
      <c r="I21" s="621"/>
      <c r="J21" s="621"/>
      <c r="K21" s="621"/>
      <c r="L21" s="621"/>
      <c r="M21" s="621"/>
      <c r="N21" s="621"/>
      <c r="O21" s="621"/>
      <c r="P21" s="621"/>
      <c r="Q21" s="622"/>
      <c r="R21" s="623">
        <v>1255099</v>
      </c>
      <c r="S21" s="624"/>
      <c r="T21" s="624"/>
      <c r="U21" s="624"/>
      <c r="V21" s="624"/>
      <c r="W21" s="624"/>
      <c r="X21" s="624"/>
      <c r="Y21" s="625"/>
      <c r="Z21" s="626">
        <v>16.399999999999999</v>
      </c>
      <c r="AA21" s="626"/>
      <c r="AB21" s="626"/>
      <c r="AC21" s="626"/>
      <c r="AD21" s="627">
        <v>1071216</v>
      </c>
      <c r="AE21" s="627"/>
      <c r="AF21" s="627"/>
      <c r="AG21" s="627"/>
      <c r="AH21" s="627"/>
      <c r="AI21" s="627"/>
      <c r="AJ21" s="627"/>
      <c r="AK21" s="627"/>
      <c r="AL21" s="628">
        <v>33.4</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1220</v>
      </c>
      <c r="BH21" s="624"/>
      <c r="BI21" s="624"/>
      <c r="BJ21" s="624"/>
      <c r="BK21" s="624"/>
      <c r="BL21" s="624"/>
      <c r="BM21" s="624"/>
      <c r="BN21" s="625"/>
      <c r="BO21" s="626">
        <v>0.1</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281</v>
      </c>
      <c r="C22" s="621"/>
      <c r="D22" s="621"/>
      <c r="E22" s="621"/>
      <c r="F22" s="621"/>
      <c r="G22" s="621"/>
      <c r="H22" s="621"/>
      <c r="I22" s="621"/>
      <c r="J22" s="621"/>
      <c r="K22" s="621"/>
      <c r="L22" s="621"/>
      <c r="M22" s="621"/>
      <c r="N22" s="621"/>
      <c r="O22" s="621"/>
      <c r="P22" s="621"/>
      <c r="Q22" s="622"/>
      <c r="R22" s="623">
        <v>1071216</v>
      </c>
      <c r="S22" s="624"/>
      <c r="T22" s="624"/>
      <c r="U22" s="624"/>
      <c r="V22" s="624"/>
      <c r="W22" s="624"/>
      <c r="X22" s="624"/>
      <c r="Y22" s="625"/>
      <c r="Z22" s="626">
        <v>14</v>
      </c>
      <c r="AA22" s="626"/>
      <c r="AB22" s="626"/>
      <c r="AC22" s="626"/>
      <c r="AD22" s="627">
        <v>1071216</v>
      </c>
      <c r="AE22" s="627"/>
      <c r="AF22" s="627"/>
      <c r="AG22" s="627"/>
      <c r="AH22" s="627"/>
      <c r="AI22" s="627"/>
      <c r="AJ22" s="627"/>
      <c r="AK22" s="627"/>
      <c r="AL22" s="628">
        <v>33.4</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284</v>
      </c>
      <c r="C23" s="621"/>
      <c r="D23" s="621"/>
      <c r="E23" s="621"/>
      <c r="F23" s="621"/>
      <c r="G23" s="621"/>
      <c r="H23" s="621"/>
      <c r="I23" s="621"/>
      <c r="J23" s="621"/>
      <c r="K23" s="621"/>
      <c r="L23" s="621"/>
      <c r="M23" s="621"/>
      <c r="N23" s="621"/>
      <c r="O23" s="621"/>
      <c r="P23" s="621"/>
      <c r="Q23" s="622"/>
      <c r="R23" s="623">
        <v>183883</v>
      </c>
      <c r="S23" s="624"/>
      <c r="T23" s="624"/>
      <c r="U23" s="624"/>
      <c r="V23" s="624"/>
      <c r="W23" s="624"/>
      <c r="X23" s="624"/>
      <c r="Y23" s="625"/>
      <c r="Z23" s="626">
        <v>2.4</v>
      </c>
      <c r="AA23" s="626"/>
      <c r="AB23" s="626"/>
      <c r="AC23" s="626"/>
      <c r="AD23" s="627" t="s">
        <v>130</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c r="B24" s="620" t="s">
        <v>291</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2632161</v>
      </c>
      <c r="CS24" s="613"/>
      <c r="CT24" s="613"/>
      <c r="CU24" s="613"/>
      <c r="CV24" s="613"/>
      <c r="CW24" s="613"/>
      <c r="CX24" s="613"/>
      <c r="CY24" s="614"/>
      <c r="CZ24" s="617">
        <v>35.700000000000003</v>
      </c>
      <c r="DA24" s="618"/>
      <c r="DB24" s="618"/>
      <c r="DC24" s="634"/>
      <c r="DD24" s="658">
        <v>1492145</v>
      </c>
      <c r="DE24" s="613"/>
      <c r="DF24" s="613"/>
      <c r="DG24" s="613"/>
      <c r="DH24" s="613"/>
      <c r="DI24" s="613"/>
      <c r="DJ24" s="613"/>
      <c r="DK24" s="614"/>
      <c r="DL24" s="658">
        <v>1486487</v>
      </c>
      <c r="DM24" s="613"/>
      <c r="DN24" s="613"/>
      <c r="DO24" s="613"/>
      <c r="DP24" s="613"/>
      <c r="DQ24" s="613"/>
      <c r="DR24" s="613"/>
      <c r="DS24" s="613"/>
      <c r="DT24" s="613"/>
      <c r="DU24" s="613"/>
      <c r="DV24" s="614"/>
      <c r="DW24" s="617">
        <v>45.2</v>
      </c>
      <c r="DX24" s="618"/>
      <c r="DY24" s="618"/>
      <c r="DZ24" s="618"/>
      <c r="EA24" s="618"/>
      <c r="EB24" s="618"/>
      <c r="EC24" s="619"/>
    </row>
    <row r="25" spans="2:133" ht="11.25" customHeight="1">
      <c r="B25" s="620" t="s">
        <v>294</v>
      </c>
      <c r="C25" s="621"/>
      <c r="D25" s="621"/>
      <c r="E25" s="621"/>
      <c r="F25" s="621"/>
      <c r="G25" s="621"/>
      <c r="H25" s="621"/>
      <c r="I25" s="621"/>
      <c r="J25" s="621"/>
      <c r="K25" s="621"/>
      <c r="L25" s="621"/>
      <c r="M25" s="621"/>
      <c r="N25" s="621"/>
      <c r="O25" s="621"/>
      <c r="P25" s="621"/>
      <c r="Q25" s="622"/>
      <c r="R25" s="623">
        <v>3390456</v>
      </c>
      <c r="S25" s="624"/>
      <c r="T25" s="624"/>
      <c r="U25" s="624"/>
      <c r="V25" s="624"/>
      <c r="W25" s="624"/>
      <c r="X25" s="624"/>
      <c r="Y25" s="625"/>
      <c r="Z25" s="626">
        <v>44.3</v>
      </c>
      <c r="AA25" s="626"/>
      <c r="AB25" s="626"/>
      <c r="AC25" s="626"/>
      <c r="AD25" s="627">
        <v>3205353</v>
      </c>
      <c r="AE25" s="627"/>
      <c r="AF25" s="627"/>
      <c r="AG25" s="627"/>
      <c r="AH25" s="627"/>
      <c r="AI25" s="627"/>
      <c r="AJ25" s="627"/>
      <c r="AK25" s="627"/>
      <c r="AL25" s="628">
        <v>99.8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716806</v>
      </c>
      <c r="CS25" s="655"/>
      <c r="CT25" s="655"/>
      <c r="CU25" s="655"/>
      <c r="CV25" s="655"/>
      <c r="CW25" s="655"/>
      <c r="CX25" s="655"/>
      <c r="CY25" s="656"/>
      <c r="CZ25" s="628">
        <v>9.6999999999999993</v>
      </c>
      <c r="DA25" s="653"/>
      <c r="DB25" s="653"/>
      <c r="DC25" s="657"/>
      <c r="DD25" s="632">
        <v>631154</v>
      </c>
      <c r="DE25" s="655"/>
      <c r="DF25" s="655"/>
      <c r="DG25" s="655"/>
      <c r="DH25" s="655"/>
      <c r="DI25" s="655"/>
      <c r="DJ25" s="655"/>
      <c r="DK25" s="656"/>
      <c r="DL25" s="632">
        <v>626314</v>
      </c>
      <c r="DM25" s="655"/>
      <c r="DN25" s="655"/>
      <c r="DO25" s="655"/>
      <c r="DP25" s="655"/>
      <c r="DQ25" s="655"/>
      <c r="DR25" s="655"/>
      <c r="DS25" s="655"/>
      <c r="DT25" s="655"/>
      <c r="DU25" s="655"/>
      <c r="DV25" s="656"/>
      <c r="DW25" s="628">
        <v>19.100000000000001</v>
      </c>
      <c r="DX25" s="653"/>
      <c r="DY25" s="653"/>
      <c r="DZ25" s="653"/>
      <c r="EA25" s="653"/>
      <c r="EB25" s="653"/>
      <c r="EC25" s="654"/>
    </row>
    <row r="26" spans="2:133" ht="11.25" customHeight="1">
      <c r="B26" s="620" t="s">
        <v>297</v>
      </c>
      <c r="C26" s="621"/>
      <c r="D26" s="621"/>
      <c r="E26" s="621"/>
      <c r="F26" s="621"/>
      <c r="G26" s="621"/>
      <c r="H26" s="621"/>
      <c r="I26" s="621"/>
      <c r="J26" s="621"/>
      <c r="K26" s="621"/>
      <c r="L26" s="621"/>
      <c r="M26" s="621"/>
      <c r="N26" s="621"/>
      <c r="O26" s="621"/>
      <c r="P26" s="621"/>
      <c r="Q26" s="622"/>
      <c r="R26" s="623">
        <v>1885</v>
      </c>
      <c r="S26" s="624"/>
      <c r="T26" s="624"/>
      <c r="U26" s="624"/>
      <c r="V26" s="624"/>
      <c r="W26" s="624"/>
      <c r="X26" s="624"/>
      <c r="Y26" s="625"/>
      <c r="Z26" s="626">
        <v>0</v>
      </c>
      <c r="AA26" s="626"/>
      <c r="AB26" s="626"/>
      <c r="AC26" s="626"/>
      <c r="AD26" s="627">
        <v>1885</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407915</v>
      </c>
      <c r="CS26" s="624"/>
      <c r="CT26" s="624"/>
      <c r="CU26" s="624"/>
      <c r="CV26" s="624"/>
      <c r="CW26" s="624"/>
      <c r="CX26" s="624"/>
      <c r="CY26" s="625"/>
      <c r="CZ26" s="628">
        <v>5.5</v>
      </c>
      <c r="DA26" s="653"/>
      <c r="DB26" s="653"/>
      <c r="DC26" s="657"/>
      <c r="DD26" s="632">
        <v>352041</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c r="B27" s="620" t="s">
        <v>300</v>
      </c>
      <c r="C27" s="621"/>
      <c r="D27" s="621"/>
      <c r="E27" s="621"/>
      <c r="F27" s="621"/>
      <c r="G27" s="621"/>
      <c r="H27" s="621"/>
      <c r="I27" s="621"/>
      <c r="J27" s="621"/>
      <c r="K27" s="621"/>
      <c r="L27" s="621"/>
      <c r="M27" s="621"/>
      <c r="N27" s="621"/>
      <c r="O27" s="621"/>
      <c r="P27" s="621"/>
      <c r="Q27" s="622"/>
      <c r="R27" s="623">
        <v>57792</v>
      </c>
      <c r="S27" s="624"/>
      <c r="T27" s="624"/>
      <c r="U27" s="624"/>
      <c r="V27" s="624"/>
      <c r="W27" s="624"/>
      <c r="X27" s="624"/>
      <c r="Y27" s="625"/>
      <c r="Z27" s="626">
        <v>0.8</v>
      </c>
      <c r="AA27" s="626"/>
      <c r="AB27" s="626"/>
      <c r="AC27" s="626"/>
      <c r="AD27" s="627" t="s">
        <v>130</v>
      </c>
      <c r="AE27" s="627"/>
      <c r="AF27" s="627"/>
      <c r="AG27" s="627"/>
      <c r="AH27" s="627"/>
      <c r="AI27" s="627"/>
      <c r="AJ27" s="627"/>
      <c r="AK27" s="627"/>
      <c r="AL27" s="628" t="s">
        <v>130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1752246</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1267770</v>
      </c>
      <c r="CS27" s="655"/>
      <c r="CT27" s="655"/>
      <c r="CU27" s="655"/>
      <c r="CV27" s="655"/>
      <c r="CW27" s="655"/>
      <c r="CX27" s="655"/>
      <c r="CY27" s="656"/>
      <c r="CZ27" s="628">
        <v>17.2</v>
      </c>
      <c r="DA27" s="653"/>
      <c r="DB27" s="653"/>
      <c r="DC27" s="657"/>
      <c r="DD27" s="632">
        <v>253017</v>
      </c>
      <c r="DE27" s="655"/>
      <c r="DF27" s="655"/>
      <c r="DG27" s="655"/>
      <c r="DH27" s="655"/>
      <c r="DI27" s="655"/>
      <c r="DJ27" s="655"/>
      <c r="DK27" s="656"/>
      <c r="DL27" s="632">
        <v>252199</v>
      </c>
      <c r="DM27" s="655"/>
      <c r="DN27" s="655"/>
      <c r="DO27" s="655"/>
      <c r="DP27" s="655"/>
      <c r="DQ27" s="655"/>
      <c r="DR27" s="655"/>
      <c r="DS27" s="655"/>
      <c r="DT27" s="655"/>
      <c r="DU27" s="655"/>
      <c r="DV27" s="656"/>
      <c r="DW27" s="628">
        <v>7.7</v>
      </c>
      <c r="DX27" s="653"/>
      <c r="DY27" s="653"/>
      <c r="DZ27" s="653"/>
      <c r="EA27" s="653"/>
      <c r="EB27" s="653"/>
      <c r="EC27" s="654"/>
    </row>
    <row r="28" spans="2:133" ht="11.25" customHeight="1">
      <c r="B28" s="620" t="s">
        <v>303</v>
      </c>
      <c r="C28" s="621"/>
      <c r="D28" s="621"/>
      <c r="E28" s="621"/>
      <c r="F28" s="621"/>
      <c r="G28" s="621"/>
      <c r="H28" s="621"/>
      <c r="I28" s="621"/>
      <c r="J28" s="621"/>
      <c r="K28" s="621"/>
      <c r="L28" s="621"/>
      <c r="M28" s="621"/>
      <c r="N28" s="621"/>
      <c r="O28" s="621"/>
      <c r="P28" s="621"/>
      <c r="Q28" s="622"/>
      <c r="R28" s="623">
        <v>58626</v>
      </c>
      <c r="S28" s="624"/>
      <c r="T28" s="624"/>
      <c r="U28" s="624"/>
      <c r="V28" s="624"/>
      <c r="W28" s="624"/>
      <c r="X28" s="624"/>
      <c r="Y28" s="625"/>
      <c r="Z28" s="626">
        <v>0.8</v>
      </c>
      <c r="AA28" s="626"/>
      <c r="AB28" s="626"/>
      <c r="AC28" s="626"/>
      <c r="AD28" s="627">
        <v>552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647585</v>
      </c>
      <c r="CS28" s="624"/>
      <c r="CT28" s="624"/>
      <c r="CU28" s="624"/>
      <c r="CV28" s="624"/>
      <c r="CW28" s="624"/>
      <c r="CX28" s="624"/>
      <c r="CY28" s="625"/>
      <c r="CZ28" s="628">
        <v>8.8000000000000007</v>
      </c>
      <c r="DA28" s="653"/>
      <c r="DB28" s="653"/>
      <c r="DC28" s="657"/>
      <c r="DD28" s="632">
        <v>607974</v>
      </c>
      <c r="DE28" s="624"/>
      <c r="DF28" s="624"/>
      <c r="DG28" s="624"/>
      <c r="DH28" s="624"/>
      <c r="DI28" s="624"/>
      <c r="DJ28" s="624"/>
      <c r="DK28" s="625"/>
      <c r="DL28" s="632">
        <v>607974</v>
      </c>
      <c r="DM28" s="624"/>
      <c r="DN28" s="624"/>
      <c r="DO28" s="624"/>
      <c r="DP28" s="624"/>
      <c r="DQ28" s="624"/>
      <c r="DR28" s="624"/>
      <c r="DS28" s="624"/>
      <c r="DT28" s="624"/>
      <c r="DU28" s="624"/>
      <c r="DV28" s="625"/>
      <c r="DW28" s="628">
        <v>18.5</v>
      </c>
      <c r="DX28" s="653"/>
      <c r="DY28" s="653"/>
      <c r="DZ28" s="653"/>
      <c r="EA28" s="653"/>
      <c r="EB28" s="653"/>
      <c r="EC28" s="654"/>
    </row>
    <row r="29" spans="2:133" ht="11.25" customHeight="1">
      <c r="B29" s="620" t="s">
        <v>305</v>
      </c>
      <c r="C29" s="621"/>
      <c r="D29" s="621"/>
      <c r="E29" s="621"/>
      <c r="F29" s="621"/>
      <c r="G29" s="621"/>
      <c r="H29" s="621"/>
      <c r="I29" s="621"/>
      <c r="J29" s="621"/>
      <c r="K29" s="621"/>
      <c r="L29" s="621"/>
      <c r="M29" s="621"/>
      <c r="N29" s="621"/>
      <c r="O29" s="621"/>
      <c r="P29" s="621"/>
      <c r="Q29" s="622"/>
      <c r="R29" s="623">
        <v>6392</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647585</v>
      </c>
      <c r="CS29" s="655"/>
      <c r="CT29" s="655"/>
      <c r="CU29" s="655"/>
      <c r="CV29" s="655"/>
      <c r="CW29" s="655"/>
      <c r="CX29" s="655"/>
      <c r="CY29" s="656"/>
      <c r="CZ29" s="628">
        <v>8.8000000000000007</v>
      </c>
      <c r="DA29" s="653"/>
      <c r="DB29" s="653"/>
      <c r="DC29" s="657"/>
      <c r="DD29" s="632">
        <v>607974</v>
      </c>
      <c r="DE29" s="655"/>
      <c r="DF29" s="655"/>
      <c r="DG29" s="655"/>
      <c r="DH29" s="655"/>
      <c r="DI29" s="655"/>
      <c r="DJ29" s="655"/>
      <c r="DK29" s="656"/>
      <c r="DL29" s="632">
        <v>607974</v>
      </c>
      <c r="DM29" s="655"/>
      <c r="DN29" s="655"/>
      <c r="DO29" s="655"/>
      <c r="DP29" s="655"/>
      <c r="DQ29" s="655"/>
      <c r="DR29" s="655"/>
      <c r="DS29" s="655"/>
      <c r="DT29" s="655"/>
      <c r="DU29" s="655"/>
      <c r="DV29" s="656"/>
      <c r="DW29" s="628">
        <v>18.5</v>
      </c>
      <c r="DX29" s="653"/>
      <c r="DY29" s="653"/>
      <c r="DZ29" s="653"/>
      <c r="EA29" s="653"/>
      <c r="EB29" s="653"/>
      <c r="EC29" s="654"/>
    </row>
    <row r="30" spans="2:133" ht="11.25" customHeight="1">
      <c r="B30" s="620" t="s">
        <v>308</v>
      </c>
      <c r="C30" s="621"/>
      <c r="D30" s="621"/>
      <c r="E30" s="621"/>
      <c r="F30" s="621"/>
      <c r="G30" s="621"/>
      <c r="H30" s="621"/>
      <c r="I30" s="621"/>
      <c r="J30" s="621"/>
      <c r="K30" s="621"/>
      <c r="L30" s="621"/>
      <c r="M30" s="621"/>
      <c r="N30" s="621"/>
      <c r="O30" s="621"/>
      <c r="P30" s="621"/>
      <c r="Q30" s="622"/>
      <c r="R30" s="623">
        <v>1345326</v>
      </c>
      <c r="S30" s="624"/>
      <c r="T30" s="624"/>
      <c r="U30" s="624"/>
      <c r="V30" s="624"/>
      <c r="W30" s="624"/>
      <c r="X30" s="624"/>
      <c r="Y30" s="625"/>
      <c r="Z30" s="626">
        <v>17.600000000000001</v>
      </c>
      <c r="AA30" s="626"/>
      <c r="AB30" s="626"/>
      <c r="AC30" s="626"/>
      <c r="AD30" s="627" t="s">
        <v>130</v>
      </c>
      <c r="AE30" s="627"/>
      <c r="AF30" s="627"/>
      <c r="AG30" s="627"/>
      <c r="AH30" s="627"/>
      <c r="AI30" s="627"/>
      <c r="AJ30" s="627"/>
      <c r="AK30" s="627"/>
      <c r="AL30" s="628" t="s">
        <v>130</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613661</v>
      </c>
      <c r="CS30" s="624"/>
      <c r="CT30" s="624"/>
      <c r="CU30" s="624"/>
      <c r="CV30" s="624"/>
      <c r="CW30" s="624"/>
      <c r="CX30" s="624"/>
      <c r="CY30" s="625"/>
      <c r="CZ30" s="628">
        <v>8.3000000000000007</v>
      </c>
      <c r="DA30" s="653"/>
      <c r="DB30" s="653"/>
      <c r="DC30" s="657"/>
      <c r="DD30" s="632">
        <v>574050</v>
      </c>
      <c r="DE30" s="624"/>
      <c r="DF30" s="624"/>
      <c r="DG30" s="624"/>
      <c r="DH30" s="624"/>
      <c r="DI30" s="624"/>
      <c r="DJ30" s="624"/>
      <c r="DK30" s="625"/>
      <c r="DL30" s="632">
        <v>574050</v>
      </c>
      <c r="DM30" s="624"/>
      <c r="DN30" s="624"/>
      <c r="DO30" s="624"/>
      <c r="DP30" s="624"/>
      <c r="DQ30" s="624"/>
      <c r="DR30" s="624"/>
      <c r="DS30" s="624"/>
      <c r="DT30" s="624"/>
      <c r="DU30" s="624"/>
      <c r="DV30" s="625"/>
      <c r="DW30" s="628">
        <v>17.5</v>
      </c>
      <c r="DX30" s="653"/>
      <c r="DY30" s="653"/>
      <c r="DZ30" s="653"/>
      <c r="EA30" s="653"/>
      <c r="EB30" s="653"/>
      <c r="EC30" s="654"/>
    </row>
    <row r="31" spans="2:133" ht="11.25" customHeight="1">
      <c r="B31" s="636" t="s">
        <v>312</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313</v>
      </c>
      <c r="AQ31" s="670"/>
      <c r="AR31" s="670"/>
      <c r="AS31" s="670"/>
      <c r="AT31" s="675" t="s">
        <v>314</v>
      </c>
      <c r="AU31" s="218"/>
      <c r="AV31" s="218"/>
      <c r="AW31" s="218"/>
      <c r="AX31" s="609" t="s">
        <v>187</v>
      </c>
      <c r="AY31" s="610"/>
      <c r="AZ31" s="610"/>
      <c r="BA31" s="610"/>
      <c r="BB31" s="610"/>
      <c r="BC31" s="610"/>
      <c r="BD31" s="610"/>
      <c r="BE31" s="610"/>
      <c r="BF31" s="611"/>
      <c r="BG31" s="679">
        <v>99.6</v>
      </c>
      <c r="BH31" s="667"/>
      <c r="BI31" s="667"/>
      <c r="BJ31" s="667"/>
      <c r="BK31" s="667"/>
      <c r="BL31" s="667"/>
      <c r="BM31" s="618">
        <v>99</v>
      </c>
      <c r="BN31" s="667"/>
      <c r="BO31" s="667"/>
      <c r="BP31" s="667"/>
      <c r="BQ31" s="668"/>
      <c r="BR31" s="679">
        <v>99.7</v>
      </c>
      <c r="BS31" s="667"/>
      <c r="BT31" s="667"/>
      <c r="BU31" s="667"/>
      <c r="BV31" s="667"/>
      <c r="BW31" s="667"/>
      <c r="BX31" s="618">
        <v>99.1</v>
      </c>
      <c r="BY31" s="667"/>
      <c r="BZ31" s="667"/>
      <c r="CA31" s="667"/>
      <c r="CB31" s="668"/>
      <c r="CD31" s="661"/>
      <c r="CE31" s="662"/>
      <c r="CF31" s="620" t="s">
        <v>315</v>
      </c>
      <c r="CG31" s="621"/>
      <c r="CH31" s="621"/>
      <c r="CI31" s="621"/>
      <c r="CJ31" s="621"/>
      <c r="CK31" s="621"/>
      <c r="CL31" s="621"/>
      <c r="CM31" s="621"/>
      <c r="CN31" s="621"/>
      <c r="CO31" s="621"/>
      <c r="CP31" s="621"/>
      <c r="CQ31" s="622"/>
      <c r="CR31" s="623">
        <v>33924</v>
      </c>
      <c r="CS31" s="655"/>
      <c r="CT31" s="655"/>
      <c r="CU31" s="655"/>
      <c r="CV31" s="655"/>
      <c r="CW31" s="655"/>
      <c r="CX31" s="655"/>
      <c r="CY31" s="656"/>
      <c r="CZ31" s="628">
        <v>0.5</v>
      </c>
      <c r="DA31" s="653"/>
      <c r="DB31" s="653"/>
      <c r="DC31" s="657"/>
      <c r="DD31" s="632">
        <v>33924</v>
      </c>
      <c r="DE31" s="655"/>
      <c r="DF31" s="655"/>
      <c r="DG31" s="655"/>
      <c r="DH31" s="655"/>
      <c r="DI31" s="655"/>
      <c r="DJ31" s="655"/>
      <c r="DK31" s="656"/>
      <c r="DL31" s="632">
        <v>33924</v>
      </c>
      <c r="DM31" s="655"/>
      <c r="DN31" s="655"/>
      <c r="DO31" s="655"/>
      <c r="DP31" s="655"/>
      <c r="DQ31" s="655"/>
      <c r="DR31" s="655"/>
      <c r="DS31" s="655"/>
      <c r="DT31" s="655"/>
      <c r="DU31" s="655"/>
      <c r="DV31" s="656"/>
      <c r="DW31" s="628">
        <v>1</v>
      </c>
      <c r="DX31" s="653"/>
      <c r="DY31" s="653"/>
      <c r="DZ31" s="653"/>
      <c r="EA31" s="653"/>
      <c r="EB31" s="653"/>
      <c r="EC31" s="654"/>
    </row>
    <row r="32" spans="2:133" ht="11.25" customHeight="1">
      <c r="B32" s="620" t="s">
        <v>316</v>
      </c>
      <c r="C32" s="621"/>
      <c r="D32" s="621"/>
      <c r="E32" s="621"/>
      <c r="F32" s="621"/>
      <c r="G32" s="621"/>
      <c r="H32" s="621"/>
      <c r="I32" s="621"/>
      <c r="J32" s="621"/>
      <c r="K32" s="621"/>
      <c r="L32" s="621"/>
      <c r="M32" s="621"/>
      <c r="N32" s="621"/>
      <c r="O32" s="621"/>
      <c r="P32" s="621"/>
      <c r="Q32" s="622"/>
      <c r="R32" s="623">
        <v>460224</v>
      </c>
      <c r="S32" s="624"/>
      <c r="T32" s="624"/>
      <c r="U32" s="624"/>
      <c r="V32" s="624"/>
      <c r="W32" s="624"/>
      <c r="X32" s="624"/>
      <c r="Y32" s="625"/>
      <c r="Z32" s="626">
        <v>6</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317</v>
      </c>
      <c r="AX32" s="620" t="s">
        <v>318</v>
      </c>
      <c r="AY32" s="621"/>
      <c r="AZ32" s="621"/>
      <c r="BA32" s="621"/>
      <c r="BB32" s="621"/>
      <c r="BC32" s="621"/>
      <c r="BD32" s="621"/>
      <c r="BE32" s="621"/>
      <c r="BF32" s="622"/>
      <c r="BG32" s="680">
        <v>99.3</v>
      </c>
      <c r="BH32" s="655"/>
      <c r="BI32" s="655"/>
      <c r="BJ32" s="655"/>
      <c r="BK32" s="655"/>
      <c r="BL32" s="655"/>
      <c r="BM32" s="629">
        <v>98.5</v>
      </c>
      <c r="BN32" s="655"/>
      <c r="BO32" s="655"/>
      <c r="BP32" s="655"/>
      <c r="BQ32" s="678"/>
      <c r="BR32" s="680">
        <v>99.5</v>
      </c>
      <c r="BS32" s="655"/>
      <c r="BT32" s="655"/>
      <c r="BU32" s="655"/>
      <c r="BV32" s="655"/>
      <c r="BW32" s="655"/>
      <c r="BX32" s="629">
        <v>98.8</v>
      </c>
      <c r="BY32" s="655"/>
      <c r="BZ32" s="655"/>
      <c r="CA32" s="655"/>
      <c r="CB32" s="678"/>
      <c r="CD32" s="663"/>
      <c r="CE32" s="664"/>
      <c r="CF32" s="620" t="s">
        <v>319</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3"/>
      <c r="DB32" s="653"/>
      <c r="DC32" s="657"/>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c r="B33" s="620" t="s">
        <v>320</v>
      </c>
      <c r="C33" s="621"/>
      <c r="D33" s="621"/>
      <c r="E33" s="621"/>
      <c r="F33" s="621"/>
      <c r="G33" s="621"/>
      <c r="H33" s="621"/>
      <c r="I33" s="621"/>
      <c r="J33" s="621"/>
      <c r="K33" s="621"/>
      <c r="L33" s="621"/>
      <c r="M33" s="621"/>
      <c r="N33" s="621"/>
      <c r="O33" s="621"/>
      <c r="P33" s="621"/>
      <c r="Q33" s="622"/>
      <c r="R33" s="623">
        <v>7680</v>
      </c>
      <c r="S33" s="624"/>
      <c r="T33" s="624"/>
      <c r="U33" s="624"/>
      <c r="V33" s="624"/>
      <c r="W33" s="624"/>
      <c r="X33" s="624"/>
      <c r="Y33" s="625"/>
      <c r="Z33" s="626">
        <v>0.1</v>
      </c>
      <c r="AA33" s="626"/>
      <c r="AB33" s="626"/>
      <c r="AC33" s="626"/>
      <c r="AD33" s="627">
        <v>2767</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99.7</v>
      </c>
      <c r="BH33" s="682"/>
      <c r="BI33" s="682"/>
      <c r="BJ33" s="682"/>
      <c r="BK33" s="682"/>
      <c r="BL33" s="682"/>
      <c r="BM33" s="683">
        <v>99.3</v>
      </c>
      <c r="BN33" s="682"/>
      <c r="BO33" s="682"/>
      <c r="BP33" s="682"/>
      <c r="BQ33" s="684"/>
      <c r="BR33" s="681">
        <v>99.8</v>
      </c>
      <c r="BS33" s="682"/>
      <c r="BT33" s="682"/>
      <c r="BU33" s="682"/>
      <c r="BV33" s="682"/>
      <c r="BW33" s="682"/>
      <c r="BX33" s="683">
        <v>99.2</v>
      </c>
      <c r="BY33" s="682"/>
      <c r="BZ33" s="682"/>
      <c r="CA33" s="682"/>
      <c r="CB33" s="684"/>
      <c r="CD33" s="620" t="s">
        <v>322</v>
      </c>
      <c r="CE33" s="621"/>
      <c r="CF33" s="621"/>
      <c r="CG33" s="621"/>
      <c r="CH33" s="621"/>
      <c r="CI33" s="621"/>
      <c r="CJ33" s="621"/>
      <c r="CK33" s="621"/>
      <c r="CL33" s="621"/>
      <c r="CM33" s="621"/>
      <c r="CN33" s="621"/>
      <c r="CO33" s="621"/>
      <c r="CP33" s="621"/>
      <c r="CQ33" s="622"/>
      <c r="CR33" s="623">
        <v>2605388</v>
      </c>
      <c r="CS33" s="655"/>
      <c r="CT33" s="655"/>
      <c r="CU33" s="655"/>
      <c r="CV33" s="655"/>
      <c r="CW33" s="655"/>
      <c r="CX33" s="655"/>
      <c r="CY33" s="656"/>
      <c r="CZ33" s="628">
        <v>35.299999999999997</v>
      </c>
      <c r="DA33" s="653"/>
      <c r="DB33" s="653"/>
      <c r="DC33" s="657"/>
      <c r="DD33" s="632">
        <v>1634685</v>
      </c>
      <c r="DE33" s="655"/>
      <c r="DF33" s="655"/>
      <c r="DG33" s="655"/>
      <c r="DH33" s="655"/>
      <c r="DI33" s="655"/>
      <c r="DJ33" s="655"/>
      <c r="DK33" s="656"/>
      <c r="DL33" s="632">
        <v>1296891</v>
      </c>
      <c r="DM33" s="655"/>
      <c r="DN33" s="655"/>
      <c r="DO33" s="655"/>
      <c r="DP33" s="655"/>
      <c r="DQ33" s="655"/>
      <c r="DR33" s="655"/>
      <c r="DS33" s="655"/>
      <c r="DT33" s="655"/>
      <c r="DU33" s="655"/>
      <c r="DV33" s="656"/>
      <c r="DW33" s="628">
        <v>39.5</v>
      </c>
      <c r="DX33" s="653"/>
      <c r="DY33" s="653"/>
      <c r="DZ33" s="653"/>
      <c r="EA33" s="653"/>
      <c r="EB33" s="653"/>
      <c r="EC33" s="654"/>
    </row>
    <row r="34" spans="2:133" ht="11.25" customHeight="1">
      <c r="B34" s="620" t="s">
        <v>323</v>
      </c>
      <c r="C34" s="621"/>
      <c r="D34" s="621"/>
      <c r="E34" s="621"/>
      <c r="F34" s="621"/>
      <c r="G34" s="621"/>
      <c r="H34" s="621"/>
      <c r="I34" s="621"/>
      <c r="J34" s="621"/>
      <c r="K34" s="621"/>
      <c r="L34" s="621"/>
      <c r="M34" s="621"/>
      <c r="N34" s="621"/>
      <c r="O34" s="621"/>
      <c r="P34" s="621"/>
      <c r="Q34" s="622"/>
      <c r="R34" s="623">
        <v>285782</v>
      </c>
      <c r="S34" s="624"/>
      <c r="T34" s="624"/>
      <c r="U34" s="624"/>
      <c r="V34" s="624"/>
      <c r="W34" s="624"/>
      <c r="X34" s="624"/>
      <c r="Y34" s="625"/>
      <c r="Z34" s="626">
        <v>3.7</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847449</v>
      </c>
      <c r="CS34" s="624"/>
      <c r="CT34" s="624"/>
      <c r="CU34" s="624"/>
      <c r="CV34" s="624"/>
      <c r="CW34" s="624"/>
      <c r="CX34" s="624"/>
      <c r="CY34" s="625"/>
      <c r="CZ34" s="628">
        <v>11.5</v>
      </c>
      <c r="DA34" s="653"/>
      <c r="DB34" s="653"/>
      <c r="DC34" s="657"/>
      <c r="DD34" s="632">
        <v>508044</v>
      </c>
      <c r="DE34" s="624"/>
      <c r="DF34" s="624"/>
      <c r="DG34" s="624"/>
      <c r="DH34" s="624"/>
      <c r="DI34" s="624"/>
      <c r="DJ34" s="624"/>
      <c r="DK34" s="625"/>
      <c r="DL34" s="632">
        <v>470882</v>
      </c>
      <c r="DM34" s="624"/>
      <c r="DN34" s="624"/>
      <c r="DO34" s="624"/>
      <c r="DP34" s="624"/>
      <c r="DQ34" s="624"/>
      <c r="DR34" s="624"/>
      <c r="DS34" s="624"/>
      <c r="DT34" s="624"/>
      <c r="DU34" s="624"/>
      <c r="DV34" s="625"/>
      <c r="DW34" s="628">
        <v>14.3</v>
      </c>
      <c r="DX34" s="653"/>
      <c r="DY34" s="653"/>
      <c r="DZ34" s="653"/>
      <c r="EA34" s="653"/>
      <c r="EB34" s="653"/>
      <c r="EC34" s="654"/>
    </row>
    <row r="35" spans="2:133" ht="11.25" customHeight="1">
      <c r="B35" s="620" t="s">
        <v>325</v>
      </c>
      <c r="C35" s="621"/>
      <c r="D35" s="621"/>
      <c r="E35" s="621"/>
      <c r="F35" s="621"/>
      <c r="G35" s="621"/>
      <c r="H35" s="621"/>
      <c r="I35" s="621"/>
      <c r="J35" s="621"/>
      <c r="K35" s="621"/>
      <c r="L35" s="621"/>
      <c r="M35" s="621"/>
      <c r="N35" s="621"/>
      <c r="O35" s="621"/>
      <c r="P35" s="621"/>
      <c r="Q35" s="622"/>
      <c r="R35" s="623">
        <v>331628</v>
      </c>
      <c r="S35" s="624"/>
      <c r="T35" s="624"/>
      <c r="U35" s="624"/>
      <c r="V35" s="624"/>
      <c r="W35" s="624"/>
      <c r="X35" s="624"/>
      <c r="Y35" s="625"/>
      <c r="Z35" s="626">
        <v>4.3</v>
      </c>
      <c r="AA35" s="626"/>
      <c r="AB35" s="626"/>
      <c r="AC35" s="626"/>
      <c r="AD35" s="627" t="s">
        <v>130</v>
      </c>
      <c r="AE35" s="627"/>
      <c r="AF35" s="627"/>
      <c r="AG35" s="627"/>
      <c r="AH35" s="627"/>
      <c r="AI35" s="627"/>
      <c r="AJ35" s="627"/>
      <c r="AK35" s="627"/>
      <c r="AL35" s="628" t="s">
        <v>130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69362</v>
      </c>
      <c r="CS35" s="655"/>
      <c r="CT35" s="655"/>
      <c r="CU35" s="655"/>
      <c r="CV35" s="655"/>
      <c r="CW35" s="655"/>
      <c r="CX35" s="655"/>
      <c r="CY35" s="656"/>
      <c r="CZ35" s="628">
        <v>0.9</v>
      </c>
      <c r="DA35" s="653"/>
      <c r="DB35" s="653"/>
      <c r="DC35" s="657"/>
      <c r="DD35" s="632">
        <v>15927</v>
      </c>
      <c r="DE35" s="655"/>
      <c r="DF35" s="655"/>
      <c r="DG35" s="655"/>
      <c r="DH35" s="655"/>
      <c r="DI35" s="655"/>
      <c r="DJ35" s="655"/>
      <c r="DK35" s="656"/>
      <c r="DL35" s="632">
        <v>15443</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20" t="s">
        <v>329</v>
      </c>
      <c r="C36" s="621"/>
      <c r="D36" s="621"/>
      <c r="E36" s="621"/>
      <c r="F36" s="621"/>
      <c r="G36" s="621"/>
      <c r="H36" s="621"/>
      <c r="I36" s="621"/>
      <c r="J36" s="621"/>
      <c r="K36" s="621"/>
      <c r="L36" s="621"/>
      <c r="M36" s="621"/>
      <c r="N36" s="621"/>
      <c r="O36" s="621"/>
      <c r="P36" s="621"/>
      <c r="Q36" s="622"/>
      <c r="R36" s="623">
        <v>703748</v>
      </c>
      <c r="S36" s="624"/>
      <c r="T36" s="624"/>
      <c r="U36" s="624"/>
      <c r="V36" s="624"/>
      <c r="W36" s="624"/>
      <c r="X36" s="624"/>
      <c r="Y36" s="625"/>
      <c r="Z36" s="626">
        <v>9.1999999999999993</v>
      </c>
      <c r="AA36" s="626"/>
      <c r="AB36" s="626"/>
      <c r="AC36" s="626"/>
      <c r="AD36" s="627" t="s">
        <v>130</v>
      </c>
      <c r="AE36" s="627"/>
      <c r="AF36" s="627"/>
      <c r="AG36" s="627"/>
      <c r="AH36" s="627"/>
      <c r="AI36" s="627"/>
      <c r="AJ36" s="627"/>
      <c r="AK36" s="627"/>
      <c r="AL36" s="628" t="s">
        <v>130</v>
      </c>
      <c r="AM36" s="629"/>
      <c r="AN36" s="629"/>
      <c r="AO36" s="630"/>
      <c r="AP36" s="222"/>
      <c r="AQ36" s="689" t="s">
        <v>330</v>
      </c>
      <c r="AR36" s="690"/>
      <c r="AS36" s="690"/>
      <c r="AT36" s="690"/>
      <c r="AU36" s="690"/>
      <c r="AV36" s="690"/>
      <c r="AW36" s="690"/>
      <c r="AX36" s="690"/>
      <c r="AY36" s="691"/>
      <c r="AZ36" s="612">
        <v>568472</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28776</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680133</v>
      </c>
      <c r="CS36" s="624"/>
      <c r="CT36" s="624"/>
      <c r="CU36" s="624"/>
      <c r="CV36" s="624"/>
      <c r="CW36" s="624"/>
      <c r="CX36" s="624"/>
      <c r="CY36" s="625"/>
      <c r="CZ36" s="628">
        <v>9.1999999999999993</v>
      </c>
      <c r="DA36" s="653"/>
      <c r="DB36" s="653"/>
      <c r="DC36" s="657"/>
      <c r="DD36" s="632">
        <v>474450</v>
      </c>
      <c r="DE36" s="624"/>
      <c r="DF36" s="624"/>
      <c r="DG36" s="624"/>
      <c r="DH36" s="624"/>
      <c r="DI36" s="624"/>
      <c r="DJ36" s="624"/>
      <c r="DK36" s="625"/>
      <c r="DL36" s="632">
        <v>391552</v>
      </c>
      <c r="DM36" s="624"/>
      <c r="DN36" s="624"/>
      <c r="DO36" s="624"/>
      <c r="DP36" s="624"/>
      <c r="DQ36" s="624"/>
      <c r="DR36" s="624"/>
      <c r="DS36" s="624"/>
      <c r="DT36" s="624"/>
      <c r="DU36" s="624"/>
      <c r="DV36" s="625"/>
      <c r="DW36" s="628">
        <v>11.9</v>
      </c>
      <c r="DX36" s="653"/>
      <c r="DY36" s="653"/>
      <c r="DZ36" s="653"/>
      <c r="EA36" s="653"/>
      <c r="EB36" s="653"/>
      <c r="EC36" s="654"/>
    </row>
    <row r="37" spans="2:133" ht="11.25" customHeight="1">
      <c r="B37" s="620" t="s">
        <v>333</v>
      </c>
      <c r="C37" s="621"/>
      <c r="D37" s="621"/>
      <c r="E37" s="621"/>
      <c r="F37" s="621"/>
      <c r="G37" s="621"/>
      <c r="H37" s="621"/>
      <c r="I37" s="621"/>
      <c r="J37" s="621"/>
      <c r="K37" s="621"/>
      <c r="L37" s="621"/>
      <c r="M37" s="621"/>
      <c r="N37" s="621"/>
      <c r="O37" s="621"/>
      <c r="P37" s="621"/>
      <c r="Q37" s="622"/>
      <c r="R37" s="623">
        <v>84650</v>
      </c>
      <c r="S37" s="624"/>
      <c r="T37" s="624"/>
      <c r="U37" s="624"/>
      <c r="V37" s="624"/>
      <c r="W37" s="624"/>
      <c r="X37" s="624"/>
      <c r="Y37" s="625"/>
      <c r="Z37" s="626">
        <v>1.1000000000000001</v>
      </c>
      <c r="AA37" s="626"/>
      <c r="AB37" s="626"/>
      <c r="AC37" s="626"/>
      <c r="AD37" s="627">
        <v>122</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162639</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26280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288047</v>
      </c>
      <c r="CS37" s="655"/>
      <c r="CT37" s="655"/>
      <c r="CU37" s="655"/>
      <c r="CV37" s="655"/>
      <c r="CW37" s="655"/>
      <c r="CX37" s="655"/>
      <c r="CY37" s="656"/>
      <c r="CZ37" s="628">
        <v>3.9</v>
      </c>
      <c r="DA37" s="653"/>
      <c r="DB37" s="653"/>
      <c r="DC37" s="657"/>
      <c r="DD37" s="632">
        <v>263068</v>
      </c>
      <c r="DE37" s="655"/>
      <c r="DF37" s="655"/>
      <c r="DG37" s="655"/>
      <c r="DH37" s="655"/>
      <c r="DI37" s="655"/>
      <c r="DJ37" s="655"/>
      <c r="DK37" s="656"/>
      <c r="DL37" s="632">
        <v>238883</v>
      </c>
      <c r="DM37" s="655"/>
      <c r="DN37" s="655"/>
      <c r="DO37" s="655"/>
      <c r="DP37" s="655"/>
      <c r="DQ37" s="655"/>
      <c r="DR37" s="655"/>
      <c r="DS37" s="655"/>
      <c r="DT37" s="655"/>
      <c r="DU37" s="655"/>
      <c r="DV37" s="656"/>
      <c r="DW37" s="628">
        <v>7.3</v>
      </c>
      <c r="DX37" s="653"/>
      <c r="DY37" s="653"/>
      <c r="DZ37" s="653"/>
      <c r="EA37" s="653"/>
      <c r="EB37" s="653"/>
      <c r="EC37" s="654"/>
    </row>
    <row r="38" spans="2:133" ht="11.25" customHeight="1">
      <c r="B38" s="620" t="s">
        <v>337</v>
      </c>
      <c r="C38" s="621"/>
      <c r="D38" s="621"/>
      <c r="E38" s="621"/>
      <c r="F38" s="621"/>
      <c r="G38" s="621"/>
      <c r="H38" s="621"/>
      <c r="I38" s="621"/>
      <c r="J38" s="621"/>
      <c r="K38" s="621"/>
      <c r="L38" s="621"/>
      <c r="M38" s="621"/>
      <c r="N38" s="621"/>
      <c r="O38" s="621"/>
      <c r="P38" s="621"/>
      <c r="Q38" s="622"/>
      <c r="R38" s="623">
        <v>914461</v>
      </c>
      <c r="S38" s="624"/>
      <c r="T38" s="624"/>
      <c r="U38" s="624"/>
      <c r="V38" s="624"/>
      <c r="W38" s="624"/>
      <c r="X38" s="624"/>
      <c r="Y38" s="625"/>
      <c r="Z38" s="626">
        <v>12</v>
      </c>
      <c r="AA38" s="626"/>
      <c r="AB38" s="626"/>
      <c r="AC38" s="626"/>
      <c r="AD38" s="627" t="s">
        <v>130</v>
      </c>
      <c r="AE38" s="627"/>
      <c r="AF38" s="627"/>
      <c r="AG38" s="627"/>
      <c r="AH38" s="627"/>
      <c r="AI38" s="627"/>
      <c r="AJ38" s="627"/>
      <c r="AK38" s="627"/>
      <c r="AL38" s="628" t="s">
        <v>130</v>
      </c>
      <c r="AM38" s="629"/>
      <c r="AN38" s="629"/>
      <c r="AO38" s="630"/>
      <c r="AQ38" s="686" t="s">
        <v>338</v>
      </c>
      <c r="AR38" s="687"/>
      <c r="AS38" s="687"/>
      <c r="AT38" s="687"/>
      <c r="AU38" s="687"/>
      <c r="AV38" s="687"/>
      <c r="AW38" s="687"/>
      <c r="AX38" s="687"/>
      <c r="AY38" s="688"/>
      <c r="AZ38" s="623">
        <v>50710</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1120</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517762</v>
      </c>
      <c r="CS38" s="624"/>
      <c r="CT38" s="624"/>
      <c r="CU38" s="624"/>
      <c r="CV38" s="624"/>
      <c r="CW38" s="624"/>
      <c r="CX38" s="624"/>
      <c r="CY38" s="625"/>
      <c r="CZ38" s="628">
        <v>7</v>
      </c>
      <c r="DA38" s="653"/>
      <c r="DB38" s="653"/>
      <c r="DC38" s="657"/>
      <c r="DD38" s="632">
        <v>452190</v>
      </c>
      <c r="DE38" s="624"/>
      <c r="DF38" s="624"/>
      <c r="DG38" s="624"/>
      <c r="DH38" s="624"/>
      <c r="DI38" s="624"/>
      <c r="DJ38" s="624"/>
      <c r="DK38" s="625"/>
      <c r="DL38" s="632">
        <v>413953</v>
      </c>
      <c r="DM38" s="624"/>
      <c r="DN38" s="624"/>
      <c r="DO38" s="624"/>
      <c r="DP38" s="624"/>
      <c r="DQ38" s="624"/>
      <c r="DR38" s="624"/>
      <c r="DS38" s="624"/>
      <c r="DT38" s="624"/>
      <c r="DU38" s="624"/>
      <c r="DV38" s="625"/>
      <c r="DW38" s="628">
        <v>12.6</v>
      </c>
      <c r="DX38" s="653"/>
      <c r="DY38" s="653"/>
      <c r="DZ38" s="653"/>
      <c r="EA38" s="653"/>
      <c r="EB38" s="653"/>
      <c r="EC38" s="654"/>
    </row>
    <row r="39" spans="2:133" ht="11.25" customHeight="1">
      <c r="B39" s="620" t="s">
        <v>341</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t="s">
        <v>130</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1766</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485621</v>
      </c>
      <c r="CS39" s="655"/>
      <c r="CT39" s="655"/>
      <c r="CU39" s="655"/>
      <c r="CV39" s="655"/>
      <c r="CW39" s="655"/>
      <c r="CX39" s="655"/>
      <c r="CY39" s="656"/>
      <c r="CZ39" s="628">
        <v>6.6</v>
      </c>
      <c r="DA39" s="653"/>
      <c r="DB39" s="653"/>
      <c r="DC39" s="657"/>
      <c r="DD39" s="632">
        <v>179013</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c r="B40" s="620" t="s">
        <v>345</v>
      </c>
      <c r="C40" s="621"/>
      <c r="D40" s="621"/>
      <c r="E40" s="621"/>
      <c r="F40" s="621"/>
      <c r="G40" s="621"/>
      <c r="H40" s="621"/>
      <c r="I40" s="621"/>
      <c r="J40" s="621"/>
      <c r="K40" s="621"/>
      <c r="L40" s="621"/>
      <c r="M40" s="621"/>
      <c r="N40" s="621"/>
      <c r="O40" s="621"/>
      <c r="P40" s="621"/>
      <c r="Q40" s="622"/>
      <c r="R40" s="623">
        <v>74561</v>
      </c>
      <c r="S40" s="624"/>
      <c r="T40" s="624"/>
      <c r="U40" s="624"/>
      <c r="V40" s="624"/>
      <c r="W40" s="624"/>
      <c r="X40" s="624"/>
      <c r="Y40" s="625"/>
      <c r="Z40" s="626">
        <v>1</v>
      </c>
      <c r="AA40" s="626"/>
      <c r="AB40" s="626"/>
      <c r="AC40" s="626"/>
      <c r="AD40" s="627" t="s">
        <v>130</v>
      </c>
      <c r="AE40" s="627"/>
      <c r="AF40" s="627"/>
      <c r="AG40" s="627"/>
      <c r="AH40" s="627"/>
      <c r="AI40" s="627"/>
      <c r="AJ40" s="627"/>
      <c r="AK40" s="627"/>
      <c r="AL40" s="628" t="s">
        <v>130</v>
      </c>
      <c r="AM40" s="629"/>
      <c r="AN40" s="629"/>
      <c r="AO40" s="630"/>
      <c r="AQ40" s="686" t="s">
        <v>346</v>
      </c>
      <c r="AR40" s="687"/>
      <c r="AS40" s="687"/>
      <c r="AT40" s="687"/>
      <c r="AU40" s="687"/>
      <c r="AV40" s="687"/>
      <c r="AW40" s="687"/>
      <c r="AX40" s="687"/>
      <c r="AY40" s="688"/>
      <c r="AZ40" s="623" t="s">
        <v>130</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117</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5061</v>
      </c>
      <c r="CS40" s="624"/>
      <c r="CT40" s="624"/>
      <c r="CU40" s="624"/>
      <c r="CV40" s="624"/>
      <c r="CW40" s="624"/>
      <c r="CX40" s="624"/>
      <c r="CY40" s="625"/>
      <c r="CZ40" s="628">
        <v>0.1</v>
      </c>
      <c r="DA40" s="653"/>
      <c r="DB40" s="653"/>
      <c r="DC40" s="657"/>
      <c r="DD40" s="632">
        <v>5061</v>
      </c>
      <c r="DE40" s="624"/>
      <c r="DF40" s="624"/>
      <c r="DG40" s="624"/>
      <c r="DH40" s="624"/>
      <c r="DI40" s="624"/>
      <c r="DJ40" s="624"/>
      <c r="DK40" s="625"/>
      <c r="DL40" s="632">
        <v>5061</v>
      </c>
      <c r="DM40" s="624"/>
      <c r="DN40" s="624"/>
      <c r="DO40" s="624"/>
      <c r="DP40" s="624"/>
      <c r="DQ40" s="624"/>
      <c r="DR40" s="624"/>
      <c r="DS40" s="624"/>
      <c r="DT40" s="624"/>
      <c r="DU40" s="624"/>
      <c r="DV40" s="625"/>
      <c r="DW40" s="628">
        <v>0.2</v>
      </c>
      <c r="DX40" s="653"/>
      <c r="DY40" s="653"/>
      <c r="DZ40" s="653"/>
      <c r="EA40" s="653"/>
      <c r="EB40" s="653"/>
      <c r="EC40" s="654"/>
    </row>
    <row r="41" spans="2:133" ht="11.25" customHeight="1">
      <c r="B41" s="644" t="s">
        <v>350</v>
      </c>
      <c r="C41" s="645"/>
      <c r="D41" s="645"/>
      <c r="E41" s="645"/>
      <c r="F41" s="645"/>
      <c r="G41" s="645"/>
      <c r="H41" s="645"/>
      <c r="I41" s="645"/>
      <c r="J41" s="645"/>
      <c r="K41" s="645"/>
      <c r="L41" s="645"/>
      <c r="M41" s="645"/>
      <c r="N41" s="645"/>
      <c r="O41" s="645"/>
      <c r="P41" s="645"/>
      <c r="Q41" s="646"/>
      <c r="R41" s="695">
        <v>7648650</v>
      </c>
      <c r="S41" s="696"/>
      <c r="T41" s="696"/>
      <c r="U41" s="696"/>
      <c r="V41" s="696"/>
      <c r="W41" s="696"/>
      <c r="X41" s="696"/>
      <c r="Y41" s="700"/>
      <c r="Z41" s="701">
        <v>100</v>
      </c>
      <c r="AA41" s="701"/>
      <c r="AB41" s="701"/>
      <c r="AC41" s="701"/>
      <c r="AD41" s="702">
        <v>3210679</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66294</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354</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288829</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396</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2134033</v>
      </c>
      <c r="CS42" s="655"/>
      <c r="CT42" s="655"/>
      <c r="CU42" s="655"/>
      <c r="CV42" s="655"/>
      <c r="CW42" s="655"/>
      <c r="CX42" s="655"/>
      <c r="CY42" s="656"/>
      <c r="CZ42" s="628">
        <v>28.9</v>
      </c>
      <c r="DA42" s="653"/>
      <c r="DB42" s="653"/>
      <c r="DC42" s="657"/>
      <c r="DD42" s="632">
        <v>687314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30134</v>
      </c>
      <c r="CS43" s="655"/>
      <c r="CT43" s="655"/>
      <c r="CU43" s="655"/>
      <c r="CV43" s="655"/>
      <c r="CW43" s="655"/>
      <c r="CX43" s="655"/>
      <c r="CY43" s="656"/>
      <c r="CZ43" s="628">
        <v>0.4</v>
      </c>
      <c r="DA43" s="653"/>
      <c r="DB43" s="653"/>
      <c r="DC43" s="657"/>
      <c r="DD43" s="632">
        <v>30134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361</v>
      </c>
      <c r="CG44" s="621"/>
      <c r="CH44" s="621"/>
      <c r="CI44" s="621"/>
      <c r="CJ44" s="621"/>
      <c r="CK44" s="621"/>
      <c r="CL44" s="621"/>
      <c r="CM44" s="621"/>
      <c r="CN44" s="621"/>
      <c r="CO44" s="621"/>
      <c r="CP44" s="621"/>
      <c r="CQ44" s="622"/>
      <c r="CR44" s="623">
        <v>2134033</v>
      </c>
      <c r="CS44" s="624"/>
      <c r="CT44" s="624"/>
      <c r="CU44" s="624"/>
      <c r="CV44" s="624"/>
      <c r="CW44" s="624"/>
      <c r="CX44" s="624"/>
      <c r="CY44" s="625"/>
      <c r="CZ44" s="628">
        <v>28.9</v>
      </c>
      <c r="DA44" s="629"/>
      <c r="DB44" s="629"/>
      <c r="DC44" s="635"/>
      <c r="DD44" s="632">
        <v>687314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994299</v>
      </c>
      <c r="CS45" s="655"/>
      <c r="CT45" s="655"/>
      <c r="CU45" s="655"/>
      <c r="CV45" s="655"/>
      <c r="CW45" s="655"/>
      <c r="CX45" s="655"/>
      <c r="CY45" s="656"/>
      <c r="CZ45" s="628">
        <v>13.5</v>
      </c>
      <c r="DA45" s="653"/>
      <c r="DB45" s="653"/>
      <c r="DC45" s="657"/>
      <c r="DD45" s="632">
        <v>107373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364</v>
      </c>
      <c r="CG46" s="621"/>
      <c r="CH46" s="621"/>
      <c r="CI46" s="621"/>
      <c r="CJ46" s="621"/>
      <c r="CK46" s="621"/>
      <c r="CL46" s="621"/>
      <c r="CM46" s="621"/>
      <c r="CN46" s="621"/>
      <c r="CO46" s="621"/>
      <c r="CP46" s="621"/>
      <c r="CQ46" s="622"/>
      <c r="CR46" s="623">
        <v>1133388</v>
      </c>
      <c r="CS46" s="624"/>
      <c r="CT46" s="624"/>
      <c r="CU46" s="624"/>
      <c r="CV46" s="624"/>
      <c r="CW46" s="624"/>
      <c r="CX46" s="624"/>
      <c r="CY46" s="625"/>
      <c r="CZ46" s="628">
        <v>15.4</v>
      </c>
      <c r="DA46" s="629"/>
      <c r="DB46" s="629"/>
      <c r="DC46" s="635"/>
      <c r="DD46" s="632">
        <v>573595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365</v>
      </c>
      <c r="CG47" s="621"/>
      <c r="CH47" s="621"/>
      <c r="CI47" s="621"/>
      <c r="CJ47" s="621"/>
      <c r="CK47" s="621"/>
      <c r="CL47" s="621"/>
      <c r="CM47" s="621"/>
      <c r="CN47" s="621"/>
      <c r="CO47" s="621"/>
      <c r="CP47" s="621"/>
      <c r="CQ47" s="622"/>
      <c r="CR47" s="623" t="s">
        <v>130</v>
      </c>
      <c r="CS47" s="655"/>
      <c r="CT47" s="655"/>
      <c r="CU47" s="655"/>
      <c r="CV47" s="655"/>
      <c r="CW47" s="655"/>
      <c r="CX47" s="655"/>
      <c r="CY47" s="656"/>
      <c r="CZ47" s="628" t="s">
        <v>354</v>
      </c>
      <c r="DA47" s="653"/>
      <c r="DB47" s="653"/>
      <c r="DC47" s="657"/>
      <c r="DD47" s="632" t="s">
        <v>130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c r="B48" s="225"/>
      <c r="CD48" s="663"/>
      <c r="CE48" s="664"/>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367</v>
      </c>
      <c r="CE49" s="645"/>
      <c r="CF49" s="645"/>
      <c r="CG49" s="645"/>
      <c r="CH49" s="645"/>
      <c r="CI49" s="645"/>
      <c r="CJ49" s="645"/>
      <c r="CK49" s="645"/>
      <c r="CL49" s="645"/>
      <c r="CM49" s="645"/>
      <c r="CN49" s="645"/>
      <c r="CO49" s="645"/>
      <c r="CP49" s="645"/>
      <c r="CQ49" s="646"/>
      <c r="CR49" s="695">
        <v>7371582</v>
      </c>
      <c r="CS49" s="682"/>
      <c r="CT49" s="682"/>
      <c r="CU49" s="682"/>
      <c r="CV49" s="682"/>
      <c r="CW49" s="682"/>
      <c r="CX49" s="682"/>
      <c r="CY49" s="711"/>
      <c r="CZ49" s="703">
        <v>100</v>
      </c>
      <c r="DA49" s="712"/>
      <c r="DB49" s="712"/>
      <c r="DC49" s="713"/>
      <c r="DD49" s="714">
        <v>3814144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UKehKNDKcSYdMulnEMXt13Gm57k8zafSGbRFePgbbvPKVHq52e4rk5F0sDiuj2QMX6wIzOqFD0gJheQfM11Ww==" saltValue="ttWhJTgoxYwLTKASPJEgA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heetViews>
  <sheetFormatPr defaultColWidth="0" defaultRowHeight="13" zeroHeight="1"/>
  <cols>
    <col min="1" max="130" width="2.7265625" style="231" customWidth="1"/>
    <col min="131" max="131" width="1.6328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7648</v>
      </c>
      <c r="R7" s="753"/>
      <c r="S7" s="753"/>
      <c r="T7" s="753"/>
      <c r="U7" s="753"/>
      <c r="V7" s="753">
        <v>7372</v>
      </c>
      <c r="W7" s="753"/>
      <c r="X7" s="753"/>
      <c r="Y7" s="753"/>
      <c r="Z7" s="753"/>
      <c r="AA7" s="753">
        <v>276</v>
      </c>
      <c r="AB7" s="753"/>
      <c r="AC7" s="753"/>
      <c r="AD7" s="753"/>
      <c r="AE7" s="754"/>
      <c r="AF7" s="755">
        <v>204</v>
      </c>
      <c r="AG7" s="756"/>
      <c r="AH7" s="756"/>
      <c r="AI7" s="756"/>
      <c r="AJ7" s="757"/>
      <c r="AK7" s="758">
        <v>332</v>
      </c>
      <c r="AL7" s="759"/>
      <c r="AM7" s="759"/>
      <c r="AN7" s="759"/>
      <c r="AO7" s="759"/>
      <c r="AP7" s="759">
        <v>8627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1</v>
      </c>
      <c r="R8" s="784"/>
      <c r="S8" s="784"/>
      <c r="T8" s="784"/>
      <c r="U8" s="784"/>
      <c r="V8" s="784">
        <v>0</v>
      </c>
      <c r="W8" s="784"/>
      <c r="X8" s="784"/>
      <c r="Y8" s="784"/>
      <c r="Z8" s="784"/>
      <c r="AA8" s="784"/>
      <c r="AB8" s="784"/>
      <c r="AC8" s="784"/>
      <c r="AD8" s="784"/>
      <c r="AE8" s="785"/>
      <c r="AF8" s="786">
        <v>1</v>
      </c>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204</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406</v>
      </c>
      <c r="C28" s="750"/>
      <c r="D28" s="750"/>
      <c r="E28" s="750"/>
      <c r="F28" s="750"/>
      <c r="G28" s="750"/>
      <c r="H28" s="750"/>
      <c r="I28" s="750"/>
      <c r="J28" s="750"/>
      <c r="K28" s="750"/>
      <c r="L28" s="750"/>
      <c r="M28" s="750"/>
      <c r="N28" s="750"/>
      <c r="O28" s="750"/>
      <c r="P28" s="751"/>
      <c r="Q28" s="822">
        <v>1025</v>
      </c>
      <c r="R28" s="823"/>
      <c r="S28" s="823"/>
      <c r="T28" s="823"/>
      <c r="U28" s="823"/>
      <c r="V28" s="823">
        <v>996</v>
      </c>
      <c r="W28" s="823"/>
      <c r="X28" s="823"/>
      <c r="Y28" s="823"/>
      <c r="Z28" s="823"/>
      <c r="AA28" s="823">
        <v>29</v>
      </c>
      <c r="AB28" s="823"/>
      <c r="AC28" s="823"/>
      <c r="AD28" s="823"/>
      <c r="AE28" s="824"/>
      <c r="AF28" s="825">
        <v>29</v>
      </c>
      <c r="AG28" s="823"/>
      <c r="AH28" s="823"/>
      <c r="AI28" s="823"/>
      <c r="AJ28" s="826"/>
      <c r="AK28" s="827">
        <v>66</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407</v>
      </c>
      <c r="C29" s="781"/>
      <c r="D29" s="781"/>
      <c r="E29" s="781"/>
      <c r="F29" s="781"/>
      <c r="G29" s="781"/>
      <c r="H29" s="781"/>
      <c r="I29" s="781"/>
      <c r="J29" s="781"/>
      <c r="K29" s="781"/>
      <c r="L29" s="781"/>
      <c r="M29" s="781"/>
      <c r="N29" s="781"/>
      <c r="O29" s="781"/>
      <c r="P29" s="782"/>
      <c r="Q29" s="783">
        <v>925</v>
      </c>
      <c r="R29" s="784"/>
      <c r="S29" s="784"/>
      <c r="T29" s="784"/>
      <c r="U29" s="784"/>
      <c r="V29" s="784">
        <v>866</v>
      </c>
      <c r="W29" s="784"/>
      <c r="X29" s="784"/>
      <c r="Y29" s="784"/>
      <c r="Z29" s="784"/>
      <c r="AA29" s="784">
        <v>59</v>
      </c>
      <c r="AB29" s="784"/>
      <c r="AC29" s="784"/>
      <c r="AD29" s="784"/>
      <c r="AE29" s="785"/>
      <c r="AF29" s="786">
        <v>59</v>
      </c>
      <c r="AG29" s="787"/>
      <c r="AH29" s="787"/>
      <c r="AI29" s="787"/>
      <c r="AJ29" s="788"/>
      <c r="AK29" s="834">
        <v>130</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408</v>
      </c>
      <c r="C30" s="781"/>
      <c r="D30" s="781"/>
      <c r="E30" s="781"/>
      <c r="F30" s="781"/>
      <c r="G30" s="781"/>
      <c r="H30" s="781"/>
      <c r="I30" s="781"/>
      <c r="J30" s="781"/>
      <c r="K30" s="781"/>
      <c r="L30" s="781"/>
      <c r="M30" s="781"/>
      <c r="N30" s="781"/>
      <c r="O30" s="781"/>
      <c r="P30" s="782"/>
      <c r="Q30" s="783">
        <v>154</v>
      </c>
      <c r="R30" s="784"/>
      <c r="S30" s="784"/>
      <c r="T30" s="784"/>
      <c r="U30" s="784"/>
      <c r="V30" s="784">
        <v>149</v>
      </c>
      <c r="W30" s="784"/>
      <c r="X30" s="784"/>
      <c r="Y30" s="784"/>
      <c r="Z30" s="784"/>
      <c r="AA30" s="784">
        <v>5</v>
      </c>
      <c r="AB30" s="784"/>
      <c r="AC30" s="784"/>
      <c r="AD30" s="784"/>
      <c r="AE30" s="785"/>
      <c r="AF30" s="786">
        <v>5</v>
      </c>
      <c r="AG30" s="787"/>
      <c r="AH30" s="787"/>
      <c r="AI30" s="787"/>
      <c r="AJ30" s="788"/>
      <c r="AK30" s="834">
        <v>35</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409</v>
      </c>
      <c r="C31" s="781"/>
      <c r="D31" s="781"/>
      <c r="E31" s="781"/>
      <c r="F31" s="781"/>
      <c r="G31" s="781"/>
      <c r="H31" s="781"/>
      <c r="I31" s="781"/>
      <c r="J31" s="781"/>
      <c r="K31" s="781"/>
      <c r="L31" s="781"/>
      <c r="M31" s="781"/>
      <c r="N31" s="781"/>
      <c r="O31" s="781"/>
      <c r="P31" s="782"/>
      <c r="Q31" s="783">
        <v>63</v>
      </c>
      <c r="R31" s="784"/>
      <c r="S31" s="784"/>
      <c r="T31" s="784"/>
      <c r="U31" s="784"/>
      <c r="V31" s="784">
        <v>48</v>
      </c>
      <c r="W31" s="784"/>
      <c r="X31" s="784"/>
      <c r="Y31" s="784"/>
      <c r="Z31" s="784"/>
      <c r="AA31" s="784">
        <v>15</v>
      </c>
      <c r="AB31" s="784"/>
      <c r="AC31" s="784"/>
      <c r="AD31" s="784"/>
      <c r="AE31" s="785"/>
      <c r="AF31" s="786">
        <v>75</v>
      </c>
      <c r="AG31" s="787"/>
      <c r="AH31" s="787"/>
      <c r="AI31" s="787"/>
      <c r="AJ31" s="788"/>
      <c r="AK31" s="834">
        <v>51</v>
      </c>
      <c r="AL31" s="830"/>
      <c r="AM31" s="830"/>
      <c r="AN31" s="830"/>
      <c r="AO31" s="830"/>
      <c r="AP31" s="830">
        <v>378</v>
      </c>
      <c r="AQ31" s="830"/>
      <c r="AR31" s="830"/>
      <c r="AS31" s="830"/>
      <c r="AT31" s="830"/>
      <c r="AU31" s="830">
        <v>378</v>
      </c>
      <c r="AV31" s="830"/>
      <c r="AW31" s="830"/>
      <c r="AX31" s="830"/>
      <c r="AY31" s="830"/>
      <c r="AZ31" s="831" t="s">
        <v>587</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411</v>
      </c>
      <c r="C32" s="781"/>
      <c r="D32" s="781"/>
      <c r="E32" s="781"/>
      <c r="F32" s="781"/>
      <c r="G32" s="781"/>
      <c r="H32" s="781"/>
      <c r="I32" s="781"/>
      <c r="J32" s="781"/>
      <c r="K32" s="781"/>
      <c r="L32" s="781"/>
      <c r="M32" s="781"/>
      <c r="N32" s="781"/>
      <c r="O32" s="781"/>
      <c r="P32" s="782"/>
      <c r="Q32" s="783">
        <v>771</v>
      </c>
      <c r="R32" s="784"/>
      <c r="S32" s="784"/>
      <c r="T32" s="784"/>
      <c r="U32" s="784"/>
      <c r="V32" s="784">
        <v>744</v>
      </c>
      <c r="W32" s="784"/>
      <c r="X32" s="784"/>
      <c r="Y32" s="784"/>
      <c r="Z32" s="784"/>
      <c r="AA32" s="784">
        <v>27</v>
      </c>
      <c r="AB32" s="784"/>
      <c r="AC32" s="784"/>
      <c r="AD32" s="784"/>
      <c r="AE32" s="785"/>
      <c r="AF32" s="786">
        <v>23</v>
      </c>
      <c r="AG32" s="787"/>
      <c r="AH32" s="787"/>
      <c r="AI32" s="787"/>
      <c r="AJ32" s="788"/>
      <c r="AK32" s="834">
        <v>163</v>
      </c>
      <c r="AL32" s="830"/>
      <c r="AM32" s="830"/>
      <c r="AN32" s="830"/>
      <c r="AO32" s="830"/>
      <c r="AP32" s="830">
        <v>3469</v>
      </c>
      <c r="AQ32" s="830"/>
      <c r="AR32" s="830"/>
      <c r="AS32" s="830"/>
      <c r="AT32" s="830"/>
      <c r="AU32" s="830">
        <v>2508</v>
      </c>
      <c r="AV32" s="830"/>
      <c r="AW32" s="830"/>
      <c r="AX32" s="830"/>
      <c r="AY32" s="830"/>
      <c r="AZ32" s="831" t="s">
        <v>587</v>
      </c>
      <c r="BA32" s="831"/>
      <c r="BB32" s="831"/>
      <c r="BC32" s="831"/>
      <c r="BD32" s="831"/>
      <c r="BE32" s="835" t="s">
        <v>412</v>
      </c>
      <c r="BF32" s="836"/>
      <c r="BG32" s="836"/>
      <c r="BH32" s="836"/>
      <c r="BI32" s="837"/>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8"/>
      <c r="R50" s="839"/>
      <c r="S50" s="839"/>
      <c r="T50" s="839"/>
      <c r="U50" s="839"/>
      <c r="V50" s="839"/>
      <c r="W50" s="839"/>
      <c r="X50" s="839"/>
      <c r="Y50" s="839"/>
      <c r="Z50" s="839"/>
      <c r="AA50" s="839"/>
      <c r="AB50" s="839"/>
      <c r="AC50" s="839"/>
      <c r="AD50" s="839"/>
      <c r="AE50" s="840"/>
      <c r="AF50" s="786"/>
      <c r="AG50" s="787"/>
      <c r="AH50" s="787"/>
      <c r="AI50" s="787"/>
      <c r="AJ50" s="788"/>
      <c r="AK50" s="842"/>
      <c r="AL50" s="839"/>
      <c r="AM50" s="839"/>
      <c r="AN50" s="839"/>
      <c r="AO50" s="839"/>
      <c r="AP50" s="839"/>
      <c r="AQ50" s="839"/>
      <c r="AR50" s="839"/>
      <c r="AS50" s="839"/>
      <c r="AT50" s="839"/>
      <c r="AU50" s="839"/>
      <c r="AV50" s="839"/>
      <c r="AW50" s="839"/>
      <c r="AX50" s="839"/>
      <c r="AY50" s="839"/>
      <c r="AZ50" s="841"/>
      <c r="BA50" s="841"/>
      <c r="BB50" s="841"/>
      <c r="BC50" s="841"/>
      <c r="BD50" s="841"/>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8"/>
      <c r="R51" s="839"/>
      <c r="S51" s="839"/>
      <c r="T51" s="839"/>
      <c r="U51" s="839"/>
      <c r="V51" s="839"/>
      <c r="W51" s="839"/>
      <c r="X51" s="839"/>
      <c r="Y51" s="839"/>
      <c r="Z51" s="839"/>
      <c r="AA51" s="839"/>
      <c r="AB51" s="839"/>
      <c r="AC51" s="839"/>
      <c r="AD51" s="839"/>
      <c r="AE51" s="840"/>
      <c r="AF51" s="786"/>
      <c r="AG51" s="787"/>
      <c r="AH51" s="787"/>
      <c r="AI51" s="787"/>
      <c r="AJ51" s="788"/>
      <c r="AK51" s="842"/>
      <c r="AL51" s="839"/>
      <c r="AM51" s="839"/>
      <c r="AN51" s="839"/>
      <c r="AO51" s="839"/>
      <c r="AP51" s="839"/>
      <c r="AQ51" s="839"/>
      <c r="AR51" s="839"/>
      <c r="AS51" s="839"/>
      <c r="AT51" s="839"/>
      <c r="AU51" s="839"/>
      <c r="AV51" s="839"/>
      <c r="AW51" s="839"/>
      <c r="AX51" s="839"/>
      <c r="AY51" s="839"/>
      <c r="AZ51" s="841"/>
      <c r="BA51" s="841"/>
      <c r="BB51" s="841"/>
      <c r="BC51" s="841"/>
      <c r="BD51" s="841"/>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8"/>
      <c r="R52" s="839"/>
      <c r="S52" s="839"/>
      <c r="T52" s="839"/>
      <c r="U52" s="839"/>
      <c r="V52" s="839"/>
      <c r="W52" s="839"/>
      <c r="X52" s="839"/>
      <c r="Y52" s="839"/>
      <c r="Z52" s="839"/>
      <c r="AA52" s="839"/>
      <c r="AB52" s="839"/>
      <c r="AC52" s="839"/>
      <c r="AD52" s="839"/>
      <c r="AE52" s="840"/>
      <c r="AF52" s="786"/>
      <c r="AG52" s="787"/>
      <c r="AH52" s="787"/>
      <c r="AI52" s="787"/>
      <c r="AJ52" s="788"/>
      <c r="AK52" s="842"/>
      <c r="AL52" s="839"/>
      <c r="AM52" s="839"/>
      <c r="AN52" s="839"/>
      <c r="AO52" s="839"/>
      <c r="AP52" s="839"/>
      <c r="AQ52" s="839"/>
      <c r="AR52" s="839"/>
      <c r="AS52" s="839"/>
      <c r="AT52" s="839"/>
      <c r="AU52" s="839"/>
      <c r="AV52" s="839"/>
      <c r="AW52" s="839"/>
      <c r="AX52" s="839"/>
      <c r="AY52" s="839"/>
      <c r="AZ52" s="841"/>
      <c r="BA52" s="841"/>
      <c r="BB52" s="841"/>
      <c r="BC52" s="841"/>
      <c r="BD52" s="841"/>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8"/>
      <c r="R53" s="839"/>
      <c r="S53" s="839"/>
      <c r="T53" s="839"/>
      <c r="U53" s="839"/>
      <c r="V53" s="839"/>
      <c r="W53" s="839"/>
      <c r="X53" s="839"/>
      <c r="Y53" s="839"/>
      <c r="Z53" s="839"/>
      <c r="AA53" s="839"/>
      <c r="AB53" s="839"/>
      <c r="AC53" s="839"/>
      <c r="AD53" s="839"/>
      <c r="AE53" s="840"/>
      <c r="AF53" s="786"/>
      <c r="AG53" s="787"/>
      <c r="AH53" s="787"/>
      <c r="AI53" s="787"/>
      <c r="AJ53" s="788"/>
      <c r="AK53" s="842"/>
      <c r="AL53" s="839"/>
      <c r="AM53" s="839"/>
      <c r="AN53" s="839"/>
      <c r="AO53" s="839"/>
      <c r="AP53" s="839"/>
      <c r="AQ53" s="839"/>
      <c r="AR53" s="839"/>
      <c r="AS53" s="839"/>
      <c r="AT53" s="839"/>
      <c r="AU53" s="839"/>
      <c r="AV53" s="839"/>
      <c r="AW53" s="839"/>
      <c r="AX53" s="839"/>
      <c r="AY53" s="839"/>
      <c r="AZ53" s="841"/>
      <c r="BA53" s="841"/>
      <c r="BB53" s="841"/>
      <c r="BC53" s="841"/>
      <c r="BD53" s="841"/>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8"/>
      <c r="R54" s="839"/>
      <c r="S54" s="839"/>
      <c r="T54" s="839"/>
      <c r="U54" s="839"/>
      <c r="V54" s="839"/>
      <c r="W54" s="839"/>
      <c r="X54" s="839"/>
      <c r="Y54" s="839"/>
      <c r="Z54" s="839"/>
      <c r="AA54" s="839"/>
      <c r="AB54" s="839"/>
      <c r="AC54" s="839"/>
      <c r="AD54" s="839"/>
      <c r="AE54" s="840"/>
      <c r="AF54" s="786"/>
      <c r="AG54" s="787"/>
      <c r="AH54" s="787"/>
      <c r="AI54" s="787"/>
      <c r="AJ54" s="788"/>
      <c r="AK54" s="842"/>
      <c r="AL54" s="839"/>
      <c r="AM54" s="839"/>
      <c r="AN54" s="839"/>
      <c r="AO54" s="839"/>
      <c r="AP54" s="839"/>
      <c r="AQ54" s="839"/>
      <c r="AR54" s="839"/>
      <c r="AS54" s="839"/>
      <c r="AT54" s="839"/>
      <c r="AU54" s="839"/>
      <c r="AV54" s="839"/>
      <c r="AW54" s="839"/>
      <c r="AX54" s="839"/>
      <c r="AY54" s="839"/>
      <c r="AZ54" s="841"/>
      <c r="BA54" s="841"/>
      <c r="BB54" s="841"/>
      <c r="BC54" s="841"/>
      <c r="BD54" s="841"/>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8"/>
      <c r="R55" s="839"/>
      <c r="S55" s="839"/>
      <c r="T55" s="839"/>
      <c r="U55" s="839"/>
      <c r="V55" s="839"/>
      <c r="W55" s="839"/>
      <c r="X55" s="839"/>
      <c r="Y55" s="839"/>
      <c r="Z55" s="839"/>
      <c r="AA55" s="839"/>
      <c r="AB55" s="839"/>
      <c r="AC55" s="839"/>
      <c r="AD55" s="839"/>
      <c r="AE55" s="840"/>
      <c r="AF55" s="786"/>
      <c r="AG55" s="787"/>
      <c r="AH55" s="787"/>
      <c r="AI55" s="787"/>
      <c r="AJ55" s="788"/>
      <c r="AK55" s="842"/>
      <c r="AL55" s="839"/>
      <c r="AM55" s="839"/>
      <c r="AN55" s="839"/>
      <c r="AO55" s="839"/>
      <c r="AP55" s="839"/>
      <c r="AQ55" s="839"/>
      <c r="AR55" s="839"/>
      <c r="AS55" s="839"/>
      <c r="AT55" s="839"/>
      <c r="AU55" s="839"/>
      <c r="AV55" s="839"/>
      <c r="AW55" s="839"/>
      <c r="AX55" s="839"/>
      <c r="AY55" s="839"/>
      <c r="AZ55" s="841"/>
      <c r="BA55" s="841"/>
      <c r="BB55" s="841"/>
      <c r="BC55" s="841"/>
      <c r="BD55" s="841"/>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8"/>
      <c r="R56" s="839"/>
      <c r="S56" s="839"/>
      <c r="T56" s="839"/>
      <c r="U56" s="839"/>
      <c r="V56" s="839"/>
      <c r="W56" s="839"/>
      <c r="X56" s="839"/>
      <c r="Y56" s="839"/>
      <c r="Z56" s="839"/>
      <c r="AA56" s="839"/>
      <c r="AB56" s="839"/>
      <c r="AC56" s="839"/>
      <c r="AD56" s="839"/>
      <c r="AE56" s="840"/>
      <c r="AF56" s="786"/>
      <c r="AG56" s="787"/>
      <c r="AH56" s="787"/>
      <c r="AI56" s="787"/>
      <c r="AJ56" s="788"/>
      <c r="AK56" s="842"/>
      <c r="AL56" s="839"/>
      <c r="AM56" s="839"/>
      <c r="AN56" s="839"/>
      <c r="AO56" s="839"/>
      <c r="AP56" s="839"/>
      <c r="AQ56" s="839"/>
      <c r="AR56" s="839"/>
      <c r="AS56" s="839"/>
      <c r="AT56" s="839"/>
      <c r="AU56" s="839"/>
      <c r="AV56" s="839"/>
      <c r="AW56" s="839"/>
      <c r="AX56" s="839"/>
      <c r="AY56" s="839"/>
      <c r="AZ56" s="841"/>
      <c r="BA56" s="841"/>
      <c r="BB56" s="841"/>
      <c r="BC56" s="841"/>
      <c r="BD56" s="841"/>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8"/>
      <c r="R57" s="839"/>
      <c r="S57" s="839"/>
      <c r="T57" s="839"/>
      <c r="U57" s="839"/>
      <c r="V57" s="839"/>
      <c r="W57" s="839"/>
      <c r="X57" s="839"/>
      <c r="Y57" s="839"/>
      <c r="Z57" s="839"/>
      <c r="AA57" s="839"/>
      <c r="AB57" s="839"/>
      <c r="AC57" s="839"/>
      <c r="AD57" s="839"/>
      <c r="AE57" s="840"/>
      <c r="AF57" s="786"/>
      <c r="AG57" s="787"/>
      <c r="AH57" s="787"/>
      <c r="AI57" s="787"/>
      <c r="AJ57" s="788"/>
      <c r="AK57" s="842"/>
      <c r="AL57" s="839"/>
      <c r="AM57" s="839"/>
      <c r="AN57" s="839"/>
      <c r="AO57" s="839"/>
      <c r="AP57" s="839"/>
      <c r="AQ57" s="839"/>
      <c r="AR57" s="839"/>
      <c r="AS57" s="839"/>
      <c r="AT57" s="839"/>
      <c r="AU57" s="839"/>
      <c r="AV57" s="839"/>
      <c r="AW57" s="839"/>
      <c r="AX57" s="839"/>
      <c r="AY57" s="839"/>
      <c r="AZ57" s="841"/>
      <c r="BA57" s="841"/>
      <c r="BB57" s="841"/>
      <c r="BC57" s="841"/>
      <c r="BD57" s="841"/>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8"/>
      <c r="R58" s="839"/>
      <c r="S58" s="839"/>
      <c r="T58" s="839"/>
      <c r="U58" s="839"/>
      <c r="V58" s="839"/>
      <c r="W58" s="839"/>
      <c r="X58" s="839"/>
      <c r="Y58" s="839"/>
      <c r="Z58" s="839"/>
      <c r="AA58" s="839"/>
      <c r="AB58" s="839"/>
      <c r="AC58" s="839"/>
      <c r="AD58" s="839"/>
      <c r="AE58" s="840"/>
      <c r="AF58" s="786"/>
      <c r="AG58" s="787"/>
      <c r="AH58" s="787"/>
      <c r="AI58" s="787"/>
      <c r="AJ58" s="788"/>
      <c r="AK58" s="842"/>
      <c r="AL58" s="839"/>
      <c r="AM58" s="839"/>
      <c r="AN58" s="839"/>
      <c r="AO58" s="839"/>
      <c r="AP58" s="839"/>
      <c r="AQ58" s="839"/>
      <c r="AR58" s="839"/>
      <c r="AS58" s="839"/>
      <c r="AT58" s="839"/>
      <c r="AU58" s="839"/>
      <c r="AV58" s="839"/>
      <c r="AW58" s="839"/>
      <c r="AX58" s="839"/>
      <c r="AY58" s="839"/>
      <c r="AZ58" s="841"/>
      <c r="BA58" s="841"/>
      <c r="BB58" s="841"/>
      <c r="BC58" s="841"/>
      <c r="BD58" s="841"/>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8"/>
      <c r="R59" s="839"/>
      <c r="S59" s="839"/>
      <c r="T59" s="839"/>
      <c r="U59" s="839"/>
      <c r="V59" s="839"/>
      <c r="W59" s="839"/>
      <c r="X59" s="839"/>
      <c r="Y59" s="839"/>
      <c r="Z59" s="839"/>
      <c r="AA59" s="839"/>
      <c r="AB59" s="839"/>
      <c r="AC59" s="839"/>
      <c r="AD59" s="839"/>
      <c r="AE59" s="840"/>
      <c r="AF59" s="786"/>
      <c r="AG59" s="787"/>
      <c r="AH59" s="787"/>
      <c r="AI59" s="787"/>
      <c r="AJ59" s="788"/>
      <c r="AK59" s="842"/>
      <c r="AL59" s="839"/>
      <c r="AM59" s="839"/>
      <c r="AN59" s="839"/>
      <c r="AO59" s="839"/>
      <c r="AP59" s="839"/>
      <c r="AQ59" s="839"/>
      <c r="AR59" s="839"/>
      <c r="AS59" s="839"/>
      <c r="AT59" s="839"/>
      <c r="AU59" s="839"/>
      <c r="AV59" s="839"/>
      <c r="AW59" s="839"/>
      <c r="AX59" s="839"/>
      <c r="AY59" s="839"/>
      <c r="AZ59" s="841"/>
      <c r="BA59" s="841"/>
      <c r="BB59" s="841"/>
      <c r="BC59" s="841"/>
      <c r="BD59" s="841"/>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8"/>
      <c r="R60" s="839"/>
      <c r="S60" s="839"/>
      <c r="T60" s="839"/>
      <c r="U60" s="839"/>
      <c r="V60" s="839"/>
      <c r="W60" s="839"/>
      <c r="X60" s="839"/>
      <c r="Y60" s="839"/>
      <c r="Z60" s="839"/>
      <c r="AA60" s="839"/>
      <c r="AB60" s="839"/>
      <c r="AC60" s="839"/>
      <c r="AD60" s="839"/>
      <c r="AE60" s="840"/>
      <c r="AF60" s="786"/>
      <c r="AG60" s="787"/>
      <c r="AH60" s="787"/>
      <c r="AI60" s="787"/>
      <c r="AJ60" s="788"/>
      <c r="AK60" s="842"/>
      <c r="AL60" s="839"/>
      <c r="AM60" s="839"/>
      <c r="AN60" s="839"/>
      <c r="AO60" s="839"/>
      <c r="AP60" s="839"/>
      <c r="AQ60" s="839"/>
      <c r="AR60" s="839"/>
      <c r="AS60" s="839"/>
      <c r="AT60" s="839"/>
      <c r="AU60" s="839"/>
      <c r="AV60" s="839"/>
      <c r="AW60" s="839"/>
      <c r="AX60" s="839"/>
      <c r="AY60" s="839"/>
      <c r="AZ60" s="841"/>
      <c r="BA60" s="841"/>
      <c r="BB60" s="841"/>
      <c r="BC60" s="841"/>
      <c r="BD60" s="841"/>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8"/>
      <c r="R61" s="839"/>
      <c r="S61" s="839"/>
      <c r="T61" s="839"/>
      <c r="U61" s="839"/>
      <c r="V61" s="839"/>
      <c r="W61" s="839"/>
      <c r="X61" s="839"/>
      <c r="Y61" s="839"/>
      <c r="Z61" s="839"/>
      <c r="AA61" s="839"/>
      <c r="AB61" s="839"/>
      <c r="AC61" s="839"/>
      <c r="AD61" s="839"/>
      <c r="AE61" s="840"/>
      <c r="AF61" s="786"/>
      <c r="AG61" s="787"/>
      <c r="AH61" s="787"/>
      <c r="AI61" s="787"/>
      <c r="AJ61" s="788"/>
      <c r="AK61" s="842"/>
      <c r="AL61" s="839"/>
      <c r="AM61" s="839"/>
      <c r="AN61" s="839"/>
      <c r="AO61" s="839"/>
      <c r="AP61" s="839"/>
      <c r="AQ61" s="839"/>
      <c r="AR61" s="839"/>
      <c r="AS61" s="839"/>
      <c r="AT61" s="839"/>
      <c r="AU61" s="839"/>
      <c r="AV61" s="839"/>
      <c r="AW61" s="839"/>
      <c r="AX61" s="839"/>
      <c r="AY61" s="839"/>
      <c r="AZ61" s="841"/>
      <c r="BA61" s="841"/>
      <c r="BB61" s="841"/>
      <c r="BC61" s="841"/>
      <c r="BD61" s="841"/>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8"/>
      <c r="R62" s="839"/>
      <c r="S62" s="839"/>
      <c r="T62" s="839"/>
      <c r="U62" s="839"/>
      <c r="V62" s="839"/>
      <c r="W62" s="839"/>
      <c r="X62" s="839"/>
      <c r="Y62" s="839"/>
      <c r="Z62" s="839"/>
      <c r="AA62" s="839"/>
      <c r="AB62" s="839"/>
      <c r="AC62" s="839"/>
      <c r="AD62" s="839"/>
      <c r="AE62" s="840"/>
      <c r="AF62" s="786"/>
      <c r="AG62" s="787"/>
      <c r="AH62" s="787"/>
      <c r="AI62" s="787"/>
      <c r="AJ62" s="788"/>
      <c r="AK62" s="842"/>
      <c r="AL62" s="839"/>
      <c r="AM62" s="839"/>
      <c r="AN62" s="839"/>
      <c r="AO62" s="839"/>
      <c r="AP62" s="839"/>
      <c r="AQ62" s="839"/>
      <c r="AR62" s="839"/>
      <c r="AS62" s="839"/>
      <c r="AT62" s="839"/>
      <c r="AU62" s="839"/>
      <c r="AV62" s="839"/>
      <c r="AW62" s="839"/>
      <c r="AX62" s="839"/>
      <c r="AY62" s="839"/>
      <c r="AZ62" s="841"/>
      <c r="BA62" s="841"/>
      <c r="BB62" s="841"/>
      <c r="BC62" s="841"/>
      <c r="BD62" s="841"/>
      <c r="BE62" s="832"/>
      <c r="BF62" s="832"/>
      <c r="BG62" s="832"/>
      <c r="BH62" s="832"/>
      <c r="BI62" s="833"/>
      <c r="BJ62" s="850"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414</v>
      </c>
      <c r="C63" s="790"/>
      <c r="D63" s="790"/>
      <c r="E63" s="790"/>
      <c r="F63" s="790"/>
      <c r="G63" s="790"/>
      <c r="H63" s="790"/>
      <c r="I63" s="790"/>
      <c r="J63" s="790"/>
      <c r="K63" s="790"/>
      <c r="L63" s="790"/>
      <c r="M63" s="790"/>
      <c r="N63" s="790"/>
      <c r="O63" s="790"/>
      <c r="P63" s="791"/>
      <c r="Q63" s="843"/>
      <c r="R63" s="844"/>
      <c r="S63" s="844"/>
      <c r="T63" s="844"/>
      <c r="U63" s="844"/>
      <c r="V63" s="844"/>
      <c r="W63" s="844"/>
      <c r="X63" s="844"/>
      <c r="Y63" s="844"/>
      <c r="Z63" s="844"/>
      <c r="AA63" s="844"/>
      <c r="AB63" s="844"/>
      <c r="AC63" s="844"/>
      <c r="AD63" s="844"/>
      <c r="AE63" s="845"/>
      <c r="AF63" s="846">
        <v>191</v>
      </c>
      <c r="AG63" s="847"/>
      <c r="AH63" s="847"/>
      <c r="AI63" s="847"/>
      <c r="AJ63" s="848"/>
      <c r="AK63" s="849"/>
      <c r="AL63" s="844"/>
      <c r="AM63" s="844"/>
      <c r="AN63" s="844"/>
      <c r="AO63" s="844"/>
      <c r="AP63" s="847"/>
      <c r="AQ63" s="847"/>
      <c r="AR63" s="847"/>
      <c r="AS63" s="847"/>
      <c r="AT63" s="847"/>
      <c r="AU63" s="847"/>
      <c r="AV63" s="847"/>
      <c r="AW63" s="847"/>
      <c r="AX63" s="847"/>
      <c r="AY63" s="847"/>
      <c r="AZ63" s="851"/>
      <c r="BA63" s="851"/>
      <c r="BB63" s="851"/>
      <c r="BC63" s="851"/>
      <c r="BD63" s="851"/>
      <c r="BE63" s="852"/>
      <c r="BF63" s="852"/>
      <c r="BG63" s="852"/>
      <c r="BH63" s="852"/>
      <c r="BI63" s="853"/>
      <c r="BJ63" s="854" t="s">
        <v>130</v>
      </c>
      <c r="BK63" s="855"/>
      <c r="BL63" s="855"/>
      <c r="BM63" s="855"/>
      <c r="BN63" s="856"/>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416</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417</v>
      </c>
      <c r="AB66" s="734"/>
      <c r="AC66" s="734"/>
      <c r="AD66" s="734"/>
      <c r="AE66" s="735"/>
      <c r="AF66" s="857" t="s">
        <v>418</v>
      </c>
      <c r="AG66" s="815"/>
      <c r="AH66" s="815"/>
      <c r="AI66" s="815"/>
      <c r="AJ66" s="858"/>
      <c r="AK66" s="733" t="s">
        <v>419</v>
      </c>
      <c r="AL66" s="728"/>
      <c r="AM66" s="728"/>
      <c r="AN66" s="728"/>
      <c r="AO66" s="729"/>
      <c r="AP66" s="733" t="s">
        <v>420</v>
      </c>
      <c r="AQ66" s="734"/>
      <c r="AR66" s="734"/>
      <c r="AS66" s="734"/>
      <c r="AT66" s="735"/>
      <c r="AU66" s="733" t="s">
        <v>421</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9"/>
      <c r="AG67" s="818"/>
      <c r="AH67" s="818"/>
      <c r="AI67" s="818"/>
      <c r="AJ67" s="860"/>
      <c r="AK67" s="861"/>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30"/>
    </row>
    <row r="68" spans="1:131" ht="26.25" customHeight="1" thickTop="1">
      <c r="A68" s="236">
        <v>1</v>
      </c>
      <c r="B68" s="872" t="s">
        <v>579</v>
      </c>
      <c r="C68" s="873"/>
      <c r="D68" s="873"/>
      <c r="E68" s="873"/>
      <c r="F68" s="873"/>
      <c r="G68" s="873"/>
      <c r="H68" s="873"/>
      <c r="I68" s="873"/>
      <c r="J68" s="873"/>
      <c r="K68" s="873"/>
      <c r="L68" s="873"/>
      <c r="M68" s="873"/>
      <c r="N68" s="873"/>
      <c r="O68" s="873"/>
      <c r="P68" s="874"/>
      <c r="Q68" s="875">
        <v>7036</v>
      </c>
      <c r="R68" s="869"/>
      <c r="S68" s="869"/>
      <c r="T68" s="869"/>
      <c r="U68" s="869"/>
      <c r="V68" s="869">
        <v>6106</v>
      </c>
      <c r="W68" s="869"/>
      <c r="X68" s="869"/>
      <c r="Y68" s="869"/>
      <c r="Z68" s="869"/>
      <c r="AA68" s="869">
        <v>930</v>
      </c>
      <c r="AB68" s="869"/>
      <c r="AC68" s="869"/>
      <c r="AD68" s="869"/>
      <c r="AE68" s="869"/>
      <c r="AF68" s="869">
        <v>930</v>
      </c>
      <c r="AG68" s="869"/>
      <c r="AH68" s="869"/>
      <c r="AI68" s="869"/>
      <c r="AJ68" s="869"/>
      <c r="AK68" s="869">
        <v>11</v>
      </c>
      <c r="AL68" s="869"/>
      <c r="AM68" s="869"/>
      <c r="AN68" s="869"/>
      <c r="AO68" s="869"/>
      <c r="AP68" s="869" t="s">
        <v>586</v>
      </c>
      <c r="AQ68" s="869"/>
      <c r="AR68" s="869"/>
      <c r="AS68" s="869"/>
      <c r="AT68" s="869"/>
      <c r="AU68" s="869"/>
      <c r="AV68" s="869"/>
      <c r="AW68" s="869"/>
      <c r="AX68" s="869"/>
      <c r="AY68" s="869"/>
      <c r="AZ68" s="870"/>
      <c r="BA68" s="870"/>
      <c r="BB68" s="870"/>
      <c r="BC68" s="870"/>
      <c r="BD68" s="871"/>
      <c r="BE68" s="241"/>
      <c r="BF68" s="241"/>
      <c r="BG68" s="241"/>
      <c r="BH68" s="241"/>
      <c r="BI68" s="241"/>
      <c r="BJ68" s="241"/>
      <c r="BK68" s="241"/>
      <c r="BL68" s="241"/>
      <c r="BM68" s="241"/>
      <c r="BN68" s="241"/>
      <c r="BO68" s="241"/>
      <c r="BP68" s="241"/>
      <c r="BQ68" s="238">
        <v>62</v>
      </c>
      <c r="BR68" s="243"/>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30"/>
    </row>
    <row r="69" spans="1:131" ht="26.25" customHeight="1">
      <c r="A69" s="238">
        <v>2</v>
      </c>
      <c r="B69" s="876" t="s">
        <v>580</v>
      </c>
      <c r="C69" s="836"/>
      <c r="D69" s="836"/>
      <c r="E69" s="836"/>
      <c r="F69" s="836"/>
      <c r="G69" s="836"/>
      <c r="H69" s="836"/>
      <c r="I69" s="836"/>
      <c r="J69" s="836"/>
      <c r="K69" s="836"/>
      <c r="L69" s="836"/>
      <c r="M69" s="836"/>
      <c r="N69" s="836"/>
      <c r="O69" s="836"/>
      <c r="P69" s="877"/>
      <c r="Q69" s="878">
        <v>192</v>
      </c>
      <c r="R69" s="830"/>
      <c r="S69" s="830"/>
      <c r="T69" s="830"/>
      <c r="U69" s="830"/>
      <c r="V69" s="830">
        <v>174</v>
      </c>
      <c r="W69" s="830"/>
      <c r="X69" s="830"/>
      <c r="Y69" s="830"/>
      <c r="Z69" s="830"/>
      <c r="AA69" s="830">
        <v>18</v>
      </c>
      <c r="AB69" s="830"/>
      <c r="AC69" s="830"/>
      <c r="AD69" s="830"/>
      <c r="AE69" s="830"/>
      <c r="AF69" s="830">
        <v>18</v>
      </c>
      <c r="AG69" s="830"/>
      <c r="AH69" s="830"/>
      <c r="AI69" s="830"/>
      <c r="AJ69" s="830"/>
      <c r="AK69" s="830">
        <v>15</v>
      </c>
      <c r="AL69" s="830"/>
      <c r="AM69" s="830"/>
      <c r="AN69" s="830"/>
      <c r="AO69" s="830"/>
      <c r="AP69" s="830" t="s">
        <v>586</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30"/>
    </row>
    <row r="70" spans="1:131" ht="26.25" customHeight="1">
      <c r="A70" s="238">
        <v>3</v>
      </c>
      <c r="B70" s="876" t="s">
        <v>581</v>
      </c>
      <c r="C70" s="836"/>
      <c r="D70" s="836"/>
      <c r="E70" s="836"/>
      <c r="F70" s="836"/>
      <c r="G70" s="836"/>
      <c r="H70" s="836"/>
      <c r="I70" s="836"/>
      <c r="J70" s="836"/>
      <c r="K70" s="836"/>
      <c r="L70" s="836"/>
      <c r="M70" s="836"/>
      <c r="N70" s="836"/>
      <c r="O70" s="836"/>
      <c r="P70" s="877"/>
      <c r="Q70" s="878">
        <v>562</v>
      </c>
      <c r="R70" s="830"/>
      <c r="S70" s="830"/>
      <c r="T70" s="830"/>
      <c r="U70" s="830"/>
      <c r="V70" s="830">
        <v>516</v>
      </c>
      <c r="W70" s="830"/>
      <c r="X70" s="830"/>
      <c r="Y70" s="830"/>
      <c r="Z70" s="830"/>
      <c r="AA70" s="830">
        <v>46</v>
      </c>
      <c r="AB70" s="830"/>
      <c r="AC70" s="830"/>
      <c r="AD70" s="830"/>
      <c r="AE70" s="830"/>
      <c r="AF70" s="830">
        <v>46</v>
      </c>
      <c r="AG70" s="830"/>
      <c r="AH70" s="830"/>
      <c r="AI70" s="830"/>
      <c r="AJ70" s="830"/>
      <c r="AK70" s="830">
        <v>40</v>
      </c>
      <c r="AL70" s="830"/>
      <c r="AM70" s="830"/>
      <c r="AN70" s="830"/>
      <c r="AO70" s="830"/>
      <c r="AP70" s="830">
        <v>30</v>
      </c>
      <c r="AQ70" s="830"/>
      <c r="AR70" s="830"/>
      <c r="AS70" s="830"/>
      <c r="AT70" s="830"/>
      <c r="AU70" s="830">
        <v>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30"/>
    </row>
    <row r="71" spans="1:131" ht="26.25" customHeight="1">
      <c r="A71" s="238">
        <v>4</v>
      </c>
      <c r="B71" s="876" t="s">
        <v>582</v>
      </c>
      <c r="C71" s="836"/>
      <c r="D71" s="836"/>
      <c r="E71" s="836"/>
      <c r="F71" s="836"/>
      <c r="G71" s="836"/>
      <c r="H71" s="836"/>
      <c r="I71" s="836"/>
      <c r="J71" s="836"/>
      <c r="K71" s="836"/>
      <c r="L71" s="836"/>
      <c r="M71" s="836"/>
      <c r="N71" s="836"/>
      <c r="O71" s="836"/>
      <c r="P71" s="877"/>
      <c r="Q71" s="878">
        <v>978</v>
      </c>
      <c r="R71" s="830"/>
      <c r="S71" s="830"/>
      <c r="T71" s="830"/>
      <c r="U71" s="830"/>
      <c r="V71" s="830">
        <v>961</v>
      </c>
      <c r="W71" s="830"/>
      <c r="X71" s="830"/>
      <c r="Y71" s="830"/>
      <c r="Z71" s="830"/>
      <c r="AA71" s="830">
        <v>16</v>
      </c>
      <c r="AB71" s="830"/>
      <c r="AC71" s="830"/>
      <c r="AD71" s="830"/>
      <c r="AE71" s="830"/>
      <c r="AF71" s="830">
        <v>16</v>
      </c>
      <c r="AG71" s="830"/>
      <c r="AH71" s="830"/>
      <c r="AI71" s="830"/>
      <c r="AJ71" s="830"/>
      <c r="AK71" s="830">
        <v>9</v>
      </c>
      <c r="AL71" s="830"/>
      <c r="AM71" s="830"/>
      <c r="AN71" s="830"/>
      <c r="AO71" s="830"/>
      <c r="AP71" s="830">
        <v>852</v>
      </c>
      <c r="AQ71" s="830"/>
      <c r="AR71" s="830"/>
      <c r="AS71" s="830"/>
      <c r="AT71" s="830"/>
      <c r="AU71" s="830">
        <v>55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30"/>
    </row>
    <row r="72" spans="1:131" ht="26.25" customHeight="1">
      <c r="A72" s="238">
        <v>5</v>
      </c>
      <c r="B72" s="876" t="s">
        <v>583</v>
      </c>
      <c r="C72" s="836"/>
      <c r="D72" s="836"/>
      <c r="E72" s="836"/>
      <c r="F72" s="836"/>
      <c r="G72" s="836"/>
      <c r="H72" s="836"/>
      <c r="I72" s="836"/>
      <c r="J72" s="836"/>
      <c r="K72" s="836"/>
      <c r="L72" s="836"/>
      <c r="M72" s="836"/>
      <c r="N72" s="836"/>
      <c r="O72" s="836"/>
      <c r="P72" s="877"/>
      <c r="Q72" s="878">
        <v>118</v>
      </c>
      <c r="R72" s="830"/>
      <c r="S72" s="830"/>
      <c r="T72" s="830"/>
      <c r="U72" s="830"/>
      <c r="V72" s="830">
        <v>99</v>
      </c>
      <c r="W72" s="830"/>
      <c r="X72" s="830"/>
      <c r="Y72" s="830"/>
      <c r="Z72" s="830"/>
      <c r="AA72" s="830">
        <v>19</v>
      </c>
      <c r="AB72" s="830"/>
      <c r="AC72" s="830"/>
      <c r="AD72" s="830"/>
      <c r="AE72" s="830"/>
      <c r="AF72" s="830">
        <v>14</v>
      </c>
      <c r="AG72" s="830"/>
      <c r="AH72" s="830"/>
      <c r="AI72" s="830"/>
      <c r="AJ72" s="830"/>
      <c r="AK72" s="830">
        <v>3</v>
      </c>
      <c r="AL72" s="830"/>
      <c r="AM72" s="830"/>
      <c r="AN72" s="830"/>
      <c r="AO72" s="830"/>
      <c r="AP72" s="830">
        <v>188</v>
      </c>
      <c r="AQ72" s="830"/>
      <c r="AR72" s="830"/>
      <c r="AS72" s="830"/>
      <c r="AT72" s="830"/>
      <c r="AU72" s="830">
        <v>38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30"/>
    </row>
    <row r="73" spans="1:131" ht="26.25" customHeight="1">
      <c r="A73" s="238">
        <v>6</v>
      </c>
      <c r="B73" s="876" t="s">
        <v>584</v>
      </c>
      <c r="C73" s="836"/>
      <c r="D73" s="836"/>
      <c r="E73" s="836"/>
      <c r="F73" s="836"/>
      <c r="G73" s="836"/>
      <c r="H73" s="836"/>
      <c r="I73" s="836"/>
      <c r="J73" s="836"/>
      <c r="K73" s="836"/>
      <c r="L73" s="836"/>
      <c r="M73" s="836"/>
      <c r="N73" s="836"/>
      <c r="O73" s="836"/>
      <c r="P73" s="877"/>
      <c r="Q73" s="878">
        <v>254</v>
      </c>
      <c r="R73" s="830"/>
      <c r="S73" s="830"/>
      <c r="T73" s="830"/>
      <c r="U73" s="830"/>
      <c r="V73" s="830">
        <v>245</v>
      </c>
      <c r="W73" s="830"/>
      <c r="X73" s="830"/>
      <c r="Y73" s="830"/>
      <c r="Z73" s="830"/>
      <c r="AA73" s="830">
        <v>9</v>
      </c>
      <c r="AB73" s="830"/>
      <c r="AC73" s="830"/>
      <c r="AD73" s="830"/>
      <c r="AE73" s="830"/>
      <c r="AF73" s="830">
        <v>9</v>
      </c>
      <c r="AG73" s="830"/>
      <c r="AH73" s="830"/>
      <c r="AI73" s="830"/>
      <c r="AJ73" s="830"/>
      <c r="AK73" s="830" t="s">
        <v>586</v>
      </c>
      <c r="AL73" s="830"/>
      <c r="AM73" s="830"/>
      <c r="AN73" s="830"/>
      <c r="AO73" s="830"/>
      <c r="AP73" s="830" t="s">
        <v>586</v>
      </c>
      <c r="AQ73" s="830"/>
      <c r="AR73" s="830"/>
      <c r="AS73" s="830"/>
      <c r="AT73" s="830"/>
      <c r="AU73" s="830" t="s">
        <v>586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30"/>
    </row>
    <row r="74" spans="1:131" ht="26.25" customHeight="1">
      <c r="A74" s="238">
        <v>7</v>
      </c>
      <c r="B74" s="876" t="s">
        <v>585</v>
      </c>
      <c r="C74" s="836"/>
      <c r="D74" s="836"/>
      <c r="E74" s="836"/>
      <c r="F74" s="836"/>
      <c r="G74" s="836"/>
      <c r="H74" s="836"/>
      <c r="I74" s="836"/>
      <c r="J74" s="836"/>
      <c r="K74" s="836"/>
      <c r="L74" s="836"/>
      <c r="M74" s="836"/>
      <c r="N74" s="836"/>
      <c r="O74" s="836"/>
      <c r="P74" s="877"/>
      <c r="Q74" s="878">
        <v>305293</v>
      </c>
      <c r="R74" s="830"/>
      <c r="S74" s="830"/>
      <c r="T74" s="830"/>
      <c r="U74" s="830"/>
      <c r="V74" s="830">
        <v>294817</v>
      </c>
      <c r="W74" s="830"/>
      <c r="X74" s="830"/>
      <c r="Y74" s="830"/>
      <c r="Z74" s="830"/>
      <c r="AA74" s="830">
        <v>10476</v>
      </c>
      <c r="AB74" s="830"/>
      <c r="AC74" s="830"/>
      <c r="AD74" s="830"/>
      <c r="AE74" s="830"/>
      <c r="AF74" s="830">
        <v>6371</v>
      </c>
      <c r="AG74" s="830"/>
      <c r="AH74" s="830"/>
      <c r="AI74" s="830"/>
      <c r="AJ74" s="830"/>
      <c r="AK74" s="830" t="s">
        <v>586</v>
      </c>
      <c r="AL74" s="830"/>
      <c r="AM74" s="830"/>
      <c r="AN74" s="830"/>
      <c r="AO74" s="830"/>
      <c r="AP74" s="830" t="s">
        <v>586</v>
      </c>
      <c r="AQ74" s="830"/>
      <c r="AR74" s="830"/>
      <c r="AS74" s="830"/>
      <c r="AT74" s="830"/>
      <c r="AU74" s="830" t="s">
        <v>586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30"/>
    </row>
    <row r="75" spans="1:131" ht="26.25" customHeight="1">
      <c r="A75" s="238">
        <v>8</v>
      </c>
      <c r="B75" s="876"/>
      <c r="C75" s="836"/>
      <c r="D75" s="836"/>
      <c r="E75" s="836"/>
      <c r="F75" s="836"/>
      <c r="G75" s="836"/>
      <c r="H75" s="836"/>
      <c r="I75" s="836"/>
      <c r="J75" s="836"/>
      <c r="K75" s="836"/>
      <c r="L75" s="836"/>
      <c r="M75" s="836"/>
      <c r="N75" s="836"/>
      <c r="O75" s="836"/>
      <c r="P75" s="877"/>
      <c r="Q75" s="879"/>
      <c r="R75" s="880"/>
      <c r="S75" s="880"/>
      <c r="T75" s="880"/>
      <c r="U75" s="834"/>
      <c r="V75" s="881"/>
      <c r="W75" s="880"/>
      <c r="X75" s="880"/>
      <c r="Y75" s="880"/>
      <c r="Z75" s="834"/>
      <c r="AA75" s="881"/>
      <c r="AB75" s="880"/>
      <c r="AC75" s="880"/>
      <c r="AD75" s="880"/>
      <c r="AE75" s="834"/>
      <c r="AF75" s="881"/>
      <c r="AG75" s="880"/>
      <c r="AH75" s="880"/>
      <c r="AI75" s="880"/>
      <c r="AJ75" s="834"/>
      <c r="AK75" s="881"/>
      <c r="AL75" s="880"/>
      <c r="AM75" s="880"/>
      <c r="AN75" s="880"/>
      <c r="AO75" s="834"/>
      <c r="AP75" s="881"/>
      <c r="AQ75" s="880"/>
      <c r="AR75" s="880"/>
      <c r="AS75" s="880"/>
      <c r="AT75" s="834"/>
      <c r="AU75" s="881"/>
      <c r="AV75" s="880"/>
      <c r="AW75" s="880"/>
      <c r="AX75" s="880"/>
      <c r="AY75" s="834"/>
      <c r="AZ75" s="832"/>
      <c r="BA75" s="832"/>
      <c r="BB75" s="832"/>
      <c r="BC75" s="832"/>
      <c r="BD75" s="833"/>
      <c r="BE75" s="241"/>
      <c r="BF75" s="241"/>
      <c r="BG75" s="241"/>
      <c r="BH75" s="241"/>
      <c r="BI75" s="241"/>
      <c r="BJ75" s="241"/>
      <c r="BK75" s="241"/>
      <c r="BL75" s="241"/>
      <c r="BM75" s="241"/>
      <c r="BN75" s="241"/>
      <c r="BO75" s="241"/>
      <c r="BP75" s="241"/>
      <c r="BQ75" s="238">
        <v>69</v>
      </c>
      <c r="BR75" s="243"/>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30"/>
    </row>
    <row r="76" spans="1:131" ht="26.25" customHeight="1">
      <c r="A76" s="238">
        <v>9</v>
      </c>
      <c r="B76" s="876"/>
      <c r="C76" s="836"/>
      <c r="D76" s="836"/>
      <c r="E76" s="836"/>
      <c r="F76" s="836"/>
      <c r="G76" s="836"/>
      <c r="H76" s="836"/>
      <c r="I76" s="836"/>
      <c r="J76" s="836"/>
      <c r="K76" s="836"/>
      <c r="L76" s="836"/>
      <c r="M76" s="836"/>
      <c r="N76" s="836"/>
      <c r="O76" s="836"/>
      <c r="P76" s="877"/>
      <c r="Q76" s="879"/>
      <c r="R76" s="880"/>
      <c r="S76" s="880"/>
      <c r="T76" s="880"/>
      <c r="U76" s="834"/>
      <c r="V76" s="881"/>
      <c r="W76" s="880"/>
      <c r="X76" s="880"/>
      <c r="Y76" s="880"/>
      <c r="Z76" s="834"/>
      <c r="AA76" s="881"/>
      <c r="AB76" s="880"/>
      <c r="AC76" s="880"/>
      <c r="AD76" s="880"/>
      <c r="AE76" s="834"/>
      <c r="AF76" s="881"/>
      <c r="AG76" s="880"/>
      <c r="AH76" s="880"/>
      <c r="AI76" s="880"/>
      <c r="AJ76" s="834"/>
      <c r="AK76" s="881"/>
      <c r="AL76" s="880"/>
      <c r="AM76" s="880"/>
      <c r="AN76" s="880"/>
      <c r="AO76" s="834"/>
      <c r="AP76" s="881"/>
      <c r="AQ76" s="880"/>
      <c r="AR76" s="880"/>
      <c r="AS76" s="880"/>
      <c r="AT76" s="834"/>
      <c r="AU76" s="881"/>
      <c r="AV76" s="880"/>
      <c r="AW76" s="880"/>
      <c r="AX76" s="880"/>
      <c r="AY76" s="834"/>
      <c r="AZ76" s="832"/>
      <c r="BA76" s="832"/>
      <c r="BB76" s="832"/>
      <c r="BC76" s="832"/>
      <c r="BD76" s="833"/>
      <c r="BE76" s="241"/>
      <c r="BF76" s="241"/>
      <c r="BG76" s="241"/>
      <c r="BH76" s="241"/>
      <c r="BI76" s="241"/>
      <c r="BJ76" s="241"/>
      <c r="BK76" s="241"/>
      <c r="BL76" s="241"/>
      <c r="BM76" s="241"/>
      <c r="BN76" s="241"/>
      <c r="BO76" s="241"/>
      <c r="BP76" s="241"/>
      <c r="BQ76" s="238">
        <v>70</v>
      </c>
      <c r="BR76" s="243"/>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30"/>
    </row>
    <row r="77" spans="1:131" ht="26.25" customHeight="1">
      <c r="A77" s="238">
        <v>10</v>
      </c>
      <c r="B77" s="876"/>
      <c r="C77" s="836"/>
      <c r="D77" s="836"/>
      <c r="E77" s="836"/>
      <c r="F77" s="836"/>
      <c r="G77" s="836"/>
      <c r="H77" s="836"/>
      <c r="I77" s="836"/>
      <c r="J77" s="836"/>
      <c r="K77" s="836"/>
      <c r="L77" s="836"/>
      <c r="M77" s="836"/>
      <c r="N77" s="836"/>
      <c r="O77" s="836"/>
      <c r="P77" s="877"/>
      <c r="Q77" s="879"/>
      <c r="R77" s="880"/>
      <c r="S77" s="880"/>
      <c r="T77" s="880"/>
      <c r="U77" s="834"/>
      <c r="V77" s="881"/>
      <c r="W77" s="880"/>
      <c r="X77" s="880"/>
      <c r="Y77" s="880"/>
      <c r="Z77" s="834"/>
      <c r="AA77" s="881"/>
      <c r="AB77" s="880"/>
      <c r="AC77" s="880"/>
      <c r="AD77" s="880"/>
      <c r="AE77" s="834"/>
      <c r="AF77" s="881"/>
      <c r="AG77" s="880"/>
      <c r="AH77" s="880"/>
      <c r="AI77" s="880"/>
      <c r="AJ77" s="834"/>
      <c r="AK77" s="881"/>
      <c r="AL77" s="880"/>
      <c r="AM77" s="880"/>
      <c r="AN77" s="880"/>
      <c r="AO77" s="834"/>
      <c r="AP77" s="881"/>
      <c r="AQ77" s="880"/>
      <c r="AR77" s="880"/>
      <c r="AS77" s="880"/>
      <c r="AT77" s="834"/>
      <c r="AU77" s="881"/>
      <c r="AV77" s="880"/>
      <c r="AW77" s="880"/>
      <c r="AX77" s="880"/>
      <c r="AY77" s="834"/>
      <c r="AZ77" s="832"/>
      <c r="BA77" s="832"/>
      <c r="BB77" s="832"/>
      <c r="BC77" s="832"/>
      <c r="BD77" s="833"/>
      <c r="BE77" s="241"/>
      <c r="BF77" s="241"/>
      <c r="BG77" s="241"/>
      <c r="BH77" s="241"/>
      <c r="BI77" s="241"/>
      <c r="BJ77" s="241"/>
      <c r="BK77" s="241"/>
      <c r="BL77" s="241"/>
      <c r="BM77" s="241"/>
      <c r="BN77" s="241"/>
      <c r="BO77" s="241"/>
      <c r="BP77" s="241"/>
      <c r="BQ77" s="238">
        <v>71</v>
      </c>
      <c r="BR77" s="243"/>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30"/>
    </row>
    <row r="78" spans="1:131" ht="26.25" customHeight="1">
      <c r="A78" s="238">
        <v>11</v>
      </c>
      <c r="B78" s="876"/>
      <c r="C78" s="836"/>
      <c r="D78" s="836"/>
      <c r="E78" s="836"/>
      <c r="F78" s="836"/>
      <c r="G78" s="836"/>
      <c r="H78" s="836"/>
      <c r="I78" s="836"/>
      <c r="J78" s="836"/>
      <c r="K78" s="836"/>
      <c r="L78" s="836"/>
      <c r="M78" s="836"/>
      <c r="N78" s="836"/>
      <c r="O78" s="83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30"/>
    </row>
    <row r="79" spans="1:131" ht="26.25" customHeight="1">
      <c r="A79" s="238">
        <v>12</v>
      </c>
      <c r="B79" s="876"/>
      <c r="C79" s="836"/>
      <c r="D79" s="836"/>
      <c r="E79" s="836"/>
      <c r="F79" s="836"/>
      <c r="G79" s="836"/>
      <c r="H79" s="836"/>
      <c r="I79" s="836"/>
      <c r="J79" s="836"/>
      <c r="K79" s="836"/>
      <c r="L79" s="836"/>
      <c r="M79" s="836"/>
      <c r="N79" s="836"/>
      <c r="O79" s="83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30"/>
    </row>
    <row r="80" spans="1:131" ht="26.25" customHeight="1">
      <c r="A80" s="238">
        <v>13</v>
      </c>
      <c r="B80" s="876"/>
      <c r="C80" s="836"/>
      <c r="D80" s="836"/>
      <c r="E80" s="836"/>
      <c r="F80" s="836"/>
      <c r="G80" s="836"/>
      <c r="H80" s="836"/>
      <c r="I80" s="836"/>
      <c r="J80" s="836"/>
      <c r="K80" s="836"/>
      <c r="L80" s="836"/>
      <c r="M80" s="836"/>
      <c r="N80" s="836"/>
      <c r="O80" s="83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30"/>
    </row>
    <row r="81" spans="1:131" ht="26.25" customHeight="1">
      <c r="A81" s="238">
        <v>14</v>
      </c>
      <c r="B81" s="876"/>
      <c r="C81" s="836"/>
      <c r="D81" s="836"/>
      <c r="E81" s="836"/>
      <c r="F81" s="836"/>
      <c r="G81" s="836"/>
      <c r="H81" s="836"/>
      <c r="I81" s="836"/>
      <c r="J81" s="836"/>
      <c r="K81" s="836"/>
      <c r="L81" s="836"/>
      <c r="M81" s="836"/>
      <c r="N81" s="836"/>
      <c r="O81" s="83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30"/>
    </row>
    <row r="82" spans="1:131" ht="26.25" customHeight="1">
      <c r="A82" s="238">
        <v>15</v>
      </c>
      <c r="B82" s="876"/>
      <c r="C82" s="836"/>
      <c r="D82" s="836"/>
      <c r="E82" s="836"/>
      <c r="F82" s="836"/>
      <c r="G82" s="836"/>
      <c r="H82" s="836"/>
      <c r="I82" s="836"/>
      <c r="J82" s="836"/>
      <c r="K82" s="836"/>
      <c r="L82" s="836"/>
      <c r="M82" s="836"/>
      <c r="N82" s="836"/>
      <c r="O82" s="83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30"/>
    </row>
    <row r="83" spans="1:131" ht="26.25" customHeight="1">
      <c r="A83" s="238">
        <v>16</v>
      </c>
      <c r="B83" s="876"/>
      <c r="C83" s="836"/>
      <c r="D83" s="836"/>
      <c r="E83" s="836"/>
      <c r="F83" s="836"/>
      <c r="G83" s="836"/>
      <c r="H83" s="836"/>
      <c r="I83" s="836"/>
      <c r="J83" s="836"/>
      <c r="K83" s="836"/>
      <c r="L83" s="836"/>
      <c r="M83" s="836"/>
      <c r="N83" s="836"/>
      <c r="O83" s="83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30"/>
    </row>
    <row r="84" spans="1:131" ht="26.25" customHeight="1">
      <c r="A84" s="238">
        <v>17</v>
      </c>
      <c r="B84" s="876"/>
      <c r="C84" s="836"/>
      <c r="D84" s="836"/>
      <c r="E84" s="836"/>
      <c r="F84" s="836"/>
      <c r="G84" s="836"/>
      <c r="H84" s="836"/>
      <c r="I84" s="836"/>
      <c r="J84" s="836"/>
      <c r="K84" s="836"/>
      <c r="L84" s="836"/>
      <c r="M84" s="836"/>
      <c r="N84" s="836"/>
      <c r="O84" s="83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30"/>
    </row>
    <row r="85" spans="1:131" ht="26.25" customHeight="1">
      <c r="A85" s="238">
        <v>18</v>
      </c>
      <c r="B85" s="876"/>
      <c r="C85" s="836"/>
      <c r="D85" s="836"/>
      <c r="E85" s="836"/>
      <c r="F85" s="836"/>
      <c r="G85" s="836"/>
      <c r="H85" s="836"/>
      <c r="I85" s="836"/>
      <c r="J85" s="836"/>
      <c r="K85" s="836"/>
      <c r="L85" s="836"/>
      <c r="M85" s="836"/>
      <c r="N85" s="836"/>
      <c r="O85" s="83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30"/>
    </row>
    <row r="86" spans="1:131" ht="26.25" customHeight="1">
      <c r="A86" s="238">
        <v>19</v>
      </c>
      <c r="B86" s="876"/>
      <c r="C86" s="836"/>
      <c r="D86" s="836"/>
      <c r="E86" s="836"/>
      <c r="F86" s="836"/>
      <c r="G86" s="836"/>
      <c r="H86" s="836"/>
      <c r="I86" s="836"/>
      <c r="J86" s="836"/>
      <c r="K86" s="836"/>
      <c r="L86" s="836"/>
      <c r="M86" s="836"/>
      <c r="N86" s="836"/>
      <c r="O86" s="83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30"/>
    </row>
    <row r="87" spans="1:131" ht="26.25" customHeight="1">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30"/>
    </row>
    <row r="88" spans="1:131" ht="26.25" customHeight="1" thickBot="1">
      <c r="A88" s="240" t="s">
        <v>393</v>
      </c>
      <c r="B88" s="789" t="s">
        <v>422</v>
      </c>
      <c r="C88" s="790"/>
      <c r="D88" s="790"/>
      <c r="E88" s="790"/>
      <c r="F88" s="790"/>
      <c r="G88" s="790"/>
      <c r="H88" s="790"/>
      <c r="I88" s="790"/>
      <c r="J88" s="790"/>
      <c r="K88" s="790"/>
      <c r="L88" s="790"/>
      <c r="M88" s="790"/>
      <c r="N88" s="790"/>
      <c r="O88" s="790"/>
      <c r="P88" s="791"/>
      <c r="Q88" s="843"/>
      <c r="R88" s="844"/>
      <c r="S88" s="844"/>
      <c r="T88" s="844"/>
      <c r="U88" s="844"/>
      <c r="V88" s="844"/>
      <c r="W88" s="844"/>
      <c r="X88" s="844"/>
      <c r="Y88" s="844"/>
      <c r="Z88" s="844"/>
      <c r="AA88" s="844"/>
      <c r="AB88" s="844"/>
      <c r="AC88" s="844"/>
      <c r="AD88" s="844"/>
      <c r="AE88" s="844"/>
      <c r="AF88" s="847"/>
      <c r="AG88" s="847"/>
      <c r="AH88" s="847"/>
      <c r="AI88" s="847"/>
      <c r="AJ88" s="847"/>
      <c r="AK88" s="844"/>
      <c r="AL88" s="844"/>
      <c r="AM88" s="844"/>
      <c r="AN88" s="844"/>
      <c r="AO88" s="844"/>
      <c r="AP88" s="847"/>
      <c r="AQ88" s="847"/>
      <c r="AR88" s="847"/>
      <c r="AS88" s="847"/>
      <c r="AT88" s="847"/>
      <c r="AU88" s="847"/>
      <c r="AV88" s="847"/>
      <c r="AW88" s="847"/>
      <c r="AX88" s="847"/>
      <c r="AY88" s="847"/>
      <c r="AZ88" s="852"/>
      <c r="BA88" s="852"/>
      <c r="BB88" s="852"/>
      <c r="BC88" s="852"/>
      <c r="BD88" s="853"/>
      <c r="BE88" s="241"/>
      <c r="BF88" s="241"/>
      <c r="BG88" s="241"/>
      <c r="BH88" s="241"/>
      <c r="BI88" s="241"/>
      <c r="BJ88" s="241"/>
      <c r="BK88" s="241"/>
      <c r="BL88" s="241"/>
      <c r="BM88" s="241"/>
      <c r="BN88" s="241"/>
      <c r="BO88" s="241"/>
      <c r="BP88" s="241"/>
      <c r="BQ88" s="238">
        <v>82</v>
      </c>
      <c r="BR88" s="243"/>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c r="CS102" s="855"/>
      <c r="CT102" s="855"/>
      <c r="CU102" s="855"/>
      <c r="CV102" s="893"/>
      <c r="CW102" s="892"/>
      <c r="CX102" s="855"/>
      <c r="CY102" s="855"/>
      <c r="CZ102" s="855"/>
      <c r="DA102" s="893"/>
      <c r="DB102" s="892"/>
      <c r="DC102" s="855"/>
      <c r="DD102" s="855"/>
      <c r="DE102" s="855"/>
      <c r="DF102" s="893"/>
      <c r="DG102" s="892"/>
      <c r="DH102" s="855"/>
      <c r="DI102" s="855"/>
      <c r="DJ102" s="855"/>
      <c r="DK102" s="893"/>
      <c r="DL102" s="892"/>
      <c r="DM102" s="855"/>
      <c r="DN102" s="855"/>
      <c r="DO102" s="855"/>
      <c r="DP102" s="893"/>
      <c r="DQ102" s="892"/>
      <c r="DR102" s="855"/>
      <c r="DS102" s="855"/>
      <c r="DT102" s="855"/>
      <c r="DU102" s="893"/>
      <c r="DV102" s="789"/>
      <c r="DW102" s="790"/>
      <c r="DX102" s="790"/>
      <c r="DY102" s="790"/>
      <c r="DZ102" s="916"/>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424</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425</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9" t="s">
        <v>428</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429</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c r="A109" s="914" t="s">
        <v>430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431</v>
      </c>
      <c r="AB109" s="895"/>
      <c r="AC109" s="895"/>
      <c r="AD109" s="895"/>
      <c r="AE109" s="896"/>
      <c r="AF109" s="894" t="s">
        <v>432</v>
      </c>
      <c r="AG109" s="895"/>
      <c r="AH109" s="895"/>
      <c r="AI109" s="895"/>
      <c r="AJ109" s="896"/>
      <c r="AK109" s="894" t="s">
        <v>309</v>
      </c>
      <c r="AL109" s="895"/>
      <c r="AM109" s="895"/>
      <c r="AN109" s="895"/>
      <c r="AO109" s="896"/>
      <c r="AP109" s="894" t="s">
        <v>433</v>
      </c>
      <c r="AQ109" s="895"/>
      <c r="AR109" s="895"/>
      <c r="AS109" s="895"/>
      <c r="AT109" s="897"/>
      <c r="AU109" s="914" t="s">
        <v>430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431</v>
      </c>
      <c r="BR109" s="895"/>
      <c r="BS109" s="895"/>
      <c r="BT109" s="895"/>
      <c r="BU109" s="896"/>
      <c r="BV109" s="894" t="s">
        <v>432</v>
      </c>
      <c r="BW109" s="895"/>
      <c r="BX109" s="895"/>
      <c r="BY109" s="895"/>
      <c r="BZ109" s="896"/>
      <c r="CA109" s="894" t="s">
        <v>309</v>
      </c>
      <c r="CB109" s="895"/>
      <c r="CC109" s="895"/>
      <c r="CD109" s="895"/>
      <c r="CE109" s="896"/>
      <c r="CF109" s="915" t="s">
        <v>433</v>
      </c>
      <c r="CG109" s="915"/>
      <c r="CH109" s="915"/>
      <c r="CI109" s="915"/>
      <c r="CJ109" s="915"/>
      <c r="CK109" s="894" t="s">
        <v>434</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431</v>
      </c>
      <c r="DH109" s="895"/>
      <c r="DI109" s="895"/>
      <c r="DJ109" s="895"/>
      <c r="DK109" s="896"/>
      <c r="DL109" s="894" t="s">
        <v>432</v>
      </c>
      <c r="DM109" s="895"/>
      <c r="DN109" s="895"/>
      <c r="DO109" s="895"/>
      <c r="DP109" s="896"/>
      <c r="DQ109" s="894" t="s">
        <v>309</v>
      </c>
      <c r="DR109" s="895"/>
      <c r="DS109" s="895"/>
      <c r="DT109" s="895"/>
      <c r="DU109" s="896"/>
      <c r="DV109" s="894" t="s">
        <v>433</v>
      </c>
      <c r="DW109" s="895"/>
      <c r="DX109" s="895"/>
      <c r="DY109" s="895"/>
      <c r="DZ109" s="897"/>
    </row>
    <row r="110" spans="1:131" s="230" customFormat="1" ht="26.25" customHeight="1">
      <c r="A110" s="898" t="s">
        <v>435</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520533</v>
      </c>
      <c r="AB110" s="902"/>
      <c r="AC110" s="902"/>
      <c r="AD110" s="902"/>
      <c r="AE110" s="903"/>
      <c r="AF110" s="904">
        <v>624013</v>
      </c>
      <c r="AG110" s="902"/>
      <c r="AH110" s="902"/>
      <c r="AI110" s="902"/>
      <c r="AJ110" s="903"/>
      <c r="AK110" s="904">
        <v>647585</v>
      </c>
      <c r="AL110" s="902"/>
      <c r="AM110" s="902"/>
      <c r="AN110" s="902"/>
      <c r="AO110" s="903"/>
      <c r="AP110" s="905">
        <v>23.2</v>
      </c>
      <c r="AQ110" s="906"/>
      <c r="AR110" s="906"/>
      <c r="AS110" s="906"/>
      <c r="AT110" s="907"/>
      <c r="AU110" s="908" t="s">
        <v>75</v>
      </c>
      <c r="AV110" s="909"/>
      <c r="AW110" s="909"/>
      <c r="AX110" s="909"/>
      <c r="AY110" s="909"/>
      <c r="AZ110" s="931" t="s">
        <v>436</v>
      </c>
      <c r="BA110" s="899"/>
      <c r="BB110" s="899"/>
      <c r="BC110" s="899"/>
      <c r="BD110" s="899"/>
      <c r="BE110" s="899"/>
      <c r="BF110" s="899"/>
      <c r="BG110" s="899"/>
      <c r="BH110" s="899"/>
      <c r="BI110" s="899"/>
      <c r="BJ110" s="899"/>
      <c r="BK110" s="899"/>
      <c r="BL110" s="899"/>
      <c r="BM110" s="899"/>
      <c r="BN110" s="899"/>
      <c r="BO110" s="899"/>
      <c r="BP110" s="900"/>
      <c r="BQ110" s="932">
        <v>8003057</v>
      </c>
      <c r="BR110" s="933"/>
      <c r="BS110" s="933"/>
      <c r="BT110" s="933"/>
      <c r="BU110" s="933"/>
      <c r="BV110" s="933">
        <v>8326653</v>
      </c>
      <c r="BW110" s="933"/>
      <c r="BX110" s="933"/>
      <c r="BY110" s="933"/>
      <c r="BZ110" s="933"/>
      <c r="CA110" s="933">
        <v>8627453</v>
      </c>
      <c r="CB110" s="933"/>
      <c r="CC110" s="933"/>
      <c r="CD110" s="933"/>
      <c r="CE110" s="933"/>
      <c r="CF110" s="946">
        <v>308.7</v>
      </c>
      <c r="CG110" s="947"/>
      <c r="CH110" s="947"/>
      <c r="CI110" s="947"/>
      <c r="CJ110" s="947"/>
      <c r="CK110" s="948" t="s">
        <v>437</v>
      </c>
      <c r="CL110" s="949"/>
      <c r="CM110" s="931" t="s">
        <v>438</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395</v>
      </c>
      <c r="DH110" s="933"/>
      <c r="DI110" s="933"/>
      <c r="DJ110" s="933"/>
      <c r="DK110" s="933"/>
      <c r="DL110" s="933" t="s">
        <v>395</v>
      </c>
      <c r="DM110" s="933"/>
      <c r="DN110" s="933"/>
      <c r="DO110" s="933"/>
      <c r="DP110" s="933"/>
      <c r="DQ110" s="933" t="s">
        <v>439</v>
      </c>
      <c r="DR110" s="933"/>
      <c r="DS110" s="933"/>
      <c r="DT110" s="933"/>
      <c r="DU110" s="933"/>
      <c r="DV110" s="934" t="s">
        <v>439</v>
      </c>
      <c r="DW110" s="934"/>
      <c r="DX110" s="934"/>
      <c r="DY110" s="934"/>
      <c r="DZ110" s="935"/>
    </row>
    <row r="111" spans="1:131" s="230" customFormat="1" ht="26.25" customHeight="1">
      <c r="A111" s="936" t="s">
        <v>440</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439</v>
      </c>
      <c r="AB111" s="940"/>
      <c r="AC111" s="940"/>
      <c r="AD111" s="940"/>
      <c r="AE111" s="941"/>
      <c r="AF111" s="942" t="s">
        <v>395</v>
      </c>
      <c r="AG111" s="940"/>
      <c r="AH111" s="940"/>
      <c r="AI111" s="940"/>
      <c r="AJ111" s="941"/>
      <c r="AK111" s="942" t="s">
        <v>439</v>
      </c>
      <c r="AL111" s="940"/>
      <c r="AM111" s="940"/>
      <c r="AN111" s="940"/>
      <c r="AO111" s="941"/>
      <c r="AP111" s="943" t="s">
        <v>395</v>
      </c>
      <c r="AQ111" s="944"/>
      <c r="AR111" s="944"/>
      <c r="AS111" s="944"/>
      <c r="AT111" s="945"/>
      <c r="AU111" s="910"/>
      <c r="AV111" s="911"/>
      <c r="AW111" s="911"/>
      <c r="AX111" s="911"/>
      <c r="AY111" s="911"/>
      <c r="AZ111" s="924" t="s">
        <v>441</v>
      </c>
      <c r="BA111" s="925"/>
      <c r="BB111" s="925"/>
      <c r="BC111" s="925"/>
      <c r="BD111" s="925"/>
      <c r="BE111" s="925"/>
      <c r="BF111" s="925"/>
      <c r="BG111" s="925"/>
      <c r="BH111" s="925"/>
      <c r="BI111" s="925"/>
      <c r="BJ111" s="925"/>
      <c r="BK111" s="925"/>
      <c r="BL111" s="925"/>
      <c r="BM111" s="925"/>
      <c r="BN111" s="925"/>
      <c r="BO111" s="925"/>
      <c r="BP111" s="926"/>
      <c r="BQ111" s="927" t="s">
        <v>439</v>
      </c>
      <c r="BR111" s="928"/>
      <c r="BS111" s="928"/>
      <c r="BT111" s="928"/>
      <c r="BU111" s="928"/>
      <c r="BV111" s="928" t="s">
        <v>395</v>
      </c>
      <c r="BW111" s="928"/>
      <c r="BX111" s="928"/>
      <c r="BY111" s="928"/>
      <c r="BZ111" s="928"/>
      <c r="CA111" s="928" t="s">
        <v>395</v>
      </c>
      <c r="CB111" s="928"/>
      <c r="CC111" s="928"/>
      <c r="CD111" s="928"/>
      <c r="CE111" s="928"/>
      <c r="CF111" s="922" t="s">
        <v>442</v>
      </c>
      <c r="CG111" s="923"/>
      <c r="CH111" s="923"/>
      <c r="CI111" s="923"/>
      <c r="CJ111" s="923"/>
      <c r="CK111" s="950"/>
      <c r="CL111" s="951"/>
      <c r="CM111" s="924" t="s">
        <v>443</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130</v>
      </c>
      <c r="DH111" s="928"/>
      <c r="DI111" s="928"/>
      <c r="DJ111" s="928"/>
      <c r="DK111" s="928"/>
      <c r="DL111" s="928" t="s">
        <v>439</v>
      </c>
      <c r="DM111" s="928"/>
      <c r="DN111" s="928"/>
      <c r="DO111" s="928"/>
      <c r="DP111" s="928"/>
      <c r="DQ111" s="928" t="s">
        <v>442</v>
      </c>
      <c r="DR111" s="928"/>
      <c r="DS111" s="928"/>
      <c r="DT111" s="928"/>
      <c r="DU111" s="928"/>
      <c r="DV111" s="929" t="s">
        <v>439</v>
      </c>
      <c r="DW111" s="929"/>
      <c r="DX111" s="929"/>
      <c r="DY111" s="929"/>
      <c r="DZ111" s="930"/>
    </row>
    <row r="112" spans="1:131" s="230" customFormat="1" ht="26.25" customHeight="1">
      <c r="A112" s="954" t="s">
        <v>444</v>
      </c>
      <c r="B112" s="955"/>
      <c r="C112" s="925" t="s">
        <v>445</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130</v>
      </c>
      <c r="AB112" s="961"/>
      <c r="AC112" s="961"/>
      <c r="AD112" s="961"/>
      <c r="AE112" s="962"/>
      <c r="AF112" s="963" t="s">
        <v>442</v>
      </c>
      <c r="AG112" s="961"/>
      <c r="AH112" s="961"/>
      <c r="AI112" s="961"/>
      <c r="AJ112" s="962"/>
      <c r="AK112" s="963" t="s">
        <v>130</v>
      </c>
      <c r="AL112" s="961"/>
      <c r="AM112" s="961"/>
      <c r="AN112" s="961"/>
      <c r="AO112" s="962"/>
      <c r="AP112" s="964" t="s">
        <v>130</v>
      </c>
      <c r="AQ112" s="965"/>
      <c r="AR112" s="965"/>
      <c r="AS112" s="965"/>
      <c r="AT112" s="966"/>
      <c r="AU112" s="910"/>
      <c r="AV112" s="911"/>
      <c r="AW112" s="911"/>
      <c r="AX112" s="911"/>
      <c r="AY112" s="911"/>
      <c r="AZ112" s="924" t="s">
        <v>446</v>
      </c>
      <c r="BA112" s="925"/>
      <c r="BB112" s="925"/>
      <c r="BC112" s="925"/>
      <c r="BD112" s="925"/>
      <c r="BE112" s="925"/>
      <c r="BF112" s="925"/>
      <c r="BG112" s="925"/>
      <c r="BH112" s="925"/>
      <c r="BI112" s="925"/>
      <c r="BJ112" s="925"/>
      <c r="BK112" s="925"/>
      <c r="BL112" s="925"/>
      <c r="BM112" s="925"/>
      <c r="BN112" s="925"/>
      <c r="BO112" s="925"/>
      <c r="BP112" s="926"/>
      <c r="BQ112" s="927">
        <v>2333603</v>
      </c>
      <c r="BR112" s="928"/>
      <c r="BS112" s="928"/>
      <c r="BT112" s="928"/>
      <c r="BU112" s="928"/>
      <c r="BV112" s="928">
        <v>2701942</v>
      </c>
      <c r="BW112" s="928"/>
      <c r="BX112" s="928"/>
      <c r="BY112" s="928"/>
      <c r="BZ112" s="928"/>
      <c r="CA112" s="928">
        <v>2885669</v>
      </c>
      <c r="CB112" s="928"/>
      <c r="CC112" s="928"/>
      <c r="CD112" s="928"/>
      <c r="CE112" s="928"/>
      <c r="CF112" s="922">
        <v>103.2</v>
      </c>
      <c r="CG112" s="923"/>
      <c r="CH112" s="923"/>
      <c r="CI112" s="923"/>
      <c r="CJ112" s="923"/>
      <c r="CK112" s="950"/>
      <c r="CL112" s="951"/>
      <c r="CM112" s="924" t="s">
        <v>447</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442</v>
      </c>
      <c r="DH112" s="928"/>
      <c r="DI112" s="928"/>
      <c r="DJ112" s="928"/>
      <c r="DK112" s="928"/>
      <c r="DL112" s="928" t="s">
        <v>439</v>
      </c>
      <c r="DM112" s="928"/>
      <c r="DN112" s="928"/>
      <c r="DO112" s="928"/>
      <c r="DP112" s="928"/>
      <c r="DQ112" s="928" t="s">
        <v>130</v>
      </c>
      <c r="DR112" s="928"/>
      <c r="DS112" s="928"/>
      <c r="DT112" s="928"/>
      <c r="DU112" s="928"/>
      <c r="DV112" s="929" t="s">
        <v>130</v>
      </c>
      <c r="DW112" s="929"/>
      <c r="DX112" s="929"/>
      <c r="DY112" s="929"/>
      <c r="DZ112" s="930"/>
    </row>
    <row r="113" spans="1:130" s="230" customFormat="1" ht="26.25" customHeight="1">
      <c r="A113" s="956"/>
      <c r="B113" s="957"/>
      <c r="C113" s="925" t="s">
        <v>448</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145330</v>
      </c>
      <c r="AB113" s="940"/>
      <c r="AC113" s="940"/>
      <c r="AD113" s="940"/>
      <c r="AE113" s="941"/>
      <c r="AF113" s="942">
        <v>152255</v>
      </c>
      <c r="AG113" s="940"/>
      <c r="AH113" s="940"/>
      <c r="AI113" s="940"/>
      <c r="AJ113" s="941"/>
      <c r="AK113" s="942">
        <v>152352</v>
      </c>
      <c r="AL113" s="940"/>
      <c r="AM113" s="940"/>
      <c r="AN113" s="940"/>
      <c r="AO113" s="941"/>
      <c r="AP113" s="943">
        <v>5.5</v>
      </c>
      <c r="AQ113" s="944"/>
      <c r="AR113" s="944"/>
      <c r="AS113" s="944"/>
      <c r="AT113" s="945"/>
      <c r="AU113" s="910"/>
      <c r="AV113" s="911"/>
      <c r="AW113" s="911"/>
      <c r="AX113" s="911"/>
      <c r="AY113" s="911"/>
      <c r="AZ113" s="924" t="s">
        <v>449</v>
      </c>
      <c r="BA113" s="925"/>
      <c r="BB113" s="925"/>
      <c r="BC113" s="925"/>
      <c r="BD113" s="925"/>
      <c r="BE113" s="925"/>
      <c r="BF113" s="925"/>
      <c r="BG113" s="925"/>
      <c r="BH113" s="925"/>
      <c r="BI113" s="925"/>
      <c r="BJ113" s="925"/>
      <c r="BK113" s="925"/>
      <c r="BL113" s="925"/>
      <c r="BM113" s="925"/>
      <c r="BN113" s="925"/>
      <c r="BO113" s="925"/>
      <c r="BP113" s="926"/>
      <c r="BQ113" s="927">
        <v>114944</v>
      </c>
      <c r="BR113" s="928"/>
      <c r="BS113" s="928"/>
      <c r="BT113" s="928"/>
      <c r="BU113" s="928"/>
      <c r="BV113" s="928">
        <v>110142</v>
      </c>
      <c r="BW113" s="928"/>
      <c r="BX113" s="928"/>
      <c r="BY113" s="928"/>
      <c r="BZ113" s="928"/>
      <c r="CA113" s="928">
        <v>99451</v>
      </c>
      <c r="CB113" s="928"/>
      <c r="CC113" s="928"/>
      <c r="CD113" s="928"/>
      <c r="CE113" s="928"/>
      <c r="CF113" s="922">
        <v>3.6</v>
      </c>
      <c r="CG113" s="923"/>
      <c r="CH113" s="923"/>
      <c r="CI113" s="923"/>
      <c r="CJ113" s="923"/>
      <c r="CK113" s="950"/>
      <c r="CL113" s="951"/>
      <c r="CM113" s="924" t="s">
        <v>450</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442</v>
      </c>
      <c r="DH113" s="961"/>
      <c r="DI113" s="961"/>
      <c r="DJ113" s="961"/>
      <c r="DK113" s="962"/>
      <c r="DL113" s="963" t="s">
        <v>130</v>
      </c>
      <c r="DM113" s="961"/>
      <c r="DN113" s="961"/>
      <c r="DO113" s="961"/>
      <c r="DP113" s="962"/>
      <c r="DQ113" s="963" t="s">
        <v>439</v>
      </c>
      <c r="DR113" s="961"/>
      <c r="DS113" s="961"/>
      <c r="DT113" s="961"/>
      <c r="DU113" s="962"/>
      <c r="DV113" s="964" t="s">
        <v>130</v>
      </c>
      <c r="DW113" s="965"/>
      <c r="DX113" s="965"/>
      <c r="DY113" s="965"/>
      <c r="DZ113" s="966"/>
    </row>
    <row r="114" spans="1:130" s="230" customFormat="1" ht="26.25" customHeight="1">
      <c r="A114" s="956"/>
      <c r="B114" s="957"/>
      <c r="C114" s="925" t="s">
        <v>451</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19806</v>
      </c>
      <c r="AB114" s="961"/>
      <c r="AC114" s="961"/>
      <c r="AD114" s="961"/>
      <c r="AE114" s="962"/>
      <c r="AF114" s="963">
        <v>21795</v>
      </c>
      <c r="AG114" s="961"/>
      <c r="AH114" s="961"/>
      <c r="AI114" s="961"/>
      <c r="AJ114" s="962"/>
      <c r="AK114" s="963">
        <v>25312</v>
      </c>
      <c r="AL114" s="961"/>
      <c r="AM114" s="961"/>
      <c r="AN114" s="961"/>
      <c r="AO114" s="962"/>
      <c r="AP114" s="964">
        <v>0.9</v>
      </c>
      <c r="AQ114" s="965"/>
      <c r="AR114" s="965"/>
      <c r="AS114" s="965"/>
      <c r="AT114" s="966"/>
      <c r="AU114" s="910"/>
      <c r="AV114" s="911"/>
      <c r="AW114" s="911"/>
      <c r="AX114" s="911"/>
      <c r="AY114" s="911"/>
      <c r="AZ114" s="924" t="s">
        <v>452</v>
      </c>
      <c r="BA114" s="925"/>
      <c r="BB114" s="925"/>
      <c r="BC114" s="925"/>
      <c r="BD114" s="925"/>
      <c r="BE114" s="925"/>
      <c r="BF114" s="925"/>
      <c r="BG114" s="925"/>
      <c r="BH114" s="925"/>
      <c r="BI114" s="925"/>
      <c r="BJ114" s="925"/>
      <c r="BK114" s="925"/>
      <c r="BL114" s="925"/>
      <c r="BM114" s="925"/>
      <c r="BN114" s="925"/>
      <c r="BO114" s="925"/>
      <c r="BP114" s="926"/>
      <c r="BQ114" s="927">
        <v>388389</v>
      </c>
      <c r="BR114" s="928"/>
      <c r="BS114" s="928"/>
      <c r="BT114" s="928"/>
      <c r="BU114" s="928"/>
      <c r="BV114" s="928">
        <v>417329</v>
      </c>
      <c r="BW114" s="928"/>
      <c r="BX114" s="928"/>
      <c r="BY114" s="928"/>
      <c r="BZ114" s="928"/>
      <c r="CA114" s="928">
        <v>268106</v>
      </c>
      <c r="CB114" s="928"/>
      <c r="CC114" s="928"/>
      <c r="CD114" s="928"/>
      <c r="CE114" s="928"/>
      <c r="CF114" s="922">
        <v>9.6</v>
      </c>
      <c r="CG114" s="923"/>
      <c r="CH114" s="923"/>
      <c r="CI114" s="923"/>
      <c r="CJ114" s="923"/>
      <c r="CK114" s="950"/>
      <c r="CL114" s="951"/>
      <c r="CM114" s="924" t="s">
        <v>453</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439</v>
      </c>
      <c r="DH114" s="961"/>
      <c r="DI114" s="961"/>
      <c r="DJ114" s="961"/>
      <c r="DK114" s="962"/>
      <c r="DL114" s="963" t="s">
        <v>439</v>
      </c>
      <c r="DM114" s="961"/>
      <c r="DN114" s="961"/>
      <c r="DO114" s="961"/>
      <c r="DP114" s="962"/>
      <c r="DQ114" s="963" t="s">
        <v>130</v>
      </c>
      <c r="DR114" s="961"/>
      <c r="DS114" s="961"/>
      <c r="DT114" s="961"/>
      <c r="DU114" s="962"/>
      <c r="DV114" s="964" t="s">
        <v>439</v>
      </c>
      <c r="DW114" s="965"/>
      <c r="DX114" s="965"/>
      <c r="DY114" s="965"/>
      <c r="DZ114" s="966"/>
    </row>
    <row r="115" spans="1:130" s="230" customFormat="1" ht="26.25" customHeight="1">
      <c r="A115" s="956"/>
      <c r="B115" s="957"/>
      <c r="C115" s="925" t="s">
        <v>454</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7</v>
      </c>
      <c r="AB115" s="940"/>
      <c r="AC115" s="940"/>
      <c r="AD115" s="940"/>
      <c r="AE115" s="941"/>
      <c r="AF115" s="942">
        <v>4</v>
      </c>
      <c r="AG115" s="940"/>
      <c r="AH115" s="940"/>
      <c r="AI115" s="940"/>
      <c r="AJ115" s="941"/>
      <c r="AK115" s="942">
        <v>2</v>
      </c>
      <c r="AL115" s="940"/>
      <c r="AM115" s="940"/>
      <c r="AN115" s="940"/>
      <c r="AO115" s="941"/>
      <c r="AP115" s="943">
        <v>0</v>
      </c>
      <c r="AQ115" s="944"/>
      <c r="AR115" s="944"/>
      <c r="AS115" s="944"/>
      <c r="AT115" s="945"/>
      <c r="AU115" s="910"/>
      <c r="AV115" s="911"/>
      <c r="AW115" s="911"/>
      <c r="AX115" s="911"/>
      <c r="AY115" s="911"/>
      <c r="AZ115" s="924" t="s">
        <v>455</v>
      </c>
      <c r="BA115" s="925"/>
      <c r="BB115" s="925"/>
      <c r="BC115" s="925"/>
      <c r="BD115" s="925"/>
      <c r="BE115" s="925"/>
      <c r="BF115" s="925"/>
      <c r="BG115" s="925"/>
      <c r="BH115" s="925"/>
      <c r="BI115" s="925"/>
      <c r="BJ115" s="925"/>
      <c r="BK115" s="925"/>
      <c r="BL115" s="925"/>
      <c r="BM115" s="925"/>
      <c r="BN115" s="925"/>
      <c r="BO115" s="925"/>
      <c r="BP115" s="926"/>
      <c r="BQ115" s="927" t="s">
        <v>130</v>
      </c>
      <c r="BR115" s="928"/>
      <c r="BS115" s="928"/>
      <c r="BT115" s="928"/>
      <c r="BU115" s="928"/>
      <c r="BV115" s="928" t="s">
        <v>442</v>
      </c>
      <c r="BW115" s="928"/>
      <c r="BX115" s="928"/>
      <c r="BY115" s="928"/>
      <c r="BZ115" s="928"/>
      <c r="CA115" s="928" t="s">
        <v>439</v>
      </c>
      <c r="CB115" s="928"/>
      <c r="CC115" s="928"/>
      <c r="CD115" s="928"/>
      <c r="CE115" s="928"/>
      <c r="CF115" s="922" t="s">
        <v>442</v>
      </c>
      <c r="CG115" s="923"/>
      <c r="CH115" s="923"/>
      <c r="CI115" s="923"/>
      <c r="CJ115" s="923"/>
      <c r="CK115" s="950"/>
      <c r="CL115" s="951"/>
      <c r="CM115" s="924" t="s">
        <v>456</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130</v>
      </c>
      <c r="DH115" s="961"/>
      <c r="DI115" s="961"/>
      <c r="DJ115" s="961"/>
      <c r="DK115" s="962"/>
      <c r="DL115" s="963" t="s">
        <v>442</v>
      </c>
      <c r="DM115" s="961"/>
      <c r="DN115" s="961"/>
      <c r="DO115" s="961"/>
      <c r="DP115" s="962"/>
      <c r="DQ115" s="963" t="s">
        <v>442</v>
      </c>
      <c r="DR115" s="961"/>
      <c r="DS115" s="961"/>
      <c r="DT115" s="961"/>
      <c r="DU115" s="962"/>
      <c r="DV115" s="964" t="s">
        <v>439</v>
      </c>
      <c r="DW115" s="965"/>
      <c r="DX115" s="965"/>
      <c r="DY115" s="965"/>
      <c r="DZ115" s="966"/>
    </row>
    <row r="116" spans="1:130" s="230" customFormat="1" ht="26.25" customHeight="1">
      <c r="A116" s="958"/>
      <c r="B116" s="959"/>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442</v>
      </c>
      <c r="AB116" s="961"/>
      <c r="AC116" s="961"/>
      <c r="AD116" s="961"/>
      <c r="AE116" s="962"/>
      <c r="AF116" s="963" t="s">
        <v>442</v>
      </c>
      <c r="AG116" s="961"/>
      <c r="AH116" s="961"/>
      <c r="AI116" s="961"/>
      <c r="AJ116" s="962"/>
      <c r="AK116" s="963" t="s">
        <v>130</v>
      </c>
      <c r="AL116" s="961"/>
      <c r="AM116" s="961"/>
      <c r="AN116" s="961"/>
      <c r="AO116" s="962"/>
      <c r="AP116" s="964" t="s">
        <v>442</v>
      </c>
      <c r="AQ116" s="965"/>
      <c r="AR116" s="965"/>
      <c r="AS116" s="965"/>
      <c r="AT116" s="966"/>
      <c r="AU116" s="910"/>
      <c r="AV116" s="911"/>
      <c r="AW116" s="911"/>
      <c r="AX116" s="911"/>
      <c r="AY116" s="911"/>
      <c r="AZ116" s="969" t="s">
        <v>458</v>
      </c>
      <c r="BA116" s="970"/>
      <c r="BB116" s="970"/>
      <c r="BC116" s="970"/>
      <c r="BD116" s="970"/>
      <c r="BE116" s="970"/>
      <c r="BF116" s="970"/>
      <c r="BG116" s="970"/>
      <c r="BH116" s="970"/>
      <c r="BI116" s="970"/>
      <c r="BJ116" s="970"/>
      <c r="BK116" s="970"/>
      <c r="BL116" s="970"/>
      <c r="BM116" s="970"/>
      <c r="BN116" s="970"/>
      <c r="BO116" s="970"/>
      <c r="BP116" s="971"/>
      <c r="BQ116" s="927" t="s">
        <v>439</v>
      </c>
      <c r="BR116" s="928"/>
      <c r="BS116" s="928"/>
      <c r="BT116" s="928"/>
      <c r="BU116" s="928"/>
      <c r="BV116" s="928" t="s">
        <v>439</v>
      </c>
      <c r="BW116" s="928"/>
      <c r="BX116" s="928"/>
      <c r="BY116" s="928"/>
      <c r="BZ116" s="928"/>
      <c r="CA116" s="928" t="s">
        <v>439</v>
      </c>
      <c r="CB116" s="928"/>
      <c r="CC116" s="928"/>
      <c r="CD116" s="928"/>
      <c r="CE116" s="928"/>
      <c r="CF116" s="922" t="s">
        <v>442</v>
      </c>
      <c r="CG116" s="923"/>
      <c r="CH116" s="923"/>
      <c r="CI116" s="923"/>
      <c r="CJ116" s="923"/>
      <c r="CK116" s="950"/>
      <c r="CL116" s="951"/>
      <c r="CM116" s="924" t="s">
        <v>459</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439</v>
      </c>
      <c r="DH116" s="961"/>
      <c r="DI116" s="961"/>
      <c r="DJ116" s="961"/>
      <c r="DK116" s="962"/>
      <c r="DL116" s="963" t="s">
        <v>442</v>
      </c>
      <c r="DM116" s="961"/>
      <c r="DN116" s="961"/>
      <c r="DO116" s="961"/>
      <c r="DP116" s="962"/>
      <c r="DQ116" s="963" t="s">
        <v>130</v>
      </c>
      <c r="DR116" s="961"/>
      <c r="DS116" s="961"/>
      <c r="DT116" s="961"/>
      <c r="DU116" s="962"/>
      <c r="DV116" s="964" t="s">
        <v>130</v>
      </c>
      <c r="DW116" s="965"/>
      <c r="DX116" s="965"/>
      <c r="DY116" s="965"/>
      <c r="DZ116" s="966"/>
    </row>
    <row r="117" spans="1:130" s="230" customFormat="1" ht="26.25" customHeight="1">
      <c r="A117" s="914" t="s">
        <v>187</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460</v>
      </c>
      <c r="Z117" s="896"/>
      <c r="AA117" s="980">
        <v>685676</v>
      </c>
      <c r="AB117" s="981"/>
      <c r="AC117" s="981"/>
      <c r="AD117" s="981"/>
      <c r="AE117" s="982"/>
      <c r="AF117" s="983">
        <v>798067</v>
      </c>
      <c r="AG117" s="981"/>
      <c r="AH117" s="981"/>
      <c r="AI117" s="981"/>
      <c r="AJ117" s="982"/>
      <c r="AK117" s="983">
        <v>825251</v>
      </c>
      <c r="AL117" s="981"/>
      <c r="AM117" s="981"/>
      <c r="AN117" s="981"/>
      <c r="AO117" s="982"/>
      <c r="AP117" s="984"/>
      <c r="AQ117" s="985"/>
      <c r="AR117" s="985"/>
      <c r="AS117" s="985"/>
      <c r="AT117" s="986"/>
      <c r="AU117" s="910"/>
      <c r="AV117" s="911"/>
      <c r="AW117" s="911"/>
      <c r="AX117" s="911"/>
      <c r="AY117" s="911"/>
      <c r="AZ117" s="976" t="s">
        <v>461</v>
      </c>
      <c r="BA117" s="977"/>
      <c r="BB117" s="977"/>
      <c r="BC117" s="977"/>
      <c r="BD117" s="977"/>
      <c r="BE117" s="977"/>
      <c r="BF117" s="977"/>
      <c r="BG117" s="977"/>
      <c r="BH117" s="977"/>
      <c r="BI117" s="977"/>
      <c r="BJ117" s="977"/>
      <c r="BK117" s="977"/>
      <c r="BL117" s="977"/>
      <c r="BM117" s="977"/>
      <c r="BN117" s="977"/>
      <c r="BO117" s="977"/>
      <c r="BP117" s="978"/>
      <c r="BQ117" s="927" t="s">
        <v>130</v>
      </c>
      <c r="BR117" s="928"/>
      <c r="BS117" s="928"/>
      <c r="BT117" s="928"/>
      <c r="BU117" s="928"/>
      <c r="BV117" s="928" t="s">
        <v>130</v>
      </c>
      <c r="BW117" s="928"/>
      <c r="BX117" s="928"/>
      <c r="BY117" s="928"/>
      <c r="BZ117" s="928"/>
      <c r="CA117" s="928" t="s">
        <v>130</v>
      </c>
      <c r="CB117" s="928"/>
      <c r="CC117" s="928"/>
      <c r="CD117" s="928"/>
      <c r="CE117" s="928"/>
      <c r="CF117" s="922" t="s">
        <v>130</v>
      </c>
      <c r="CG117" s="923"/>
      <c r="CH117" s="923"/>
      <c r="CI117" s="923"/>
      <c r="CJ117" s="923"/>
      <c r="CK117" s="950"/>
      <c r="CL117" s="951"/>
      <c r="CM117" s="924" t="s">
        <v>462</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130</v>
      </c>
      <c r="DH117" s="961"/>
      <c r="DI117" s="961"/>
      <c r="DJ117" s="961"/>
      <c r="DK117" s="962"/>
      <c r="DL117" s="963" t="s">
        <v>130</v>
      </c>
      <c r="DM117" s="961"/>
      <c r="DN117" s="961"/>
      <c r="DO117" s="961"/>
      <c r="DP117" s="962"/>
      <c r="DQ117" s="963" t="s">
        <v>130</v>
      </c>
      <c r="DR117" s="961"/>
      <c r="DS117" s="961"/>
      <c r="DT117" s="961"/>
      <c r="DU117" s="962"/>
      <c r="DV117" s="964" t="s">
        <v>130</v>
      </c>
      <c r="DW117" s="965"/>
      <c r="DX117" s="965"/>
      <c r="DY117" s="965"/>
      <c r="DZ117" s="966"/>
    </row>
    <row r="118" spans="1:130" s="230" customFormat="1" ht="26.25" customHeight="1">
      <c r="A118" s="914" t="s">
        <v>434</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431</v>
      </c>
      <c r="AB118" s="895"/>
      <c r="AC118" s="895"/>
      <c r="AD118" s="895"/>
      <c r="AE118" s="896"/>
      <c r="AF118" s="894" t="s">
        <v>432</v>
      </c>
      <c r="AG118" s="895"/>
      <c r="AH118" s="895"/>
      <c r="AI118" s="895"/>
      <c r="AJ118" s="896"/>
      <c r="AK118" s="894" t="s">
        <v>309</v>
      </c>
      <c r="AL118" s="895"/>
      <c r="AM118" s="895"/>
      <c r="AN118" s="895"/>
      <c r="AO118" s="896"/>
      <c r="AP118" s="972" t="s">
        <v>433</v>
      </c>
      <c r="AQ118" s="973"/>
      <c r="AR118" s="973"/>
      <c r="AS118" s="973"/>
      <c r="AT118" s="974"/>
      <c r="AU118" s="910"/>
      <c r="AV118" s="911"/>
      <c r="AW118" s="911"/>
      <c r="AX118" s="911"/>
      <c r="AY118" s="911"/>
      <c r="AZ118" s="975" t="s">
        <v>463</v>
      </c>
      <c r="BA118" s="967"/>
      <c r="BB118" s="967"/>
      <c r="BC118" s="967"/>
      <c r="BD118" s="967"/>
      <c r="BE118" s="967"/>
      <c r="BF118" s="967"/>
      <c r="BG118" s="967"/>
      <c r="BH118" s="967"/>
      <c r="BI118" s="967"/>
      <c r="BJ118" s="967"/>
      <c r="BK118" s="967"/>
      <c r="BL118" s="967"/>
      <c r="BM118" s="967"/>
      <c r="BN118" s="967"/>
      <c r="BO118" s="967"/>
      <c r="BP118" s="968"/>
      <c r="BQ118" s="1001" t="s">
        <v>130</v>
      </c>
      <c r="BR118" s="1002"/>
      <c r="BS118" s="1002"/>
      <c r="BT118" s="1002"/>
      <c r="BU118" s="1002"/>
      <c r="BV118" s="1002" t="s">
        <v>130</v>
      </c>
      <c r="BW118" s="1002"/>
      <c r="BX118" s="1002"/>
      <c r="BY118" s="1002"/>
      <c r="BZ118" s="1002"/>
      <c r="CA118" s="1002" t="s">
        <v>395</v>
      </c>
      <c r="CB118" s="1002"/>
      <c r="CC118" s="1002"/>
      <c r="CD118" s="1002"/>
      <c r="CE118" s="1002"/>
      <c r="CF118" s="922" t="s">
        <v>130</v>
      </c>
      <c r="CG118" s="923"/>
      <c r="CH118" s="923"/>
      <c r="CI118" s="923"/>
      <c r="CJ118" s="923"/>
      <c r="CK118" s="950"/>
      <c r="CL118" s="951"/>
      <c r="CM118" s="924" t="s">
        <v>464</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130</v>
      </c>
      <c r="DH118" s="961"/>
      <c r="DI118" s="961"/>
      <c r="DJ118" s="961"/>
      <c r="DK118" s="962"/>
      <c r="DL118" s="963" t="s">
        <v>130</v>
      </c>
      <c r="DM118" s="961"/>
      <c r="DN118" s="961"/>
      <c r="DO118" s="961"/>
      <c r="DP118" s="962"/>
      <c r="DQ118" s="963" t="s">
        <v>130</v>
      </c>
      <c r="DR118" s="961"/>
      <c r="DS118" s="961"/>
      <c r="DT118" s="961"/>
      <c r="DU118" s="962"/>
      <c r="DV118" s="964" t="s">
        <v>130</v>
      </c>
      <c r="DW118" s="965"/>
      <c r="DX118" s="965"/>
      <c r="DY118" s="965"/>
      <c r="DZ118" s="966"/>
    </row>
    <row r="119" spans="1:130" s="230" customFormat="1" ht="26.25" customHeight="1">
      <c r="A119" s="1058" t="s">
        <v>437</v>
      </c>
      <c r="B119" s="949"/>
      <c r="C119" s="931" t="s">
        <v>438</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130</v>
      </c>
      <c r="AB119" s="902"/>
      <c r="AC119" s="902"/>
      <c r="AD119" s="902"/>
      <c r="AE119" s="903"/>
      <c r="AF119" s="904" t="s">
        <v>130</v>
      </c>
      <c r="AG119" s="902"/>
      <c r="AH119" s="902"/>
      <c r="AI119" s="902"/>
      <c r="AJ119" s="903"/>
      <c r="AK119" s="904" t="s">
        <v>130</v>
      </c>
      <c r="AL119" s="902"/>
      <c r="AM119" s="902"/>
      <c r="AN119" s="902"/>
      <c r="AO119" s="903"/>
      <c r="AP119" s="905" t="s">
        <v>130</v>
      </c>
      <c r="AQ119" s="906"/>
      <c r="AR119" s="906"/>
      <c r="AS119" s="906"/>
      <c r="AT119" s="907"/>
      <c r="AU119" s="912"/>
      <c r="AV119" s="913"/>
      <c r="AW119" s="913"/>
      <c r="AX119" s="913"/>
      <c r="AY119" s="913"/>
      <c r="AZ119" s="251" t="s">
        <v>187</v>
      </c>
      <c r="BA119" s="251"/>
      <c r="BB119" s="251"/>
      <c r="BC119" s="251"/>
      <c r="BD119" s="251"/>
      <c r="BE119" s="251"/>
      <c r="BF119" s="251"/>
      <c r="BG119" s="251"/>
      <c r="BH119" s="251"/>
      <c r="BI119" s="251"/>
      <c r="BJ119" s="251"/>
      <c r="BK119" s="251"/>
      <c r="BL119" s="251"/>
      <c r="BM119" s="251"/>
      <c r="BN119" s="251"/>
      <c r="BO119" s="979" t="s">
        <v>465</v>
      </c>
      <c r="BP119" s="1007"/>
      <c r="BQ119" s="1001">
        <v>10839993</v>
      </c>
      <c r="BR119" s="1002"/>
      <c r="BS119" s="1002"/>
      <c r="BT119" s="1002"/>
      <c r="BU119" s="1002"/>
      <c r="BV119" s="1002">
        <v>11556066</v>
      </c>
      <c r="BW119" s="1002"/>
      <c r="BX119" s="1002"/>
      <c r="BY119" s="1002"/>
      <c r="BZ119" s="1002"/>
      <c r="CA119" s="1002">
        <v>11880679</v>
      </c>
      <c r="CB119" s="1002"/>
      <c r="CC119" s="1002"/>
      <c r="CD119" s="1002"/>
      <c r="CE119" s="1002"/>
      <c r="CF119" s="1003"/>
      <c r="CG119" s="1004"/>
      <c r="CH119" s="1004"/>
      <c r="CI119" s="1004"/>
      <c r="CJ119" s="1005"/>
      <c r="CK119" s="952"/>
      <c r="CL119" s="953"/>
      <c r="CM119" s="975" t="s">
        <v>466</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130</v>
      </c>
      <c r="DH119" s="988"/>
      <c r="DI119" s="988"/>
      <c r="DJ119" s="988"/>
      <c r="DK119" s="989"/>
      <c r="DL119" s="987" t="s">
        <v>130</v>
      </c>
      <c r="DM119" s="988"/>
      <c r="DN119" s="988"/>
      <c r="DO119" s="988"/>
      <c r="DP119" s="989"/>
      <c r="DQ119" s="987" t="s">
        <v>130</v>
      </c>
      <c r="DR119" s="988"/>
      <c r="DS119" s="988"/>
      <c r="DT119" s="988"/>
      <c r="DU119" s="989"/>
      <c r="DV119" s="990" t="s">
        <v>130</v>
      </c>
      <c r="DW119" s="991"/>
      <c r="DX119" s="991"/>
      <c r="DY119" s="991"/>
      <c r="DZ119" s="992"/>
    </row>
    <row r="120" spans="1:130" s="230" customFormat="1" ht="26.25" customHeight="1">
      <c r="A120" s="1059"/>
      <c r="B120" s="951"/>
      <c r="C120" s="924" t="s">
        <v>443</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130</v>
      </c>
      <c r="AB120" s="961"/>
      <c r="AC120" s="961"/>
      <c r="AD120" s="961"/>
      <c r="AE120" s="962"/>
      <c r="AF120" s="963" t="s">
        <v>130</v>
      </c>
      <c r="AG120" s="961"/>
      <c r="AH120" s="961"/>
      <c r="AI120" s="961"/>
      <c r="AJ120" s="962"/>
      <c r="AK120" s="963" t="s">
        <v>130</v>
      </c>
      <c r="AL120" s="961"/>
      <c r="AM120" s="961"/>
      <c r="AN120" s="961"/>
      <c r="AO120" s="962"/>
      <c r="AP120" s="964" t="s">
        <v>130</v>
      </c>
      <c r="AQ120" s="965"/>
      <c r="AR120" s="965"/>
      <c r="AS120" s="965"/>
      <c r="AT120" s="966"/>
      <c r="AU120" s="993" t="s">
        <v>467</v>
      </c>
      <c r="AV120" s="994"/>
      <c r="AW120" s="994"/>
      <c r="AX120" s="994"/>
      <c r="AY120" s="995"/>
      <c r="AZ120" s="931" t="s">
        <v>468</v>
      </c>
      <c r="BA120" s="899"/>
      <c r="BB120" s="899"/>
      <c r="BC120" s="899"/>
      <c r="BD120" s="899"/>
      <c r="BE120" s="899"/>
      <c r="BF120" s="899"/>
      <c r="BG120" s="899"/>
      <c r="BH120" s="899"/>
      <c r="BI120" s="899"/>
      <c r="BJ120" s="899"/>
      <c r="BK120" s="899"/>
      <c r="BL120" s="899"/>
      <c r="BM120" s="899"/>
      <c r="BN120" s="899"/>
      <c r="BO120" s="899"/>
      <c r="BP120" s="900"/>
      <c r="BQ120" s="932">
        <v>2488705</v>
      </c>
      <c r="BR120" s="933"/>
      <c r="BS120" s="933"/>
      <c r="BT120" s="933"/>
      <c r="BU120" s="933"/>
      <c r="BV120" s="933">
        <v>2708718</v>
      </c>
      <c r="BW120" s="933"/>
      <c r="BX120" s="933"/>
      <c r="BY120" s="933"/>
      <c r="BZ120" s="933"/>
      <c r="CA120" s="933">
        <v>2890582</v>
      </c>
      <c r="CB120" s="933"/>
      <c r="CC120" s="933"/>
      <c r="CD120" s="933"/>
      <c r="CE120" s="933"/>
      <c r="CF120" s="946">
        <v>103.4</v>
      </c>
      <c r="CG120" s="947"/>
      <c r="CH120" s="947"/>
      <c r="CI120" s="947"/>
      <c r="CJ120" s="947"/>
      <c r="CK120" s="1008" t="s">
        <v>469</v>
      </c>
      <c r="CL120" s="1009"/>
      <c r="CM120" s="1009"/>
      <c r="CN120" s="1009"/>
      <c r="CO120" s="1010"/>
      <c r="CP120" s="1016" t="s">
        <v>411</v>
      </c>
      <c r="CQ120" s="1017"/>
      <c r="CR120" s="1017"/>
      <c r="CS120" s="1017"/>
      <c r="CT120" s="1017"/>
      <c r="CU120" s="1017"/>
      <c r="CV120" s="1017"/>
      <c r="CW120" s="1017"/>
      <c r="CX120" s="1017"/>
      <c r="CY120" s="1017"/>
      <c r="CZ120" s="1017"/>
      <c r="DA120" s="1017"/>
      <c r="DB120" s="1017"/>
      <c r="DC120" s="1017"/>
      <c r="DD120" s="1017"/>
      <c r="DE120" s="1017"/>
      <c r="DF120" s="1018"/>
      <c r="DG120" s="932">
        <v>2241253</v>
      </c>
      <c r="DH120" s="933"/>
      <c r="DI120" s="933"/>
      <c r="DJ120" s="933"/>
      <c r="DK120" s="933"/>
      <c r="DL120" s="933">
        <v>2352267</v>
      </c>
      <c r="DM120" s="933"/>
      <c r="DN120" s="933"/>
      <c r="DO120" s="933"/>
      <c r="DP120" s="933"/>
      <c r="DQ120" s="933">
        <v>2507875</v>
      </c>
      <c r="DR120" s="933"/>
      <c r="DS120" s="933"/>
      <c r="DT120" s="933"/>
      <c r="DU120" s="933"/>
      <c r="DV120" s="934">
        <v>89.7</v>
      </c>
      <c r="DW120" s="934"/>
      <c r="DX120" s="934"/>
      <c r="DY120" s="934"/>
      <c r="DZ120" s="935"/>
    </row>
    <row r="121" spans="1:130" s="230" customFormat="1" ht="26.25" customHeight="1">
      <c r="A121" s="1059"/>
      <c r="B121" s="951"/>
      <c r="C121" s="976" t="s">
        <v>470</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130</v>
      </c>
      <c r="AB121" s="961"/>
      <c r="AC121" s="961"/>
      <c r="AD121" s="961"/>
      <c r="AE121" s="962"/>
      <c r="AF121" s="963" t="s">
        <v>130</v>
      </c>
      <c r="AG121" s="961"/>
      <c r="AH121" s="961"/>
      <c r="AI121" s="961"/>
      <c r="AJ121" s="962"/>
      <c r="AK121" s="963" t="s">
        <v>130</v>
      </c>
      <c r="AL121" s="961"/>
      <c r="AM121" s="961"/>
      <c r="AN121" s="961"/>
      <c r="AO121" s="962"/>
      <c r="AP121" s="964" t="s">
        <v>130</v>
      </c>
      <c r="AQ121" s="965"/>
      <c r="AR121" s="965"/>
      <c r="AS121" s="965"/>
      <c r="AT121" s="966"/>
      <c r="AU121" s="996"/>
      <c r="AV121" s="997"/>
      <c r="AW121" s="997"/>
      <c r="AX121" s="997"/>
      <c r="AY121" s="998"/>
      <c r="AZ121" s="924" t="s">
        <v>471</v>
      </c>
      <c r="BA121" s="925"/>
      <c r="BB121" s="925"/>
      <c r="BC121" s="925"/>
      <c r="BD121" s="925"/>
      <c r="BE121" s="925"/>
      <c r="BF121" s="925"/>
      <c r="BG121" s="925"/>
      <c r="BH121" s="925"/>
      <c r="BI121" s="925"/>
      <c r="BJ121" s="925"/>
      <c r="BK121" s="925"/>
      <c r="BL121" s="925"/>
      <c r="BM121" s="925"/>
      <c r="BN121" s="925"/>
      <c r="BO121" s="925"/>
      <c r="BP121" s="926"/>
      <c r="BQ121" s="927" t="s">
        <v>130</v>
      </c>
      <c r="BR121" s="928"/>
      <c r="BS121" s="928"/>
      <c r="BT121" s="928"/>
      <c r="BU121" s="928"/>
      <c r="BV121" s="928" t="s">
        <v>130</v>
      </c>
      <c r="BW121" s="928"/>
      <c r="BX121" s="928"/>
      <c r="BY121" s="928"/>
      <c r="BZ121" s="928"/>
      <c r="CA121" s="928">
        <v>176903</v>
      </c>
      <c r="CB121" s="928"/>
      <c r="CC121" s="928"/>
      <c r="CD121" s="928"/>
      <c r="CE121" s="928"/>
      <c r="CF121" s="922">
        <v>6.3</v>
      </c>
      <c r="CG121" s="923"/>
      <c r="CH121" s="923"/>
      <c r="CI121" s="923"/>
      <c r="CJ121" s="923"/>
      <c r="CK121" s="1011"/>
      <c r="CL121" s="1012"/>
      <c r="CM121" s="1012"/>
      <c r="CN121" s="1012"/>
      <c r="CO121" s="1013"/>
      <c r="CP121" s="1021" t="s">
        <v>409</v>
      </c>
      <c r="CQ121" s="1022"/>
      <c r="CR121" s="1022"/>
      <c r="CS121" s="1022"/>
      <c r="CT121" s="1022"/>
      <c r="CU121" s="1022"/>
      <c r="CV121" s="1022"/>
      <c r="CW121" s="1022"/>
      <c r="CX121" s="1022"/>
      <c r="CY121" s="1022"/>
      <c r="CZ121" s="1022"/>
      <c r="DA121" s="1022"/>
      <c r="DB121" s="1022"/>
      <c r="DC121" s="1022"/>
      <c r="DD121" s="1022"/>
      <c r="DE121" s="1022"/>
      <c r="DF121" s="1023"/>
      <c r="DG121" s="927" t="s">
        <v>130</v>
      </c>
      <c r="DH121" s="928"/>
      <c r="DI121" s="928"/>
      <c r="DJ121" s="928"/>
      <c r="DK121" s="928"/>
      <c r="DL121" s="928" t="s">
        <v>130</v>
      </c>
      <c r="DM121" s="928"/>
      <c r="DN121" s="928"/>
      <c r="DO121" s="928"/>
      <c r="DP121" s="928"/>
      <c r="DQ121" s="928">
        <v>377794</v>
      </c>
      <c r="DR121" s="928"/>
      <c r="DS121" s="928"/>
      <c r="DT121" s="928"/>
      <c r="DU121" s="928"/>
      <c r="DV121" s="929">
        <v>13.5</v>
      </c>
      <c r="DW121" s="929"/>
      <c r="DX121" s="929"/>
      <c r="DY121" s="929"/>
      <c r="DZ121" s="930"/>
    </row>
    <row r="122" spans="1:130" s="230" customFormat="1" ht="26.25" customHeight="1">
      <c r="A122" s="1059"/>
      <c r="B122" s="951"/>
      <c r="C122" s="924" t="s">
        <v>453</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130</v>
      </c>
      <c r="AB122" s="961"/>
      <c r="AC122" s="961"/>
      <c r="AD122" s="961"/>
      <c r="AE122" s="962"/>
      <c r="AF122" s="963" t="s">
        <v>130</v>
      </c>
      <c r="AG122" s="961"/>
      <c r="AH122" s="961"/>
      <c r="AI122" s="961"/>
      <c r="AJ122" s="962"/>
      <c r="AK122" s="963" t="s">
        <v>395</v>
      </c>
      <c r="AL122" s="961"/>
      <c r="AM122" s="961"/>
      <c r="AN122" s="961"/>
      <c r="AO122" s="962"/>
      <c r="AP122" s="964" t="s">
        <v>130</v>
      </c>
      <c r="AQ122" s="965"/>
      <c r="AR122" s="965"/>
      <c r="AS122" s="965"/>
      <c r="AT122" s="966"/>
      <c r="AU122" s="996"/>
      <c r="AV122" s="997"/>
      <c r="AW122" s="997"/>
      <c r="AX122" s="997"/>
      <c r="AY122" s="998"/>
      <c r="AZ122" s="975" t="s">
        <v>472</v>
      </c>
      <c r="BA122" s="967"/>
      <c r="BB122" s="967"/>
      <c r="BC122" s="967"/>
      <c r="BD122" s="967"/>
      <c r="BE122" s="967"/>
      <c r="BF122" s="967"/>
      <c r="BG122" s="967"/>
      <c r="BH122" s="967"/>
      <c r="BI122" s="967"/>
      <c r="BJ122" s="967"/>
      <c r="BK122" s="967"/>
      <c r="BL122" s="967"/>
      <c r="BM122" s="967"/>
      <c r="BN122" s="967"/>
      <c r="BO122" s="967"/>
      <c r="BP122" s="968"/>
      <c r="BQ122" s="1001">
        <v>6772703</v>
      </c>
      <c r="BR122" s="1002"/>
      <c r="BS122" s="1002"/>
      <c r="BT122" s="1002"/>
      <c r="BU122" s="1002"/>
      <c r="BV122" s="1002">
        <v>6668032</v>
      </c>
      <c r="BW122" s="1002"/>
      <c r="BX122" s="1002"/>
      <c r="BY122" s="1002"/>
      <c r="BZ122" s="1002"/>
      <c r="CA122" s="1002">
        <v>6167662</v>
      </c>
      <c r="CB122" s="1002"/>
      <c r="CC122" s="1002"/>
      <c r="CD122" s="1002"/>
      <c r="CE122" s="1002"/>
      <c r="CF122" s="1019">
        <v>220.7</v>
      </c>
      <c r="CG122" s="1020"/>
      <c r="CH122" s="1020"/>
      <c r="CI122" s="1020"/>
      <c r="CJ122" s="1020"/>
      <c r="CK122" s="1011"/>
      <c r="CL122" s="1012"/>
      <c r="CM122" s="1012"/>
      <c r="CN122" s="1012"/>
      <c r="CO122" s="1013"/>
      <c r="CP122" s="1021" t="s">
        <v>407</v>
      </c>
      <c r="CQ122" s="1022"/>
      <c r="CR122" s="1022"/>
      <c r="CS122" s="1022"/>
      <c r="CT122" s="1022"/>
      <c r="CU122" s="1022"/>
      <c r="CV122" s="1022"/>
      <c r="CW122" s="1022"/>
      <c r="CX122" s="1022"/>
      <c r="CY122" s="1022"/>
      <c r="CZ122" s="1022"/>
      <c r="DA122" s="1022"/>
      <c r="DB122" s="1022"/>
      <c r="DC122" s="1022"/>
      <c r="DD122" s="1022"/>
      <c r="DE122" s="1022"/>
      <c r="DF122" s="1023"/>
      <c r="DG122" s="927" t="s">
        <v>130</v>
      </c>
      <c r="DH122" s="928"/>
      <c r="DI122" s="928"/>
      <c r="DJ122" s="928"/>
      <c r="DK122" s="928"/>
      <c r="DL122" s="928" t="s">
        <v>130</v>
      </c>
      <c r="DM122" s="928"/>
      <c r="DN122" s="928"/>
      <c r="DO122" s="928"/>
      <c r="DP122" s="928"/>
      <c r="DQ122" s="928" t="s">
        <v>395</v>
      </c>
      <c r="DR122" s="928"/>
      <c r="DS122" s="928"/>
      <c r="DT122" s="928"/>
      <c r="DU122" s="928"/>
      <c r="DV122" s="929" t="s">
        <v>130</v>
      </c>
      <c r="DW122" s="929"/>
      <c r="DX122" s="929"/>
      <c r="DY122" s="929"/>
      <c r="DZ122" s="930"/>
    </row>
    <row r="123" spans="1:130" s="230" customFormat="1" ht="26.25" customHeight="1">
      <c r="A123" s="1059"/>
      <c r="B123" s="951"/>
      <c r="C123" s="924" t="s">
        <v>459</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130</v>
      </c>
      <c r="AB123" s="961"/>
      <c r="AC123" s="961"/>
      <c r="AD123" s="961"/>
      <c r="AE123" s="962"/>
      <c r="AF123" s="963" t="s">
        <v>130</v>
      </c>
      <c r="AG123" s="961"/>
      <c r="AH123" s="961"/>
      <c r="AI123" s="961"/>
      <c r="AJ123" s="962"/>
      <c r="AK123" s="963" t="s">
        <v>130</v>
      </c>
      <c r="AL123" s="961"/>
      <c r="AM123" s="961"/>
      <c r="AN123" s="961"/>
      <c r="AO123" s="962"/>
      <c r="AP123" s="964" t="s">
        <v>130</v>
      </c>
      <c r="AQ123" s="965"/>
      <c r="AR123" s="965"/>
      <c r="AS123" s="965"/>
      <c r="AT123" s="966"/>
      <c r="AU123" s="999"/>
      <c r="AV123" s="1000"/>
      <c r="AW123" s="1000"/>
      <c r="AX123" s="1000"/>
      <c r="AY123" s="1000"/>
      <c r="AZ123" s="251" t="s">
        <v>187</v>
      </c>
      <c r="BA123" s="251"/>
      <c r="BB123" s="251"/>
      <c r="BC123" s="251"/>
      <c r="BD123" s="251"/>
      <c r="BE123" s="251"/>
      <c r="BF123" s="251"/>
      <c r="BG123" s="251"/>
      <c r="BH123" s="251"/>
      <c r="BI123" s="251"/>
      <c r="BJ123" s="251"/>
      <c r="BK123" s="251"/>
      <c r="BL123" s="251"/>
      <c r="BM123" s="251"/>
      <c r="BN123" s="251"/>
      <c r="BO123" s="979" t="s">
        <v>473</v>
      </c>
      <c r="BP123" s="1007"/>
      <c r="BQ123" s="1065">
        <v>9261408</v>
      </c>
      <c r="BR123" s="1066"/>
      <c r="BS123" s="1066"/>
      <c r="BT123" s="1066"/>
      <c r="BU123" s="1066"/>
      <c r="BV123" s="1066">
        <v>9376750</v>
      </c>
      <c r="BW123" s="1066"/>
      <c r="BX123" s="1066"/>
      <c r="BY123" s="1066"/>
      <c r="BZ123" s="1066"/>
      <c r="CA123" s="1066">
        <v>9235147</v>
      </c>
      <c r="CB123" s="1066"/>
      <c r="CC123" s="1066"/>
      <c r="CD123" s="1066"/>
      <c r="CE123" s="1066"/>
      <c r="CF123" s="1003"/>
      <c r="CG123" s="1004"/>
      <c r="CH123" s="1004"/>
      <c r="CI123" s="1004"/>
      <c r="CJ123" s="1005"/>
      <c r="CK123" s="1011"/>
      <c r="CL123" s="1012"/>
      <c r="CM123" s="1012"/>
      <c r="CN123" s="1012"/>
      <c r="CO123" s="1013"/>
      <c r="CP123" s="1021" t="s">
        <v>408</v>
      </c>
      <c r="CQ123" s="1022"/>
      <c r="CR123" s="1022"/>
      <c r="CS123" s="1022"/>
      <c r="CT123" s="1022"/>
      <c r="CU123" s="1022"/>
      <c r="CV123" s="1022"/>
      <c r="CW123" s="1022"/>
      <c r="CX123" s="1022"/>
      <c r="CY123" s="1022"/>
      <c r="CZ123" s="1022"/>
      <c r="DA123" s="1022"/>
      <c r="DB123" s="1022"/>
      <c r="DC123" s="1022"/>
      <c r="DD123" s="1022"/>
      <c r="DE123" s="1022"/>
      <c r="DF123" s="1023"/>
      <c r="DG123" s="960" t="s">
        <v>130</v>
      </c>
      <c r="DH123" s="961"/>
      <c r="DI123" s="961"/>
      <c r="DJ123" s="961"/>
      <c r="DK123" s="962"/>
      <c r="DL123" s="963" t="s">
        <v>130</v>
      </c>
      <c r="DM123" s="961"/>
      <c r="DN123" s="961"/>
      <c r="DO123" s="961"/>
      <c r="DP123" s="962"/>
      <c r="DQ123" s="963" t="s">
        <v>130</v>
      </c>
      <c r="DR123" s="961"/>
      <c r="DS123" s="961"/>
      <c r="DT123" s="961"/>
      <c r="DU123" s="962"/>
      <c r="DV123" s="964" t="s">
        <v>130</v>
      </c>
      <c r="DW123" s="965"/>
      <c r="DX123" s="965"/>
      <c r="DY123" s="965"/>
      <c r="DZ123" s="966"/>
    </row>
    <row r="124" spans="1:130" s="230" customFormat="1" ht="26.25" customHeight="1" thickBot="1">
      <c r="A124" s="1059"/>
      <c r="B124" s="951"/>
      <c r="C124" s="924" t="s">
        <v>462</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130</v>
      </c>
      <c r="AB124" s="961"/>
      <c r="AC124" s="961"/>
      <c r="AD124" s="961"/>
      <c r="AE124" s="962"/>
      <c r="AF124" s="963" t="s">
        <v>130</v>
      </c>
      <c r="AG124" s="961"/>
      <c r="AH124" s="961"/>
      <c r="AI124" s="961"/>
      <c r="AJ124" s="962"/>
      <c r="AK124" s="963" t="s">
        <v>130</v>
      </c>
      <c r="AL124" s="961"/>
      <c r="AM124" s="961"/>
      <c r="AN124" s="961"/>
      <c r="AO124" s="962"/>
      <c r="AP124" s="964" t="s">
        <v>130</v>
      </c>
      <c r="AQ124" s="965"/>
      <c r="AR124" s="965"/>
      <c r="AS124" s="965"/>
      <c r="AT124" s="966"/>
      <c r="AU124" s="1061" t="s">
        <v>474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62</v>
      </c>
      <c r="BR124" s="1029"/>
      <c r="BS124" s="1029"/>
      <c r="BT124" s="1029"/>
      <c r="BU124" s="1029"/>
      <c r="BV124" s="1029">
        <v>76.900000000000006</v>
      </c>
      <c r="BW124" s="1029"/>
      <c r="BX124" s="1029"/>
      <c r="BY124" s="1029"/>
      <c r="BZ124" s="1029"/>
      <c r="CA124" s="1029">
        <v>94.6</v>
      </c>
      <c r="CB124" s="1029"/>
      <c r="CC124" s="1029"/>
      <c r="CD124" s="1029"/>
      <c r="CE124" s="1029"/>
      <c r="CF124" s="1030"/>
      <c r="CG124" s="1031"/>
      <c r="CH124" s="1031"/>
      <c r="CI124" s="1031"/>
      <c r="CJ124" s="1032"/>
      <c r="CK124" s="1014"/>
      <c r="CL124" s="1014"/>
      <c r="CM124" s="1014"/>
      <c r="CN124" s="1014"/>
      <c r="CO124" s="1015"/>
      <c r="CP124" s="1021" t="s">
        <v>475</v>
      </c>
      <c r="CQ124" s="1022"/>
      <c r="CR124" s="1022"/>
      <c r="CS124" s="1022"/>
      <c r="CT124" s="1022"/>
      <c r="CU124" s="1022"/>
      <c r="CV124" s="1022"/>
      <c r="CW124" s="1022"/>
      <c r="CX124" s="1022"/>
      <c r="CY124" s="1022"/>
      <c r="CZ124" s="1022"/>
      <c r="DA124" s="1022"/>
      <c r="DB124" s="1022"/>
      <c r="DC124" s="1022"/>
      <c r="DD124" s="1022"/>
      <c r="DE124" s="1022"/>
      <c r="DF124" s="1023"/>
      <c r="DG124" s="1006">
        <v>92350</v>
      </c>
      <c r="DH124" s="988"/>
      <c r="DI124" s="988"/>
      <c r="DJ124" s="988"/>
      <c r="DK124" s="989"/>
      <c r="DL124" s="987" t="s">
        <v>130</v>
      </c>
      <c r="DM124" s="988"/>
      <c r="DN124" s="988"/>
      <c r="DO124" s="988"/>
      <c r="DP124" s="989"/>
      <c r="DQ124" s="987" t="s">
        <v>130</v>
      </c>
      <c r="DR124" s="988"/>
      <c r="DS124" s="988"/>
      <c r="DT124" s="988"/>
      <c r="DU124" s="989"/>
      <c r="DV124" s="990" t="s">
        <v>130</v>
      </c>
      <c r="DW124" s="991"/>
      <c r="DX124" s="991"/>
      <c r="DY124" s="991"/>
      <c r="DZ124" s="992"/>
    </row>
    <row r="125" spans="1:130" s="230" customFormat="1" ht="26.25" customHeight="1">
      <c r="A125" s="1059"/>
      <c r="B125" s="951"/>
      <c r="C125" s="924" t="s">
        <v>464</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130</v>
      </c>
      <c r="AB125" s="961"/>
      <c r="AC125" s="961"/>
      <c r="AD125" s="961"/>
      <c r="AE125" s="962"/>
      <c r="AF125" s="963" t="s">
        <v>130</v>
      </c>
      <c r="AG125" s="961"/>
      <c r="AH125" s="961"/>
      <c r="AI125" s="961"/>
      <c r="AJ125" s="962"/>
      <c r="AK125" s="963" t="s">
        <v>130</v>
      </c>
      <c r="AL125" s="961"/>
      <c r="AM125" s="961"/>
      <c r="AN125" s="961"/>
      <c r="AO125" s="962"/>
      <c r="AP125" s="964" t="s">
        <v>130</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476</v>
      </c>
      <c r="CL125" s="1009"/>
      <c r="CM125" s="1009"/>
      <c r="CN125" s="1009"/>
      <c r="CO125" s="1010"/>
      <c r="CP125" s="931" t="s">
        <v>477</v>
      </c>
      <c r="CQ125" s="899"/>
      <c r="CR125" s="899"/>
      <c r="CS125" s="899"/>
      <c r="CT125" s="899"/>
      <c r="CU125" s="899"/>
      <c r="CV125" s="899"/>
      <c r="CW125" s="899"/>
      <c r="CX125" s="899"/>
      <c r="CY125" s="899"/>
      <c r="CZ125" s="899"/>
      <c r="DA125" s="899"/>
      <c r="DB125" s="899"/>
      <c r="DC125" s="899"/>
      <c r="DD125" s="899"/>
      <c r="DE125" s="899"/>
      <c r="DF125" s="900"/>
      <c r="DG125" s="932" t="s">
        <v>130</v>
      </c>
      <c r="DH125" s="933"/>
      <c r="DI125" s="933"/>
      <c r="DJ125" s="933"/>
      <c r="DK125" s="933"/>
      <c r="DL125" s="933" t="s">
        <v>130</v>
      </c>
      <c r="DM125" s="933"/>
      <c r="DN125" s="933"/>
      <c r="DO125" s="933"/>
      <c r="DP125" s="933"/>
      <c r="DQ125" s="933" t="s">
        <v>130</v>
      </c>
      <c r="DR125" s="933"/>
      <c r="DS125" s="933"/>
      <c r="DT125" s="933"/>
      <c r="DU125" s="933"/>
      <c r="DV125" s="934" t="s">
        <v>130</v>
      </c>
      <c r="DW125" s="934"/>
      <c r="DX125" s="934"/>
      <c r="DY125" s="934"/>
      <c r="DZ125" s="935"/>
    </row>
    <row r="126" spans="1:130" s="230" customFormat="1" ht="26.25" customHeight="1" thickBot="1">
      <c r="A126" s="1059"/>
      <c r="B126" s="951"/>
      <c r="C126" s="924" t="s">
        <v>466</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130</v>
      </c>
      <c r="AB126" s="961"/>
      <c r="AC126" s="961"/>
      <c r="AD126" s="961"/>
      <c r="AE126" s="962"/>
      <c r="AF126" s="963" t="s">
        <v>130</v>
      </c>
      <c r="AG126" s="961"/>
      <c r="AH126" s="961"/>
      <c r="AI126" s="961"/>
      <c r="AJ126" s="962"/>
      <c r="AK126" s="963" t="s">
        <v>130</v>
      </c>
      <c r="AL126" s="961"/>
      <c r="AM126" s="961"/>
      <c r="AN126" s="961"/>
      <c r="AO126" s="962"/>
      <c r="AP126" s="964" t="s">
        <v>130</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478</v>
      </c>
      <c r="CQ126" s="925"/>
      <c r="CR126" s="925"/>
      <c r="CS126" s="925"/>
      <c r="CT126" s="925"/>
      <c r="CU126" s="925"/>
      <c r="CV126" s="925"/>
      <c r="CW126" s="925"/>
      <c r="CX126" s="925"/>
      <c r="CY126" s="925"/>
      <c r="CZ126" s="925"/>
      <c r="DA126" s="925"/>
      <c r="DB126" s="925"/>
      <c r="DC126" s="925"/>
      <c r="DD126" s="925"/>
      <c r="DE126" s="925"/>
      <c r="DF126" s="926"/>
      <c r="DG126" s="927" t="s">
        <v>130</v>
      </c>
      <c r="DH126" s="928"/>
      <c r="DI126" s="928"/>
      <c r="DJ126" s="928"/>
      <c r="DK126" s="928"/>
      <c r="DL126" s="928" t="s">
        <v>130</v>
      </c>
      <c r="DM126" s="928"/>
      <c r="DN126" s="928"/>
      <c r="DO126" s="928"/>
      <c r="DP126" s="928"/>
      <c r="DQ126" s="928" t="s">
        <v>130</v>
      </c>
      <c r="DR126" s="928"/>
      <c r="DS126" s="928"/>
      <c r="DT126" s="928"/>
      <c r="DU126" s="928"/>
      <c r="DV126" s="929" t="s">
        <v>130</v>
      </c>
      <c r="DW126" s="929"/>
      <c r="DX126" s="929"/>
      <c r="DY126" s="929"/>
      <c r="DZ126" s="930"/>
    </row>
    <row r="127" spans="1:130" s="230" customFormat="1" ht="26.25" customHeight="1">
      <c r="A127" s="1060"/>
      <c r="B127" s="953"/>
      <c r="C127" s="975" t="s">
        <v>479</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v>7</v>
      </c>
      <c r="AB127" s="961"/>
      <c r="AC127" s="961"/>
      <c r="AD127" s="961"/>
      <c r="AE127" s="962"/>
      <c r="AF127" s="963">
        <v>4</v>
      </c>
      <c r="AG127" s="961"/>
      <c r="AH127" s="961"/>
      <c r="AI127" s="961"/>
      <c r="AJ127" s="962"/>
      <c r="AK127" s="963">
        <v>2</v>
      </c>
      <c r="AL127" s="961"/>
      <c r="AM127" s="961"/>
      <c r="AN127" s="961"/>
      <c r="AO127" s="962"/>
      <c r="AP127" s="964">
        <v>0</v>
      </c>
      <c r="AQ127" s="965"/>
      <c r="AR127" s="965"/>
      <c r="AS127" s="965"/>
      <c r="AT127" s="966"/>
      <c r="AU127" s="232"/>
      <c r="AV127" s="232"/>
      <c r="AW127" s="232"/>
      <c r="AX127" s="1033" t="s">
        <v>480</v>
      </c>
      <c r="AY127" s="1034"/>
      <c r="AZ127" s="1034"/>
      <c r="BA127" s="1034"/>
      <c r="BB127" s="1034"/>
      <c r="BC127" s="1034"/>
      <c r="BD127" s="1034"/>
      <c r="BE127" s="1035"/>
      <c r="BF127" s="1036" t="s">
        <v>481</v>
      </c>
      <c r="BG127" s="1034"/>
      <c r="BH127" s="1034"/>
      <c r="BI127" s="1034"/>
      <c r="BJ127" s="1034"/>
      <c r="BK127" s="1034"/>
      <c r="BL127" s="1035"/>
      <c r="BM127" s="1036" t="s">
        <v>482</v>
      </c>
      <c r="BN127" s="1034"/>
      <c r="BO127" s="1034"/>
      <c r="BP127" s="1034"/>
      <c r="BQ127" s="1034"/>
      <c r="BR127" s="1034"/>
      <c r="BS127" s="1035"/>
      <c r="BT127" s="1036" t="s">
        <v>483</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484</v>
      </c>
      <c r="CQ127" s="925"/>
      <c r="CR127" s="925"/>
      <c r="CS127" s="925"/>
      <c r="CT127" s="925"/>
      <c r="CU127" s="925"/>
      <c r="CV127" s="925"/>
      <c r="CW127" s="925"/>
      <c r="CX127" s="925"/>
      <c r="CY127" s="925"/>
      <c r="CZ127" s="925"/>
      <c r="DA127" s="925"/>
      <c r="DB127" s="925"/>
      <c r="DC127" s="925"/>
      <c r="DD127" s="925"/>
      <c r="DE127" s="925"/>
      <c r="DF127" s="926"/>
      <c r="DG127" s="927" t="s">
        <v>130</v>
      </c>
      <c r="DH127" s="928"/>
      <c r="DI127" s="928"/>
      <c r="DJ127" s="928"/>
      <c r="DK127" s="928"/>
      <c r="DL127" s="928" t="s">
        <v>130</v>
      </c>
      <c r="DM127" s="928"/>
      <c r="DN127" s="928"/>
      <c r="DO127" s="928"/>
      <c r="DP127" s="928"/>
      <c r="DQ127" s="928" t="s">
        <v>130</v>
      </c>
      <c r="DR127" s="928"/>
      <c r="DS127" s="928"/>
      <c r="DT127" s="928"/>
      <c r="DU127" s="928"/>
      <c r="DV127" s="929" t="s">
        <v>130</v>
      </c>
      <c r="DW127" s="929"/>
      <c r="DX127" s="929"/>
      <c r="DY127" s="929"/>
      <c r="DZ127" s="930"/>
    </row>
    <row r="128" spans="1:130" s="230" customFormat="1" ht="26.25" customHeight="1" thickBot="1">
      <c r="A128" s="1043" t="s">
        <v>485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486</v>
      </c>
      <c r="X128" s="1045"/>
      <c r="Y128" s="1045"/>
      <c r="Z128" s="1046"/>
      <c r="AA128" s="1047">
        <v>743</v>
      </c>
      <c r="AB128" s="1048"/>
      <c r="AC128" s="1048"/>
      <c r="AD128" s="1048"/>
      <c r="AE128" s="1049"/>
      <c r="AF128" s="1050">
        <v>20</v>
      </c>
      <c r="AG128" s="1048"/>
      <c r="AH128" s="1048"/>
      <c r="AI128" s="1048"/>
      <c r="AJ128" s="1049"/>
      <c r="AK128" s="1050">
        <v>39636</v>
      </c>
      <c r="AL128" s="1048"/>
      <c r="AM128" s="1048"/>
      <c r="AN128" s="1048"/>
      <c r="AO128" s="1049"/>
      <c r="AP128" s="1051"/>
      <c r="AQ128" s="1052"/>
      <c r="AR128" s="1052"/>
      <c r="AS128" s="1052"/>
      <c r="AT128" s="1053"/>
      <c r="AU128" s="232"/>
      <c r="AV128" s="232"/>
      <c r="AW128" s="232"/>
      <c r="AX128" s="898" t="s">
        <v>487</v>
      </c>
      <c r="AY128" s="899"/>
      <c r="AZ128" s="899"/>
      <c r="BA128" s="899"/>
      <c r="BB128" s="899"/>
      <c r="BC128" s="899"/>
      <c r="BD128" s="899"/>
      <c r="BE128" s="900"/>
      <c r="BF128" s="1054" t="s">
        <v>130</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488</v>
      </c>
      <c r="CQ128" s="726"/>
      <c r="CR128" s="726"/>
      <c r="CS128" s="726"/>
      <c r="CT128" s="726"/>
      <c r="CU128" s="726"/>
      <c r="CV128" s="726"/>
      <c r="CW128" s="726"/>
      <c r="CX128" s="726"/>
      <c r="CY128" s="726"/>
      <c r="CZ128" s="726"/>
      <c r="DA128" s="726"/>
      <c r="DB128" s="726"/>
      <c r="DC128" s="726"/>
      <c r="DD128" s="726"/>
      <c r="DE128" s="726"/>
      <c r="DF128" s="1038"/>
      <c r="DG128" s="1039" t="s">
        <v>130</v>
      </c>
      <c r="DH128" s="1040"/>
      <c r="DI128" s="1040"/>
      <c r="DJ128" s="1040"/>
      <c r="DK128" s="1040"/>
      <c r="DL128" s="1040" t="s">
        <v>130</v>
      </c>
      <c r="DM128" s="1040"/>
      <c r="DN128" s="1040"/>
      <c r="DO128" s="1040"/>
      <c r="DP128" s="1040"/>
      <c r="DQ128" s="1040" t="s">
        <v>130</v>
      </c>
      <c r="DR128" s="1040"/>
      <c r="DS128" s="1040"/>
      <c r="DT128" s="1040"/>
      <c r="DU128" s="1040"/>
      <c r="DV128" s="1041" t="s">
        <v>130</v>
      </c>
      <c r="DW128" s="1041"/>
      <c r="DX128" s="1041"/>
      <c r="DY128" s="1041"/>
      <c r="DZ128" s="1042"/>
    </row>
    <row r="129" spans="1:131" s="230" customFormat="1" ht="26.25" customHeight="1">
      <c r="A129" s="936" t="s">
        <v>108</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489</v>
      </c>
      <c r="X129" s="1073"/>
      <c r="Y129" s="1073"/>
      <c r="Z129" s="1074"/>
      <c r="AA129" s="960">
        <v>2983792</v>
      </c>
      <c r="AB129" s="961"/>
      <c r="AC129" s="961"/>
      <c r="AD129" s="961"/>
      <c r="AE129" s="962"/>
      <c r="AF129" s="963">
        <v>3330327</v>
      </c>
      <c r="AG129" s="961"/>
      <c r="AH129" s="961"/>
      <c r="AI129" s="961"/>
      <c r="AJ129" s="962"/>
      <c r="AK129" s="963">
        <v>3298474</v>
      </c>
      <c r="AL129" s="961"/>
      <c r="AM129" s="961"/>
      <c r="AN129" s="961"/>
      <c r="AO129" s="962"/>
      <c r="AP129" s="1075"/>
      <c r="AQ129" s="1076"/>
      <c r="AR129" s="1076"/>
      <c r="AS129" s="1076"/>
      <c r="AT129" s="1077"/>
      <c r="AU129" s="233"/>
      <c r="AV129" s="233"/>
      <c r="AW129" s="233"/>
      <c r="AX129" s="1067" t="s">
        <v>490</v>
      </c>
      <c r="AY129" s="925"/>
      <c r="AZ129" s="925"/>
      <c r="BA129" s="925"/>
      <c r="BB129" s="925"/>
      <c r="BC129" s="925"/>
      <c r="BD129" s="925"/>
      <c r="BE129" s="926"/>
      <c r="BF129" s="1068" t="s">
        <v>130</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6" t="s">
        <v>491</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492</v>
      </c>
      <c r="X130" s="1073"/>
      <c r="Y130" s="1073"/>
      <c r="Z130" s="1074"/>
      <c r="AA130" s="960">
        <v>440755</v>
      </c>
      <c r="AB130" s="961"/>
      <c r="AC130" s="961"/>
      <c r="AD130" s="961"/>
      <c r="AE130" s="962"/>
      <c r="AF130" s="963">
        <v>496761</v>
      </c>
      <c r="AG130" s="961"/>
      <c r="AH130" s="961"/>
      <c r="AI130" s="961"/>
      <c r="AJ130" s="962"/>
      <c r="AK130" s="963">
        <v>503536</v>
      </c>
      <c r="AL130" s="961"/>
      <c r="AM130" s="961"/>
      <c r="AN130" s="961"/>
      <c r="AO130" s="962"/>
      <c r="AP130" s="1075"/>
      <c r="AQ130" s="1076"/>
      <c r="AR130" s="1076"/>
      <c r="AS130" s="1076"/>
      <c r="AT130" s="1077"/>
      <c r="AU130" s="233"/>
      <c r="AV130" s="233"/>
      <c r="AW130" s="233"/>
      <c r="AX130" s="1067" t="s">
        <v>493</v>
      </c>
      <c r="AY130" s="925"/>
      <c r="AZ130" s="925"/>
      <c r="BA130" s="925"/>
      <c r="BB130" s="925"/>
      <c r="BC130" s="925"/>
      <c r="BD130" s="925"/>
      <c r="BE130" s="926"/>
      <c r="BF130" s="1103">
        <v>10.1</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494</v>
      </c>
      <c r="X131" s="1110"/>
      <c r="Y131" s="1110"/>
      <c r="Z131" s="1111"/>
      <c r="AA131" s="1006">
        <v>2543037</v>
      </c>
      <c r="AB131" s="988"/>
      <c r="AC131" s="988"/>
      <c r="AD131" s="988"/>
      <c r="AE131" s="989"/>
      <c r="AF131" s="987">
        <v>2833566</v>
      </c>
      <c r="AG131" s="988"/>
      <c r="AH131" s="988"/>
      <c r="AI131" s="988"/>
      <c r="AJ131" s="989"/>
      <c r="AK131" s="987">
        <v>2794938</v>
      </c>
      <c r="AL131" s="988"/>
      <c r="AM131" s="988"/>
      <c r="AN131" s="988"/>
      <c r="AO131" s="989"/>
      <c r="AP131" s="1112"/>
      <c r="AQ131" s="1113"/>
      <c r="AR131" s="1113"/>
      <c r="AS131" s="1113"/>
      <c r="AT131" s="1114"/>
      <c r="AU131" s="233"/>
      <c r="AV131" s="233"/>
      <c r="AW131" s="233"/>
      <c r="AX131" s="1085" t="s">
        <v>495</v>
      </c>
      <c r="AY131" s="726"/>
      <c r="AZ131" s="726"/>
      <c r="BA131" s="726"/>
      <c r="BB131" s="726"/>
      <c r="BC131" s="726"/>
      <c r="BD131" s="726"/>
      <c r="BE131" s="1038"/>
      <c r="BF131" s="1086">
        <v>94.6</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2" t="s">
        <v>496</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497</v>
      </c>
      <c r="W132" s="1096"/>
      <c r="X132" s="1096"/>
      <c r="Y132" s="1096"/>
      <c r="Z132" s="1097"/>
      <c r="AA132" s="1098">
        <v>9.6018264779999996</v>
      </c>
      <c r="AB132" s="1099"/>
      <c r="AC132" s="1099"/>
      <c r="AD132" s="1099"/>
      <c r="AE132" s="1100"/>
      <c r="AF132" s="1101">
        <v>10.63275039</v>
      </c>
      <c r="AG132" s="1099"/>
      <c r="AH132" s="1099"/>
      <c r="AI132" s="1099"/>
      <c r="AJ132" s="1100"/>
      <c r="AK132" s="1101">
        <v>10.092495789999999</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498</v>
      </c>
      <c r="W133" s="1079"/>
      <c r="X133" s="1079"/>
      <c r="Y133" s="1079"/>
      <c r="Z133" s="1080"/>
      <c r="AA133" s="1081">
        <v>8.5</v>
      </c>
      <c r="AB133" s="1082"/>
      <c r="AC133" s="1082"/>
      <c r="AD133" s="1082"/>
      <c r="AE133" s="1083"/>
      <c r="AF133" s="1081">
        <v>9.4</v>
      </c>
      <c r="AG133" s="1082"/>
      <c r="AH133" s="1082"/>
      <c r="AI133" s="1082"/>
      <c r="AJ133" s="1083"/>
      <c r="AK133" s="1081">
        <v>10.1</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6AkanmXnYGtluc+oZUH4722QjdKQ+eaUkEkBp2hEACvauokcoBz17rkQDej0J0HwzIQ7SApKovfwWtRMn+r8w==" saltValue="fw7o0ABrTCCMTkjZWv6+2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265625" style="260" customWidth="1"/>
    <col min="121" max="121" width="0" style="259" hidden="1" customWidth="1"/>
    <col min="122" max="16384" width="9" style="259" hidden="1"/>
  </cols>
  <sheetData>
    <row r="1" spans="1:120" ht="1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9"/>
    </row>
    <row r="17" spans="119:120" ht="13">
      <c r="DP17" s="259"/>
    </row>
    <row r="18" spans="119:120" ht="13"/>
    <row r="19" spans="119:120" ht="13"/>
    <row r="20" spans="119:120" ht="13">
      <c r="DO20" s="259"/>
      <c r="DP20" s="259"/>
    </row>
    <row r="21" spans="119:120" ht="13">
      <c r="DP21" s="259"/>
    </row>
    <row r="22" spans="119:120" ht="13"/>
    <row r="23" spans="119:120" ht="13">
      <c r="DO23" s="259"/>
      <c r="DP23" s="259"/>
    </row>
    <row r="24" spans="119:120" ht="13">
      <c r="DP24" s="259"/>
    </row>
    <row r="25" spans="119:120" ht="13">
      <c r="DP25" s="259"/>
    </row>
    <row r="26" spans="119:120" ht="13">
      <c r="DO26" s="259"/>
      <c r="DP26" s="259"/>
    </row>
    <row r="27" spans="119:120" ht="13"/>
    <row r="28" spans="119:120" ht="13">
      <c r="DO28" s="259"/>
      <c r="DP28" s="259"/>
    </row>
    <row r="29" spans="119:120" ht="13">
      <c r="DP29" s="259"/>
    </row>
    <row r="30" spans="119:120" ht="13"/>
    <row r="31" spans="119:120" ht="13">
      <c r="DO31" s="259"/>
      <c r="DP31" s="259"/>
    </row>
    <row r="32" spans="119:120" ht="13"/>
    <row r="33" spans="98:120" ht="13">
      <c r="DO33" s="259"/>
      <c r="DP33" s="259"/>
    </row>
    <row r="34" spans="98:120" ht="13">
      <c r="DM34" s="259"/>
    </row>
    <row r="35" spans="98:120" ht="13">
      <c r="CT35" s="259"/>
      <c r="CU35" s="259"/>
      <c r="CV35" s="259"/>
      <c r="CY35" s="259"/>
      <c r="CZ35" s="259"/>
      <c r="DA35" s="259"/>
      <c r="DD35" s="259"/>
      <c r="DE35" s="259"/>
      <c r="DF35" s="259"/>
      <c r="DI35" s="259"/>
      <c r="DJ35" s="259"/>
      <c r="DK35" s="259"/>
      <c r="DM35" s="259"/>
      <c r="DN35" s="259"/>
      <c r="DO35" s="259"/>
      <c r="DP35" s="259"/>
    </row>
    <row r="36" spans="98:120" ht="13"/>
    <row r="37" spans="98:120" ht="13">
      <c r="CW37" s="259"/>
      <c r="DB37" s="259"/>
      <c r="DG37" s="259"/>
      <c r="DL37" s="259"/>
      <c r="DP37" s="259"/>
    </row>
    <row r="38" spans="98:120" ht="13">
      <c r="CT38" s="259"/>
      <c r="CU38" s="259"/>
      <c r="CV38" s="259"/>
      <c r="CW38" s="259"/>
      <c r="CY38" s="259"/>
      <c r="CZ38" s="259"/>
      <c r="DA38" s="259"/>
      <c r="DB38" s="259"/>
      <c r="DD38" s="259"/>
      <c r="DE38" s="259"/>
      <c r="DF38" s="259"/>
      <c r="DG38" s="259"/>
      <c r="DI38" s="259"/>
      <c r="DJ38" s="259"/>
      <c r="DK38" s="259"/>
      <c r="DL38" s="259"/>
      <c r="DN38" s="259"/>
      <c r="DO38" s="259"/>
      <c r="DP38" s="259"/>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9"/>
      <c r="DO49" s="259"/>
      <c r="DP49" s="259"/>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9"/>
      <c r="CS63" s="259"/>
      <c r="CX63" s="259"/>
      <c r="DC63" s="259"/>
      <c r="DH63" s="259"/>
    </row>
    <row r="64" spans="22:120" ht="13">
      <c r="V64" s="259"/>
    </row>
    <row r="65" spans="15:120" ht="13">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c r="Q66" s="259"/>
      <c r="S66" s="259"/>
      <c r="U66" s="259"/>
      <c r="DM66" s="259"/>
    </row>
    <row r="67" spans="15:120" ht="13">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row r="69" spans="15:120" ht="13"/>
    <row r="70" spans="15:120" ht="13"/>
    <row r="71" spans="15:120" ht="13"/>
    <row r="72" spans="15:120" ht="13">
      <c r="DP72" s="259"/>
    </row>
    <row r="73" spans="15:120" ht="13">
      <c r="DP73" s="259"/>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9"/>
      <c r="CX96" s="259"/>
      <c r="DC96" s="259"/>
      <c r="DH96" s="259"/>
    </row>
    <row r="97" spans="24:120" ht="13">
      <c r="CS97" s="259"/>
      <c r="CX97" s="259"/>
      <c r="DC97" s="259"/>
      <c r="DH97" s="259"/>
      <c r="DP97" s="260" t="s">
        <v>499</v>
      </c>
    </row>
    <row r="98" spans="24:120" ht="13" hidden="1">
      <c r="CS98" s="259"/>
      <c r="CX98" s="259"/>
      <c r="DC98" s="259"/>
      <c r="DH98" s="259"/>
    </row>
    <row r="99" spans="24:120" ht="13"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 hidden="1">
      <c r="CT103" s="259"/>
      <c r="CV103" s="259"/>
      <c r="CW103" s="259"/>
      <c r="CY103" s="259"/>
      <c r="DA103" s="259"/>
      <c r="DB103" s="259"/>
      <c r="DD103" s="259"/>
      <c r="DF103" s="259"/>
      <c r="DG103" s="259"/>
      <c r="DI103" s="259"/>
      <c r="DK103" s="259"/>
      <c r="DL103" s="259"/>
      <c r="DM103" s="259"/>
      <c r="DN103" s="259"/>
      <c r="DO103" s="259"/>
      <c r="DP103" s="259"/>
    </row>
    <row r="104" spans="24:120" ht="13" hidden="1">
      <c r="CV104" s="259"/>
      <c r="CW104" s="259"/>
      <c r="DA104" s="259"/>
      <c r="DB104" s="259"/>
      <c r="DF104" s="259"/>
      <c r="DG104" s="259"/>
      <c r="DK104" s="259"/>
      <c r="DL104" s="259"/>
      <c r="DN104" s="259"/>
      <c r="DO104" s="259"/>
      <c r="DP104" s="259"/>
    </row>
    <row r="105" spans="24:120" ht="12.75" hidden="1" customHeight="1"/>
  </sheetData>
  <sheetProtection algorithmName="SHA-512" hashValue="V6sw4gFBSV/houUm1pbgIOxyCFZxcCf243SLeAexqNMbiVUj9EjInuL8cnaIzTT9DWPWqoeUOoE3edUfFF494A==" saltValue="2rgpUJrWVUjoRvHeQecm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60" customWidth="1"/>
    <col min="117" max="16384" width="9" style="259" hidden="1"/>
  </cols>
  <sheetData>
    <row r="1" spans="2:116" ht="13">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row r="3" spans="2:116" ht="13"/>
    <row r="4" spans="2:116" ht="13">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row r="20" spans="9:116" ht="13"/>
    <row r="21" spans="9:116" ht="13">
      <c r="DL21" s="259"/>
    </row>
    <row r="22" spans="9:116" ht="13">
      <c r="DI22" s="259"/>
      <c r="DJ22" s="259"/>
      <c r="DK22" s="259"/>
      <c r="DL22" s="259"/>
    </row>
    <row r="23" spans="9:116" ht="13">
      <c r="CY23" s="259"/>
      <c r="CZ23" s="259"/>
      <c r="DA23" s="259"/>
      <c r="DB23" s="259"/>
      <c r="DC23" s="259"/>
      <c r="DD23" s="259"/>
      <c r="DE23" s="259"/>
      <c r="DF23" s="259"/>
      <c r="DG23" s="259"/>
      <c r="DH23" s="259"/>
      <c r="DI23" s="259"/>
      <c r="DJ23" s="259"/>
      <c r="DK23" s="259"/>
      <c r="DL23" s="259"/>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9"/>
      <c r="DA35" s="259"/>
      <c r="DB35" s="259"/>
      <c r="DC35" s="259"/>
      <c r="DD35" s="259"/>
      <c r="DE35" s="259"/>
      <c r="DF35" s="259"/>
      <c r="DG35" s="259"/>
      <c r="DH35" s="259"/>
      <c r="DI35" s="259"/>
      <c r="DJ35" s="259"/>
      <c r="DK35" s="259"/>
      <c r="DL35" s="259"/>
    </row>
    <row r="36" spans="15:116" ht="13"/>
    <row r="37" spans="15:116" ht="13">
      <c r="DL37" s="259"/>
    </row>
    <row r="38" spans="15:116" ht="13">
      <c r="DI38" s="259"/>
      <c r="DJ38" s="259"/>
      <c r="DK38" s="259"/>
      <c r="DL38" s="259"/>
    </row>
    <row r="39" spans="15:116" ht="13"/>
    <row r="40" spans="15:116" ht="13"/>
    <row r="41" spans="15:116" ht="13"/>
    <row r="42" spans="15:116" ht="13"/>
    <row r="43" spans="15:116" ht="13">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c r="DL44" s="259"/>
    </row>
    <row r="45" spans="15:116" ht="13"/>
    <row r="46" spans="15:116" ht="13">
      <c r="DA46" s="259"/>
      <c r="DB46" s="259"/>
      <c r="DC46" s="259"/>
      <c r="DD46" s="259"/>
      <c r="DE46" s="259"/>
      <c r="DF46" s="259"/>
      <c r="DG46" s="259"/>
      <c r="DH46" s="259"/>
      <c r="DI46" s="259"/>
      <c r="DJ46" s="259"/>
      <c r="DK46" s="259"/>
      <c r="DL46" s="259"/>
    </row>
    <row r="47" spans="15:116" ht="13"/>
    <row r="48" spans="15:116" ht="13"/>
    <row r="49" spans="104:116" ht="13"/>
    <row r="50" spans="104:116" ht="13">
      <c r="CZ50" s="259"/>
      <c r="DA50" s="259"/>
      <c r="DB50" s="259"/>
      <c r="DC50" s="259"/>
      <c r="DD50" s="259"/>
      <c r="DE50" s="259"/>
      <c r="DF50" s="259"/>
      <c r="DG50" s="259"/>
      <c r="DH50" s="259"/>
      <c r="DI50" s="259"/>
      <c r="DJ50" s="259"/>
      <c r="DK50" s="259"/>
      <c r="DL50" s="259"/>
    </row>
    <row r="51" spans="104:116" ht="13"/>
    <row r="52" spans="104:116" ht="13"/>
    <row r="53" spans="104:116" ht="13">
      <c r="DL53" s="259"/>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9"/>
      <c r="DD67" s="259"/>
      <c r="DE67" s="259"/>
      <c r="DF67" s="259"/>
      <c r="DG67" s="259"/>
      <c r="DH67" s="259"/>
      <c r="DI67" s="259"/>
      <c r="DJ67" s="259"/>
      <c r="DK67" s="259"/>
      <c r="DL67" s="259"/>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kWexdJnVjqy9hWBp0djCDDXZgI8OuPzWtbc+G9dwQO7VCX62v5L304apEsYQkJ8xWmuipb61I970pYPt17SSMg==" saltValue="PI0uJK3WGGgo8UM5h/Xs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c r="AS1" s="262"/>
      <c r="AT1" s="262"/>
    </row>
    <row r="2" spans="1:46" ht="13">
      <c r="AS2" s="262"/>
      <c r="AT2" s="262"/>
    </row>
    <row r="3" spans="1:46" ht="13">
      <c r="AS3" s="262"/>
      <c r="AT3" s="262"/>
    </row>
    <row r="4" spans="1:46" ht="13">
      <c r="AS4" s="262"/>
      <c r="AT4" s="262"/>
    </row>
    <row r="5" spans="1:46" ht="16.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502</v>
      </c>
      <c r="AP7" s="272"/>
      <c r="AQ7" s="273" t="s">
        <v>503</v>
      </c>
      <c r="AR7" s="274"/>
    </row>
    <row r="8" spans="1:46" ht="13">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504</v>
      </c>
      <c r="AQ8" s="279" t="s">
        <v>505</v>
      </c>
      <c r="AR8" s="280" t="s">
        <v>506</v>
      </c>
    </row>
    <row r="9" spans="1:46" ht="13">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507</v>
      </c>
      <c r="AL9" s="1119"/>
      <c r="AM9" s="1119"/>
      <c r="AN9" s="1120"/>
      <c r="AO9" s="281">
        <v>716806</v>
      </c>
      <c r="AP9" s="281">
        <v>71168</v>
      </c>
      <c r="AQ9" s="282">
        <v>139150</v>
      </c>
      <c r="AR9" s="283">
        <v>-48.9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508</v>
      </c>
      <c r="AL10" s="1119"/>
      <c r="AM10" s="1119"/>
      <c r="AN10" s="1120"/>
      <c r="AO10" s="284">
        <v>140238</v>
      </c>
      <c r="AP10" s="284">
        <v>13924</v>
      </c>
      <c r="AQ10" s="285">
        <v>19663</v>
      </c>
      <c r="AR10" s="286">
        <v>-29.2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509</v>
      </c>
      <c r="AL11" s="1119"/>
      <c r="AM11" s="1119"/>
      <c r="AN11" s="1120"/>
      <c r="AO11" s="284" t="s">
        <v>510</v>
      </c>
      <c r="AP11" s="284" t="s">
        <v>510</v>
      </c>
      <c r="AQ11" s="285">
        <v>1097</v>
      </c>
      <c r="AR11" s="286" t="s">
        <v>510</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511</v>
      </c>
      <c r="AL12" s="1119"/>
      <c r="AM12" s="1119"/>
      <c r="AN12" s="1120"/>
      <c r="AO12" s="284" t="s">
        <v>510</v>
      </c>
      <c r="AP12" s="284" t="s">
        <v>510</v>
      </c>
      <c r="AQ12" s="285" t="s">
        <v>510</v>
      </c>
      <c r="AR12" s="286" t="s">
        <v>510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512</v>
      </c>
      <c r="AL13" s="1119"/>
      <c r="AM13" s="1119"/>
      <c r="AN13" s="1120"/>
      <c r="AO13" s="284">
        <v>29398</v>
      </c>
      <c r="AP13" s="284">
        <v>2919</v>
      </c>
      <c r="AQ13" s="285">
        <v>5184</v>
      </c>
      <c r="AR13" s="286">
        <v>-43.7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513</v>
      </c>
      <c r="AL14" s="1119"/>
      <c r="AM14" s="1119"/>
      <c r="AN14" s="1120"/>
      <c r="AO14" s="284">
        <v>30134</v>
      </c>
      <c r="AP14" s="284">
        <v>2992</v>
      </c>
      <c r="AQ14" s="285">
        <v>3143</v>
      </c>
      <c r="AR14" s="286">
        <v>-4.8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514</v>
      </c>
      <c r="AL15" s="1122"/>
      <c r="AM15" s="1122"/>
      <c r="AN15" s="1123"/>
      <c r="AO15" s="284">
        <v>-50091</v>
      </c>
      <c r="AP15" s="284">
        <v>-4973</v>
      </c>
      <c r="AQ15" s="285">
        <v>-11320</v>
      </c>
      <c r="AR15" s="286">
        <v>-56.1</v>
      </c>
    </row>
    <row r="16" spans="1:46" ht="13">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187</v>
      </c>
      <c r="AL16" s="1122"/>
      <c r="AM16" s="1122"/>
      <c r="AN16" s="1123"/>
      <c r="AO16" s="284">
        <v>866485</v>
      </c>
      <c r="AP16" s="284">
        <v>86029</v>
      </c>
      <c r="AQ16" s="285">
        <v>156916</v>
      </c>
      <c r="AR16" s="286">
        <v>-45.2</v>
      </c>
    </row>
    <row r="17" spans="1:46" ht="13">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519</v>
      </c>
      <c r="AL21" s="1125"/>
      <c r="AM21" s="1125"/>
      <c r="AN21" s="1126"/>
      <c r="AO21" s="297">
        <v>8.34</v>
      </c>
      <c r="AP21" s="298">
        <v>13.85</v>
      </c>
      <c r="AQ21" s="299">
        <v>-5.51</v>
      </c>
      <c r="AR21" s="267"/>
      <c r="AS21" s="300"/>
      <c r="AT21" s="296"/>
    </row>
    <row r="22" spans="1:46" s="301" customFormat="1" ht="13">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520</v>
      </c>
      <c r="AL22" s="1125"/>
      <c r="AM22" s="1125"/>
      <c r="AN22" s="1126"/>
      <c r="AO22" s="302">
        <v>94.1</v>
      </c>
      <c r="AP22" s="303">
        <v>95.5</v>
      </c>
      <c r="AQ22" s="304">
        <v>-1.4</v>
      </c>
      <c r="AR22" s="288"/>
      <c r="AS22" s="300"/>
      <c r="AT22" s="296"/>
    </row>
    <row r="23" spans="1:46" s="301" customFormat="1" ht="13">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c r="A26" s="1115" t="s">
        <v>521</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ht="13">
      <c r="A27" s="309"/>
      <c r="AO27" s="262"/>
      <c r="AP27" s="262"/>
      <c r="AQ27" s="262"/>
      <c r="AR27" s="262"/>
      <c r="AS27" s="262"/>
      <c r="AT27" s="262"/>
    </row>
    <row r="28" spans="1:46" ht="16.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502</v>
      </c>
      <c r="AP30" s="272"/>
      <c r="AQ30" s="273" t="s">
        <v>503</v>
      </c>
      <c r="AR30" s="274"/>
    </row>
    <row r="31" spans="1:46" ht="13">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504</v>
      </c>
      <c r="AQ31" s="279" t="s">
        <v>505</v>
      </c>
      <c r="AR31" s="280" t="s">
        <v>506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524</v>
      </c>
      <c r="AL32" s="1133"/>
      <c r="AM32" s="1133"/>
      <c r="AN32" s="1134"/>
      <c r="AO32" s="312">
        <v>647585</v>
      </c>
      <c r="AP32" s="312">
        <v>64296</v>
      </c>
      <c r="AQ32" s="313">
        <v>83132</v>
      </c>
      <c r="AR32" s="314">
        <v>-22.7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525</v>
      </c>
      <c r="AL33" s="1133"/>
      <c r="AM33" s="1133"/>
      <c r="AN33" s="1134"/>
      <c r="AO33" s="312" t="s">
        <v>510</v>
      </c>
      <c r="AP33" s="312" t="s">
        <v>510</v>
      </c>
      <c r="AQ33" s="313" t="s">
        <v>510</v>
      </c>
      <c r="AR33" s="314" t="s">
        <v>510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526</v>
      </c>
      <c r="AL34" s="1133"/>
      <c r="AM34" s="1133"/>
      <c r="AN34" s="1134"/>
      <c r="AO34" s="312" t="s">
        <v>510</v>
      </c>
      <c r="AP34" s="312" t="s">
        <v>510</v>
      </c>
      <c r="AQ34" s="313" t="s">
        <v>510</v>
      </c>
      <c r="AR34" s="314" t="s">
        <v>510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527</v>
      </c>
      <c r="AL35" s="1133"/>
      <c r="AM35" s="1133"/>
      <c r="AN35" s="1134"/>
      <c r="AO35" s="312">
        <v>152352</v>
      </c>
      <c r="AP35" s="312">
        <v>15126</v>
      </c>
      <c r="AQ35" s="313">
        <v>18852</v>
      </c>
      <c r="AR35" s="314">
        <v>-19.8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528</v>
      </c>
      <c r="AL36" s="1133"/>
      <c r="AM36" s="1133"/>
      <c r="AN36" s="1134"/>
      <c r="AO36" s="312">
        <v>25312</v>
      </c>
      <c r="AP36" s="312">
        <v>2513</v>
      </c>
      <c r="AQ36" s="313">
        <v>4344</v>
      </c>
      <c r="AR36" s="314">
        <v>-42.2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529</v>
      </c>
      <c r="AL37" s="1133"/>
      <c r="AM37" s="1133"/>
      <c r="AN37" s="1134"/>
      <c r="AO37" s="312">
        <v>2</v>
      </c>
      <c r="AP37" s="312">
        <v>0</v>
      </c>
      <c r="AQ37" s="313">
        <v>1642</v>
      </c>
      <c r="AR37" s="314">
        <v>-100</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530</v>
      </c>
      <c r="AL38" s="1136"/>
      <c r="AM38" s="1136"/>
      <c r="AN38" s="1137"/>
      <c r="AO38" s="315" t="s">
        <v>510</v>
      </c>
      <c r="AP38" s="315" t="s">
        <v>510</v>
      </c>
      <c r="AQ38" s="316">
        <v>19</v>
      </c>
      <c r="AR38" s="304" t="s">
        <v>510</v>
      </c>
      <c r="AS38" s="311"/>
    </row>
    <row r="39" spans="1:46" ht="13">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531</v>
      </c>
      <c r="AL39" s="1136"/>
      <c r="AM39" s="1136"/>
      <c r="AN39" s="1137"/>
      <c r="AO39" s="312">
        <v>-39636</v>
      </c>
      <c r="AP39" s="312">
        <v>-3935</v>
      </c>
      <c r="AQ39" s="313">
        <v>-4399</v>
      </c>
      <c r="AR39" s="314">
        <v>-10.5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532</v>
      </c>
      <c r="AL40" s="1133"/>
      <c r="AM40" s="1133"/>
      <c r="AN40" s="1134"/>
      <c r="AO40" s="312">
        <v>-503536</v>
      </c>
      <c r="AP40" s="312">
        <v>-49994</v>
      </c>
      <c r="AQ40" s="313">
        <v>-69608</v>
      </c>
      <c r="AR40" s="314">
        <v>-28.2</v>
      </c>
      <c r="AS40" s="311"/>
    </row>
    <row r="41" spans="1:46" ht="13">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301</v>
      </c>
      <c r="AL41" s="1139"/>
      <c r="AM41" s="1139"/>
      <c r="AN41" s="1140"/>
      <c r="AO41" s="312">
        <v>282079</v>
      </c>
      <c r="AP41" s="312">
        <v>28006</v>
      </c>
      <c r="AQ41" s="313">
        <v>33982</v>
      </c>
      <c r="AR41" s="314">
        <v>-17.600000000000001</v>
      </c>
      <c r="AS41" s="311"/>
    </row>
    <row r="42" spans="1:46" ht="13">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502</v>
      </c>
      <c r="AN49" s="1129" t="s">
        <v>536</v>
      </c>
      <c r="AO49" s="1130"/>
      <c r="AP49" s="1130"/>
      <c r="AQ49" s="1130"/>
      <c r="AR49" s="1131"/>
    </row>
    <row r="50" spans="1:44" ht="13">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537</v>
      </c>
      <c r="AO50" s="329" t="s">
        <v>538</v>
      </c>
      <c r="AP50" s="330" t="s">
        <v>539</v>
      </c>
      <c r="AQ50" s="331" t="s">
        <v>540</v>
      </c>
      <c r="AR50" s="332" t="s">
        <v>541</v>
      </c>
    </row>
    <row r="51" spans="1:44" ht="13">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744530</v>
      </c>
      <c r="AN51" s="334">
        <v>78987</v>
      </c>
      <c r="AO51" s="335">
        <v>-7.3</v>
      </c>
      <c r="AP51" s="336">
        <v>121449</v>
      </c>
      <c r="AQ51" s="337">
        <v>4.5999999999999996</v>
      </c>
      <c r="AR51" s="338">
        <v>-11.9</v>
      </c>
    </row>
    <row r="52" spans="1:44" ht="13">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381740</v>
      </c>
      <c r="AN52" s="342">
        <v>40499</v>
      </c>
      <c r="AO52" s="343">
        <v>19.600000000000001</v>
      </c>
      <c r="AP52" s="344">
        <v>62922</v>
      </c>
      <c r="AQ52" s="345">
        <v>2.2000000000000002</v>
      </c>
      <c r="AR52" s="346">
        <v>17.399999999999999</v>
      </c>
    </row>
    <row r="53" spans="1:44" ht="13">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3546812</v>
      </c>
      <c r="AN53" s="334">
        <v>371900</v>
      </c>
      <c r="AO53" s="335">
        <v>370.8</v>
      </c>
      <c r="AP53" s="336">
        <v>145139</v>
      </c>
      <c r="AQ53" s="337">
        <v>19.5</v>
      </c>
      <c r="AR53" s="338">
        <v>351.3</v>
      </c>
    </row>
    <row r="54" spans="1:44" ht="13">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759486</v>
      </c>
      <c r="AN54" s="342">
        <v>79636</v>
      </c>
      <c r="AO54" s="343">
        <v>96.6</v>
      </c>
      <c r="AP54" s="344">
        <v>83762</v>
      </c>
      <c r="AQ54" s="345">
        <v>33.1</v>
      </c>
      <c r="AR54" s="346">
        <v>63.5</v>
      </c>
    </row>
    <row r="55" spans="1:44" ht="13">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1157858</v>
      </c>
      <c r="AN55" s="334">
        <v>118560</v>
      </c>
      <c r="AO55" s="335">
        <v>-68.099999999999994</v>
      </c>
      <c r="AP55" s="336">
        <v>125391</v>
      </c>
      <c r="AQ55" s="337">
        <v>-13.6</v>
      </c>
      <c r="AR55" s="338">
        <v>-54.5</v>
      </c>
    </row>
    <row r="56" spans="1:44" ht="13">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422326</v>
      </c>
      <c r="AN56" s="342">
        <v>43245</v>
      </c>
      <c r="AO56" s="343">
        <v>-45.7</v>
      </c>
      <c r="AP56" s="344">
        <v>68516</v>
      </c>
      <c r="AQ56" s="345">
        <v>-18.2</v>
      </c>
      <c r="AR56" s="346">
        <v>-27.5</v>
      </c>
    </row>
    <row r="57" spans="1:44" ht="13">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1905113</v>
      </c>
      <c r="AN57" s="334">
        <v>192611</v>
      </c>
      <c r="AO57" s="335">
        <v>62.5</v>
      </c>
      <c r="AP57" s="336">
        <v>138402</v>
      </c>
      <c r="AQ57" s="337">
        <v>10.4</v>
      </c>
      <c r="AR57" s="338">
        <v>52.1</v>
      </c>
    </row>
    <row r="58" spans="1:44" ht="13">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835042</v>
      </c>
      <c r="AN58" s="342">
        <v>84424</v>
      </c>
      <c r="AO58" s="343">
        <v>95.2</v>
      </c>
      <c r="AP58" s="344">
        <v>70652</v>
      </c>
      <c r="AQ58" s="345">
        <v>3.1</v>
      </c>
      <c r="AR58" s="346">
        <v>92.1</v>
      </c>
    </row>
    <row r="59" spans="1:44" ht="13">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2134033</v>
      </c>
      <c r="AN59" s="334">
        <v>211878</v>
      </c>
      <c r="AO59" s="335">
        <v>10</v>
      </c>
      <c r="AP59" s="336">
        <v>146367</v>
      </c>
      <c r="AQ59" s="337">
        <v>5.8</v>
      </c>
      <c r="AR59" s="338">
        <v>4.2</v>
      </c>
    </row>
    <row r="60" spans="1:44" ht="13">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1133388</v>
      </c>
      <c r="AN60" s="342">
        <v>112529</v>
      </c>
      <c r="AO60" s="343">
        <v>33.299999999999997</v>
      </c>
      <c r="AP60" s="344">
        <v>79441</v>
      </c>
      <c r="AQ60" s="345">
        <v>12.4</v>
      </c>
      <c r="AR60" s="346">
        <v>20.9</v>
      </c>
    </row>
    <row r="61" spans="1:44" ht="13">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1897669</v>
      </c>
      <c r="AN61" s="349">
        <v>194787</v>
      </c>
      <c r="AO61" s="350">
        <v>73.599999999999994</v>
      </c>
      <c r="AP61" s="351">
        <v>135350</v>
      </c>
      <c r="AQ61" s="352">
        <v>5.3</v>
      </c>
      <c r="AR61" s="338">
        <v>68.3</v>
      </c>
    </row>
    <row r="62" spans="1:44" ht="13">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706396</v>
      </c>
      <c r="AN62" s="342">
        <v>72067</v>
      </c>
      <c r="AO62" s="343">
        <v>39.799999999999997</v>
      </c>
      <c r="AP62" s="344">
        <v>73059</v>
      </c>
      <c r="AQ62" s="345">
        <v>6.5</v>
      </c>
      <c r="AR62" s="346">
        <v>33.299999999999997</v>
      </c>
    </row>
    <row r="63" spans="1:44" ht="13">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 hidden="1">
      <c r="AK70" s="262"/>
      <c r="AL70" s="262"/>
      <c r="AM70" s="262"/>
      <c r="AN70" s="262"/>
      <c r="AO70" s="262"/>
      <c r="AP70" s="262"/>
      <c r="AQ70" s="262"/>
      <c r="AR70" s="262"/>
    </row>
    <row r="71" spans="1:46" ht="13" hidden="1">
      <c r="AK71" s="262"/>
      <c r="AL71" s="262"/>
      <c r="AM71" s="262"/>
      <c r="AN71" s="262"/>
      <c r="AO71" s="262"/>
      <c r="AP71" s="262"/>
      <c r="AQ71" s="262"/>
      <c r="AR71" s="262"/>
    </row>
    <row r="72" spans="1:46" ht="13" hidden="1">
      <c r="AK72" s="262"/>
      <c r="AL72" s="262"/>
      <c r="AM72" s="262"/>
      <c r="AN72" s="262"/>
      <c r="AO72" s="262"/>
      <c r="AP72" s="262"/>
      <c r="AQ72" s="262"/>
      <c r="AR72" s="262"/>
    </row>
    <row r="73" spans="1:46" ht="13" hidden="1">
      <c r="AK73" s="262"/>
      <c r="AL73" s="262"/>
      <c r="AM73" s="262"/>
      <c r="AN73" s="262"/>
      <c r="AO73" s="262"/>
      <c r="AP73" s="262"/>
      <c r="AQ73" s="262"/>
      <c r="AR73" s="262"/>
    </row>
  </sheetData>
  <sheetProtection algorithmName="SHA-512" hashValue="LNaN1OTVXU5U0eaVlhCUIcaMq1t4wINa3qbxldFTwCA5Prmtxqm51+ji3DDulakk2Pu/DiTDYijBcPuOst01mA==" saltValue="EDQUUX7RDldTWf1qxCVS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c r="B2" s="259"/>
      <c r="DG2" s="259"/>
    </row>
    <row r="3" spans="2:125" ht="13">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row r="5" spans="2:125" ht="13"/>
    <row r="6" spans="2:125" ht="13"/>
    <row r="7" spans="2:125" ht="13"/>
    <row r="8" spans="2:125" ht="13"/>
    <row r="9" spans="2:125" ht="13">
      <c r="DU9" s="259"/>
    </row>
    <row r="10" spans="2:125" ht="13"/>
    <row r="11" spans="2:125" ht="13"/>
    <row r="12" spans="2:125" ht="13"/>
    <row r="13" spans="2:125" ht="13"/>
    <row r="14" spans="2:125" ht="13"/>
    <row r="15" spans="2:125" ht="13"/>
    <row r="16" spans="2:125" ht="13"/>
    <row r="17" spans="125:125" ht="13">
      <c r="DU17" s="259"/>
    </row>
    <row r="18" spans="125:125" ht="13"/>
    <row r="19" spans="125:125" ht="13"/>
    <row r="20" spans="125:125" ht="13">
      <c r="DU20" s="259"/>
    </row>
    <row r="21" spans="125:125" ht="13">
      <c r="DU21" s="259"/>
    </row>
    <row r="22" spans="125:125" ht="13"/>
    <row r="23" spans="125:125" ht="13"/>
    <row r="24" spans="125:125" ht="13"/>
    <row r="25" spans="125:125" ht="13"/>
    <row r="26" spans="125:125" ht="13"/>
    <row r="27" spans="125:125" ht="13"/>
    <row r="28" spans="125:125" ht="13">
      <c r="DU28" s="259"/>
    </row>
    <row r="29" spans="125:125" ht="13"/>
    <row r="30" spans="125:125" ht="13"/>
    <row r="31" spans="125:125" ht="13"/>
    <row r="32" spans="125:125" ht="13"/>
    <row r="33" spans="2:125" ht="13">
      <c r="B33" s="259"/>
      <c r="G33" s="259"/>
      <c r="I33" s="259"/>
    </row>
    <row r="34" spans="2:125" ht="13">
      <c r="C34" s="259"/>
      <c r="P34" s="259"/>
      <c r="DE34" s="259"/>
      <c r="DH34" s="259"/>
    </row>
    <row r="35" spans="2:125" ht="13">
      <c r="D35" s="259"/>
      <c r="E35" s="259"/>
      <c r="DG35" s="259"/>
      <c r="DJ35" s="259"/>
      <c r="DP35" s="259"/>
      <c r="DQ35" s="259"/>
      <c r="DR35" s="259"/>
      <c r="DS35" s="259"/>
      <c r="DT35" s="259"/>
      <c r="DU35" s="259"/>
    </row>
    <row r="36" spans="2:125" ht="13">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c r="DU37" s="259"/>
    </row>
    <row r="38" spans="2:125" ht="13">
      <c r="DT38" s="259"/>
      <c r="DU38" s="259"/>
    </row>
    <row r="39" spans="2:125" ht="13"/>
    <row r="40" spans="2:125" ht="13">
      <c r="DH40" s="259"/>
    </row>
    <row r="41" spans="2:125" ht="13">
      <c r="DE41" s="259"/>
    </row>
    <row r="42" spans="2:125" ht="13">
      <c r="DG42" s="259"/>
      <c r="DJ42" s="259"/>
    </row>
    <row r="43" spans="2:125" ht="13">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c r="DU44" s="259"/>
    </row>
    <row r="45" spans="2:125" ht="13"/>
    <row r="46" spans="2:125" ht="13"/>
    <row r="47" spans="2:125" ht="13"/>
    <row r="48" spans="2:125" ht="13">
      <c r="DT48" s="259"/>
      <c r="DU48" s="259"/>
    </row>
    <row r="49" spans="120:125" ht="13">
      <c r="DU49" s="259"/>
    </row>
    <row r="50" spans="120:125" ht="13">
      <c r="DU50" s="259"/>
    </row>
    <row r="51" spans="120:125" ht="13">
      <c r="DP51" s="259"/>
      <c r="DQ51" s="259"/>
      <c r="DR51" s="259"/>
      <c r="DS51" s="259"/>
      <c r="DT51" s="259"/>
      <c r="DU51" s="259"/>
    </row>
    <row r="52" spans="120:125" ht="13"/>
    <row r="53" spans="120:125" ht="13"/>
    <row r="54" spans="120:125" ht="13">
      <c r="DU54" s="259"/>
    </row>
    <row r="55" spans="120:125" ht="13"/>
    <row r="56" spans="120:125" ht="13"/>
    <row r="57" spans="120:125" ht="13"/>
    <row r="58" spans="120:125" ht="13">
      <c r="DU58" s="259"/>
    </row>
    <row r="59" spans="120:125" ht="13"/>
    <row r="60" spans="120:125" ht="13"/>
    <row r="61" spans="120:125" ht="13"/>
    <row r="62" spans="120:125" ht="13"/>
    <row r="63" spans="120:125" ht="13">
      <c r="DU63" s="259"/>
    </row>
    <row r="64" spans="120:125" ht="13">
      <c r="DT64" s="259"/>
      <c r="DU64" s="259"/>
    </row>
    <row r="65" spans="123:125" ht="13"/>
    <row r="66" spans="123:125" ht="13"/>
    <row r="67" spans="123:125" ht="13"/>
    <row r="68" spans="123:125" ht="13"/>
    <row r="69" spans="123:125" ht="13">
      <c r="DS69" s="259"/>
      <c r="DT69" s="259"/>
      <c r="DU69" s="25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9"/>
    </row>
    <row r="83" spans="116:125" ht="13">
      <c r="DM83" s="259"/>
      <c r="DN83" s="259"/>
      <c r="DO83" s="259"/>
      <c r="DP83" s="259"/>
      <c r="DQ83" s="259"/>
      <c r="DR83" s="259"/>
      <c r="DS83" s="259"/>
      <c r="DT83" s="259"/>
      <c r="DU83" s="259"/>
    </row>
    <row r="84" spans="116:125" ht="13"/>
    <row r="85" spans="116:125" ht="13"/>
    <row r="86" spans="116:125" ht="13"/>
    <row r="87" spans="116:125" ht="13"/>
    <row r="88" spans="116:125" ht="13">
      <c r="DU88" s="259"/>
    </row>
    <row r="89" spans="116:125" ht="13"/>
    <row r="90" spans="116:125" ht="13"/>
    <row r="91" spans="116:125" ht="13"/>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550</v>
      </c>
    </row>
    <row r="120" spans="125:125" ht="13.5" hidden="1" customHeight="1"/>
    <row r="121" spans="125:125" ht="13.5" hidden="1" customHeight="1">
      <c r="DU121" s="259"/>
    </row>
  </sheetData>
  <sheetProtection algorithmName="SHA-512" hashValue="rAYJgNTGGn6aVrs+2HCXdyPzhvoPvPzR1Ym9CcCk+4a0wt0kAOfPfAY5t36FLwVTfiJMYg0DDLtasIvGEfJ2mg==" saltValue="La7X1QxZeOS3uQq4FfZ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c r="B2" s="259"/>
      <c r="T2" s="259"/>
    </row>
    <row r="3" spans="1:125" ht="13">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9"/>
      <c r="G33" s="259"/>
      <c r="I33" s="259"/>
    </row>
    <row r="34" spans="2:125" ht="13">
      <c r="C34" s="259"/>
      <c r="P34" s="259"/>
      <c r="R34" s="259"/>
      <c r="U34" s="259"/>
    </row>
    <row r="35" spans="2:125" ht="13">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c r="F36" s="259"/>
      <c r="H36" s="259"/>
      <c r="J36" s="259"/>
      <c r="K36" s="259"/>
      <c r="L36" s="259"/>
      <c r="M36" s="259"/>
      <c r="N36" s="259"/>
      <c r="O36" s="259"/>
      <c r="Q36" s="259"/>
      <c r="S36" s="259"/>
      <c r="V36" s="259"/>
    </row>
    <row r="37" spans="2:125" ht="13"/>
    <row r="38" spans="2:125" ht="13"/>
    <row r="39" spans="2:125" ht="13"/>
    <row r="40" spans="2:125" ht="13">
      <c r="U40" s="259"/>
    </row>
    <row r="41" spans="2:125" ht="13">
      <c r="R41" s="259"/>
    </row>
    <row r="42" spans="2:125" ht="13">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c r="Q43" s="259"/>
      <c r="S43" s="259"/>
      <c r="V43" s="259"/>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551</v>
      </c>
    </row>
  </sheetData>
  <sheetProtection algorithmName="SHA-512" hashValue="8YzcL8N3yyDL1WQp3ZcUIQEg/E3XUkpH90o6ilpR19dfzYRN7OOSzSSp8c3CRCnyvz1vj2dKA8cKYuGn4t3KVA==" saltValue="MNbHoNoQilU0ljqHEKhT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41" t="s">
        <v>3</v>
      </c>
      <c r="D47" s="1141"/>
      <c r="E47" s="1142"/>
      <c r="F47" s="11">
        <v>61.71</v>
      </c>
      <c r="G47" s="12">
        <v>50.6</v>
      </c>
      <c r="H47" s="12">
        <v>46.1</v>
      </c>
      <c r="I47" s="12">
        <v>47.71</v>
      </c>
      <c r="J47" s="13">
        <v>52.72</v>
      </c>
    </row>
    <row r="48" spans="2:10" ht="57.75" customHeight="1">
      <c r="B48" s="14"/>
      <c r="C48" s="1143" t="s">
        <v>4</v>
      </c>
      <c r="D48" s="1143"/>
      <c r="E48" s="1144"/>
      <c r="F48" s="15">
        <v>1.65</v>
      </c>
      <c r="G48" s="16">
        <v>1.71</v>
      </c>
      <c r="H48" s="16">
        <v>4.03</v>
      </c>
      <c r="I48" s="16">
        <v>1.03</v>
      </c>
      <c r="J48" s="17">
        <v>6.19</v>
      </c>
    </row>
    <row r="49" spans="2:10" ht="57.75" customHeight="1" thickBot="1">
      <c r="B49" s="18"/>
      <c r="C49" s="1145" t="s">
        <v>5</v>
      </c>
      <c r="D49" s="1145"/>
      <c r="E49" s="1146"/>
      <c r="F49" s="19" t="s">
        <v>557</v>
      </c>
      <c r="G49" s="20" t="s">
        <v>558</v>
      </c>
      <c r="H49" s="20">
        <v>2.4700000000000002</v>
      </c>
      <c r="I49" s="20">
        <v>0.72</v>
      </c>
      <c r="J49" s="21">
        <v>9.6999999999999993</v>
      </c>
    </row>
    <row r="50" spans="2:10" ht="13"/>
  </sheetData>
  <sheetProtection algorithmName="SHA-512" hashValue="Q1OAU4iyXqVXqEsu4fFvjg40dvmbSOXeyuSLXlpCx3BBkisnLMCLm+i3+tY6AmLSils8zD0+7icQgyZp12+oJg==" saltValue="fPbCS8MC1XE+IU6JilBc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2024-03-13T02:22:12Z</cp:lastPrinted>
  <dcterms:created xsi:type="dcterms:W3CDTF">2024-02-05T03:43:01Z</dcterms:created>
  <dcterms:modified xsi:type="dcterms:W3CDTF">2024-03-21T00:30:45Z</dcterms:modified>
  <cp:category/>
</cp:coreProperties>
</file>