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31.0.80\amxafile\総合政策部\財政課\財政係\244 決算関係\★照会・回答\R05\R06.03.06  【3.15（金）〆】令和４年度財政状況資料集の作成等について\02 回答\"/>
    </mc:Choice>
  </mc:AlternateContent>
  <xr:revisionPtr revIDLastSave="0" documentId="13_ncr:1_{EE9F796E-905D-43DA-90BE-B6B1BC69BF9A}" xr6:coauthVersionLast="47" xr6:coauthVersionMax="47" xr10:uidLastSave="{00000000-0000-0000-0000-000000000000}"/>
  <bookViews>
    <workbookView xWindow="3975" yWindow="3360" windowWidth="15375" windowHeight="778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BE36" i="10"/>
  <c r="C36" i="10"/>
  <c r="BE35" i="10"/>
  <c r="CO34" i="10"/>
  <c r="CO35" i="10" s="1"/>
  <c r="CO36" i="10" s="1"/>
  <c r="BW34" i="10"/>
  <c r="BW35" i="10" s="1"/>
  <c r="BW36" i="10" s="1"/>
  <c r="BW37" i="10" s="1"/>
  <c r="BW38" i="10" s="1"/>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<sst xmlns="http://schemas.openxmlformats.org/spreadsheetml/2006/main" count="1095" uniqueCount="610">
  <si>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</si>
  <si>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</si>
  <si>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</si>
  <si>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</si>
  <si>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</si>
  <si>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</si>
  <si>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</si>
  <si>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</si>
  <si>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</si>
  <si>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</si>
  <si>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</si>
  <si>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</si>
  <si>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</si>
  <si>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</si>
  <si>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</si>
  <si>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</si>
  <si>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</si>
  <si>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</si>
  <si>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</si>
  <si>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</si>
  <si>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</si>
  <si>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</si>
  <si>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</si>
  <si>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</si>
  <si>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</si>
  <si>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</si>
  <si>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</si>
  <si>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</si>
  <si>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</si>
  <si>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</si>
  <si>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</si>
  <si>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</si>
  <si>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</si>
  <si>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</si>
  <si>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</si>
  <si>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</si>
  <si>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</si>
  <si>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</si>
  <si>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</si>
  <si>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</si>
  <si>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</si>
  <si>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</si>
  <si>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</si>
  <si>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</si>
  <si>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</si>
  <si>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</si>
  <si>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</si>
  <si>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</si>
  <si>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</si>
  <si>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</si>
  <si>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</si>
  <si>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</si>
  <si>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</si>
  <si>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</si>
  <si>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</si>
  <si>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</si>
  <si>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</si>
  <si>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</si>
  <si>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</si>
  <si>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</si>
  <si>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</si>
  <si>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</si>
  <si>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</si>
  <si>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</si>
  <si>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</si>
  <si>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</si>
  <si>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</si>
  <si>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</si>
  <si>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</si>
  <si>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</si>
  <si>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</si>
  <si>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</si>
  <si>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</si>
  <si>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</si>
  <si>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</si>
  <si>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</si>
  <si>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</si>
  <si>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</si>
  <si>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</si>
  <si>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</si>
  <si>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</si>
  <si>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</si>
  <si>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</si>
  <si>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</si>
  <si>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</si>
  <si>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</si>
  <si>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</si>
  <si>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</si>
  <si>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</si>
  <si>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</si>
  <si>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</si>
  <si>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</si>
  <si>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</si>
  <si>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</si>
  <si>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</si>
  <si>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</si>
  <si>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</si>
  <si>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</si>
  <si>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</si>
  <si>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</si>
  <si>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</si>
  <si>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</si>
  <si>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</si>
  <si>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</si>
  <si>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</si>
  <si>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</si>
  <si>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</si>
  <si>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</si>
  <si>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</si>
  <si>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</si>
  <si>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</si>
  <si>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</si>
  <si>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</si>
  <si>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</si>
  <si>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</si>
  <si>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</si>
  <si>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</si>
  <si>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</si>
  <si>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</si>
  <si>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</si>
  <si>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</si>
  <si>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</si>
  <si>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</si>
  <si>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</si>
  <si>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</si>
  <si>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</si>
  <si>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</si>
  <si>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</si>
  <si>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</si>
  <si>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</si>
  <si>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</si>
  <si>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</si>
  <si>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</si>
  <si>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</si>
  <si>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</si>
  <si>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</si>
  <si>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</si>
  <si>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</si>
  <si>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</si>
  <si>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</si>
  <si>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</si>
  <si>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</si>
  <si>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</si>
  <si>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</si>
  <si>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</si>
  <si>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</si>
  <si>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</si>
  <si>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</si>
  <si>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</si>
  <si>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</si>
  <si>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</si>
  <si>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</si>
  <si>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</si>
  <si>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</si>
  <si>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</si>
  <si>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</si>
  <si>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</si>
  <si>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</si>
  <si>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</si>
  <si>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</si>
  <si>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</si>
  <si>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</si>
  <si>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</si>
  <si>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</si>
  <si>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</si>
  <si>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</si>
  <si>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</si>
  <si>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</si>
  <si>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</si>
  <si>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</si>
  <si>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</si>
  <si>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</si>
  <si>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</si>
  <si>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</si>
  <si>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</si>
  <si>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</si>
  <si>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</si>
  <si>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</si>
  <si>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</si>
  <si>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</si>
  <si>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</si>
  <si>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</si>
  <si>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</si>
  <si>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</si>
  <si>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</si>
  <si>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</si>
  <si>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</si>
  <si>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</si>
  <si>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</si>
  <si>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</si>
  <si>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</si>
  <si>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</si>
  <si>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</si>
  <si>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</si>
  <si>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</si>
  <si>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</si>
  <si>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</si>
  <si>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</si>
  <si>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</si>
  <si>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</si>
  <si>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</si>
  <si>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</si>
  <si>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</si>
  <si>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</si>
  <si>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</si>
  <si>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</si>
  <si>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</si>
  <si>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</si>
  <si>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</si>
  <si>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</si>
  <si>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</si>
  <si>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</si>
  <si>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</si>
  <si>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</si>
  <si>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</si>
  <si>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</si>
  <si>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</si>
  <si>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</si>
  <si>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</si>
  <si>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</si>
  <si>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</si>
  <si>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</si>
  <si>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</si>
  <si>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</si>
  <si>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</si>
  <si>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</si>
  <si>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</si>
  <si>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</si>
  <si>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</si>
  <si>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</si>
  <si>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</si>
  <si>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</si>
  <si>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</si>
  <si>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</si>
  <si>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</si>
  <si>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</si>
  <si>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</si>
  <si>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</si>
  <si>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</si>
  <si>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</si>
  <si>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</si>
  <si>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</si>
  <si>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</si>
  <si>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</si>
  <si>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</si>
  <si>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</si>
  <si>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</si>
  <si>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</si>
  <si>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</si>
  <si>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</si>
  <si>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</si>
  <si>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</si>
  <si>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</si>
  <si>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</si>
  <si>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</si>
  <si>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</si>
  <si>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</si>
  <si>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</si>
  <si>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</si>
  <si>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</si>
  <si>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</si>
  <si>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</si>
  <si>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</si>
  <si>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</si>
  <si>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</si>
  <si>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</si>
  <si>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</si>
  <si>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</si>
  <si>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</si>
  <si>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</si>
  <si>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</si>
  <si>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</si>
  <si>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</si>
  <si>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</si>
  <si>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</si>
  <si>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</si>
  <si>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</si>
  <si>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</si>
  <si>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</si>
  <si>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</si>
  <si>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</si>
  <si>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</si>
  <si>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</si>
  <si>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</si>
  <si>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</si>
  <si>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</si>
  <si>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</si>
  <si>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</si>
  <si>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</si>
  <si>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</si>
  <si>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</si>
  <si>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</si>
  <si>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</si>
  <si>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</si>
  <si>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</si>
  <si>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</si>
  <si>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</si>
  <si>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</si>
  <si>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</si>
  <si>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</si>
  <si>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</si>
  <si>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</si>
  <si>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</si>
  <si>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</si>
  <si>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</si>
  <si>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</si>
  <si>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</si>
  <si>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</si>
  <si>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</si>
  <si>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</si>
  <si>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</si>
  <si>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</si>
  <si>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</si>
  <si>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</si>
  <si>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</si>
  <si>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</si>
  <si>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</si>
  <si>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</si>
  <si>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</si>
  <si>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</si>
  <si>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</si>
  <si>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</si>
  <si>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</si>
  <si>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</si>
  <si>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</si>
  <si>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</si>
  <si>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</si>
  <si>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</si>
  <si>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</si>
  <si>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</si>
  <si>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</si>
  <si>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</si>
  <si>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</si>
  <si>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</si>
  <si>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</si>
  <si>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</si>
  <si>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</si>
  <si>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</si>
  <si>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</si>
  <si>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</si>
  <si>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</si>
  <si>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</si>
  <si>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</si>
  <si>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</si>
  <si>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</si>
  <si>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</si>
  <si>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</si>
  <si>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</si>
  <si>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</si>
  <si>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</si>
  <si>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</si>
  <si>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</si>
  <si>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</si>
  <si>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</si>
  <si>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</si>
  <si>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</si>
  <si>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</si>
  <si>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</si>
  <si>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</si>
  <si>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</si>
  <si>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</si>
  <si>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</si>
  <si>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</si>
  <si>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</si>
  <si>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</si>
  <si>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</si>
  <si>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</si>
  <si>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</si>
  <si>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</si>
  <si>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熊本県天草市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</si>
  <si>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</si>
  <si>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</si>
  <si>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</si>
  <si>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</si>
  <si>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</si>
  <si>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</si>
  <si>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</si>
  <si>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</si>
  <si>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</si>
  <si>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</si>
  <si>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</si>
  <si>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</si>
  <si>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</si>
  <si>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</si>
  <si>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</si>
  <si>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</si>
  <si>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</si>
  <si>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</si>
  <si>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</si>
  <si>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</si>
  <si>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</si>
  <si>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</si>
  <si>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</si>
  <si>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</si>
  <si>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</si>
  <si>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</si>
  <si>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</si>
  <si>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</si>
  <si>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</si>
  <si>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</si>
  <si>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</si>
  <si>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</si>
  <si>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</si>
  <si>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</si>
  <si>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</si>
  <si>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</si>
  <si>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</si>
  <si>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</si>
  <si>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</si>
  <si>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</si>
  <si>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</si>
  <si>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</si>
  <si>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</si>
  <si>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</si>
  <si>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</si>
  <si>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</si>
  <si>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</si>
  <si>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</si>
  <si>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</si>
  <si>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</si>
  <si>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</si>
  <si>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</si>
  <si>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</si>
  <si>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</si>
  <si>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</si>
  <si>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</si>
  <si>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</si>
  <si>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</si>
  <si>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</si>
  <si>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</si>
  <si>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</si>
  <si>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</si>
  <si>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</si>
  <si>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</si>
  <si>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</si>
  <si>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</si>
  <si>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</si>
  <si>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</si>
  <si>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</si>
  <si>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</si>
  <si>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</si>
  <si>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</si>
  <si>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</si>
  <si>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</si>
  <si>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</si>
  <si>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</si>
  <si>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</si>
  <si>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</si>
  <si>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</si>
  <si>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</si>
  <si>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</si>
  <si>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</si>
  <si>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</si>
  <si>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</si>
  <si>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</si>
  <si>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</si>
  <si>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</si>
  <si>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</si>
  <si>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</si>
  <si>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</si>
  <si>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</si>
  <si>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</si>
  <si>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</si>
  <si>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</si>
  <si>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</si>
  <si>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</si>
  <si>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</si>
  <si>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</si>
  <si>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</si>
  <si>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</si>
  <si>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</si>
  <si>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</si>
  <si>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</si>
  <si>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</si>
  <si>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</si>
  <si>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</si>
  <si>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</si>
  <si>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</si>
  <si>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</si>
  <si>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</si>
  <si>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</si>
  <si>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</si>
  <si>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</si>
  <si>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</si>
  <si>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</si>
  <si>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</si>
  <si>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</si>
  <si>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</si>
  <si>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</si>
  <si>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</si>
  <si>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国民健康保険診療施設特別会計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</si>
  <si>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</si>
  <si>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</si>
  <si>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</si>
  <si>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</si>
  <si>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</si>
  <si>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</si>
  <si>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</si>
  <si>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</si>
  <si>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</si>
  <si>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</si>
  <si>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</si>
  <si>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</si>
  <si>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</si>
  <si>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</si>
  <si>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</si>
  <si>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</si>
  <si>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</si>
  <si>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</si>
  <si>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</si>
  <si>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</si>
  <si>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</si>
  <si>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</si>
  <si>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</si>
  <si>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</si>
  <si>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</si>
  <si>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</si>
  <si>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</si>
  <si>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</si>
  <si>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</si>
  <si>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</si>
  <si>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</si>
  <si>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</si>
  <si>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</si>
  <si>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</si>
  <si>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</si>
  <si>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</si>
  <si>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</si>
  <si>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</si>
  <si>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</si>
  <si>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</si>
  <si>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</si>
  <si>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</si>
  <si>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</si>
  <si>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</si>
  <si>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</si>
  <si>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</si>
  <si>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</si>
  <si>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</si>
  <si>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</si>
  <si>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</si>
  <si>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</si>
  <si>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</si>
  <si>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</si>
  <si>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</si>
  <si>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</si>
  <si>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</si>
  <si>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</si>
  <si>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</si>
  <si>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</si>
  <si>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</si>
  <si>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</si>
  <si>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</si>
  <si>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</si>
  <si>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</si>
  <si>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</si>
  <si>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</si>
  <si>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</si>
  <si>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</si>
  <si>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</si>
  <si>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</si>
  <si>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</si>
  <si>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</si>
  <si>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</si>
  <si>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</si>
  <si>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</si>
  <si>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</si>
  <si>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</si>
  <si>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</si>
  <si>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</si>
  <si>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</si>
  <si>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</si>
  <si>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</si>
  <si>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</si>
  <si>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</si>
  <si>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</si>
  <si>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7.77</t>
  </si>
  <si>
    <t>▲ 5.08</t>
  </si>
  <si>
    <t>病院事業会計</t>
  </si>
  <si>
    <t>一般会計</t>
  </si>
  <si>
    <t>水道事業会計</t>
  </si>
  <si>
    <t>下水道事業会計</t>
  </si>
  <si>
    <t>介護保険特別会計</t>
  </si>
  <si>
    <t>国民健康保険特別会計</t>
  </si>
  <si>
    <t>国民健康保険診療施設特別会計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</si>
  <si>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</si>
  <si>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</si>
  <si>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</si>
  <si>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</si>
  <si>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</si>
  <si>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</si>
  <si>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</si>
  <si>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</si>
  <si>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</si>
  <si>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上天草衛生施設組合</t>
    <rPh sb="0" eb="3">
      <t>カミアマクサ</t>
    </rPh>
    <rPh sb="3" eb="7">
      <t>エイセイシセツ</t>
    </rPh>
    <rPh sb="7" eb="9">
      <t>クミアイ</t>
    </rPh>
    <phoneticPr fontId="2"/>
  </si>
  <si>
    <t>-</t>
    <phoneticPr fontId="2"/>
  </si>
  <si>
    <t>上天草・宇城水道企業団</t>
    <rPh sb="0" eb="3">
      <t>カミアマクサ</t>
    </rPh>
    <rPh sb="4" eb="6">
      <t>ウキ</t>
    </rPh>
    <rPh sb="6" eb="8">
      <t>スイドウ</t>
    </rPh>
    <rPh sb="8" eb="11">
      <t>キギョウダン</t>
    </rPh>
    <phoneticPr fontId="2"/>
  </si>
  <si>
    <t>天草広域連合</t>
    <rPh sb="0" eb="6">
      <t>アマクサコウイキレンゴウ</t>
    </rPh>
    <phoneticPr fontId="2"/>
  </si>
  <si>
    <t>熊本県後期高齢者医療連合（一般会計）</t>
    <rPh sb="0" eb="3">
      <t>クマモトケン</t>
    </rPh>
    <rPh sb="3" eb="8">
      <t>コウキコウレイシャ</t>
    </rPh>
    <rPh sb="8" eb="10">
      <t>イリョウ</t>
    </rPh>
    <rPh sb="10" eb="12">
      <t>レンゴウ</t>
    </rPh>
    <rPh sb="13" eb="17">
      <t>イッパンカイケイ</t>
    </rPh>
    <phoneticPr fontId="2"/>
  </si>
  <si>
    <t>熊本県後期高齢者医療連合（後期高齢者医療特別会計）</t>
    <rPh sb="0" eb="3">
      <t>クマモトケン</t>
    </rPh>
    <rPh sb="3" eb="8">
      <t>コウキコウレイシャ</t>
    </rPh>
    <rPh sb="8" eb="10">
      <t>イリョウ</t>
    </rPh>
    <rPh sb="10" eb="12">
      <t>レンゴウ</t>
    </rPh>
    <rPh sb="13" eb="18">
      <t>コウキコウレイシャ</t>
    </rPh>
    <rPh sb="18" eb="24">
      <t>イリョウトクベツカイケイ</t>
    </rPh>
    <phoneticPr fontId="2"/>
  </si>
  <si>
    <t>（一財）天草下島北部地域観光振興公社</t>
    <rPh sb="1" eb="2">
      <t>イチ</t>
    </rPh>
    <rPh sb="2" eb="3">
      <t>ザイ</t>
    </rPh>
    <rPh sb="4" eb="8">
      <t>アマクサシモシマ</t>
    </rPh>
    <rPh sb="8" eb="10">
      <t>ホクブ</t>
    </rPh>
    <rPh sb="10" eb="14">
      <t>チイキカンコウ</t>
    </rPh>
    <rPh sb="14" eb="18">
      <t>シンコウコウシャ</t>
    </rPh>
    <phoneticPr fontId="2"/>
  </si>
  <si>
    <t>▲3</t>
    <phoneticPr fontId="2"/>
  </si>
  <si>
    <t>㈱うしぶか</t>
    <phoneticPr fontId="2"/>
  </si>
  <si>
    <t>▲24</t>
    <phoneticPr fontId="2"/>
  </si>
  <si>
    <t>㈲愛夢里</t>
    <rPh sb="1" eb="2">
      <t>アイ</t>
    </rPh>
    <rPh sb="2" eb="3">
      <t>ユメ</t>
    </rPh>
    <rPh sb="3" eb="4">
      <t>サト</t>
    </rPh>
    <phoneticPr fontId="2"/>
  </si>
  <si>
    <t>地域振興基金</t>
    <rPh sb="0" eb="6">
      <t>チイキシンコウキキン</t>
    </rPh>
    <phoneticPr fontId="5"/>
  </si>
  <si>
    <t>ふるさと応援寄附基金</t>
    <rPh sb="4" eb="6">
      <t>オウエン</t>
    </rPh>
    <rPh sb="6" eb="8">
      <t>キフ</t>
    </rPh>
    <rPh sb="8" eb="10">
      <t>キキン</t>
    </rPh>
    <phoneticPr fontId="2"/>
  </si>
  <si>
    <t>福祉基金</t>
    <rPh sb="0" eb="4">
      <t>フクシキキン</t>
    </rPh>
    <phoneticPr fontId="2"/>
  </si>
  <si>
    <t>森林環境譲与税基金</t>
    <rPh sb="0" eb="7">
      <t>シンリンカンキョウジョウヨゼイ</t>
    </rPh>
    <rPh sb="7" eb="9">
      <t>キキン</t>
    </rPh>
    <phoneticPr fontId="2"/>
  </si>
  <si>
    <t>新型コロナウイルス感染症対策基金</t>
    <rPh sb="0" eb="2">
      <t>シンガタ</t>
    </rPh>
    <rPh sb="9" eb="14">
      <t>カンセンショウタイサク</t>
    </rPh>
    <rPh sb="14" eb="1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</si>
</sst>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2"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4"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5"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4"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4"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4"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4"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4"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8"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2"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49"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59"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1"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0" xfId="14" applyNumberFormat="1" applyFont="1" applyFill="1" applyBorder="1" applyAlignment="1">
      <alignment horizontal="right" vertical="center" shrinkToFit="1"/>
    </xf>
    <xf numFmtId="177" fontId="34" fillId="6" borderId="171"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5DED-4FAF-9749-362A8375DC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116092</c:v>
                </c:pt>
                <c:pt idx="1">
                  <c:v>152185</c:v>
                </c:pt>
                <c:pt idx="2">
                  <c:v>92641</c:v>
                </c:pt>
                <c:pt idx="3">
                  <c:v>94723</c:v>
                </c:pt>
                <c:pt idx="4">
                  <c:v>117687</c:v>
                </c:pt>
              </c:numCache>
            </c:numRef>
          </c:val>
          <c:smooth val="0"/>
          <c:extLst>
            <c:ext xmlns:c16="http://schemas.microsoft.com/office/drawing/2014/chart" uri="{C3380CC4-5D6E-409C-BE32-E72D297353CC}">
              <c16:uniqueId val="{00000001-5DED-4FAF-9749-362A8375DC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7.38</c:v>
                </c:pt>
                <c:pt idx="1">
                  <c:v>4.91</c:v>
                </c:pt>
                <c:pt idx="2">
                  <c:v>9.49</c:v>
                </c:pt>
                <c:pt idx="3">
                  <c:v>10.91</c:v>
                </c:pt>
                <c:pt idx="4">
                  <c:v>12.45</c:v>
                </c:pt>
              </c:numCache>
            </c:numRef>
          </c:val>
          <c:extLst>
            <c:ext xmlns:c16="http://schemas.microsoft.com/office/drawing/2014/chart" uri="{C3380CC4-5D6E-409C-BE32-E72D297353CC}">
              <c16:uniqueId val="{00000000-BC02-4668-90FA-CC42D9FB4B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30.74</c:v>
                </c:pt>
                <c:pt idx="1">
                  <c:v>28.44</c:v>
                </c:pt>
                <c:pt idx="2">
                  <c:v>26.27</c:v>
                </c:pt>
                <c:pt idx="3">
                  <c:v>31.73</c:v>
                </c:pt>
                <c:pt idx="4">
                  <c:v>37.82</c:v>
                </c:pt>
              </c:numCache>
            </c:numRef>
          </c:val>
          <c:extLst>
            <c:ext xmlns:c16="http://schemas.microsoft.com/office/drawing/2014/chart" uri="{C3380CC4-5D6E-409C-BE32-E72D297353CC}">
              <c16:uniqueId val="{00000001-BC02-4668-90FA-CC42D9FB4B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-7.77</c:v>
                </c:pt>
                <c:pt idx="1">
                  <c:v>-5.08</c:v>
                </c:pt>
                <c:pt idx="2">
                  <c:v>2.34</c:v>
                </c:pt>
                <c:pt idx="3">
                  <c:v>7.48</c:v>
                </c:pt>
                <c:pt idx="4">
                  <c:v>5.79</c:v>
                </c:pt>
              </c:numCache>
            </c:numRef>
          </c:val>
          <c:smooth val="0"/>
          <c:extLst>
            <c:ext xmlns:c16="http://schemas.microsoft.com/office/drawing/2014/chart" uri="{C3380CC4-5D6E-409C-BE32-E72D297353CC}">
              <c16:uniqueId val="{00000002-BC02-4668-90FA-CC42D9FB4B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0-7D22-469F-8235-30CB6741E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22-469F-8235-30CB6741E09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2-7D22-469F-8235-30CB6741E09E}"/>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0.05</c:v>
                </c:pt>
                <c:pt idx="4">
                  <c:v>#N/A</c:v>
                </c:pt>
                <c:pt idx="5">
                  <c:v>0.08</c:v>
                </c:pt>
                <c:pt idx="6">
                  <c:v>#N/A</c:v>
                </c:pt>
                <c:pt idx="7">
                  <c:v>0.11</c:v>
                </c:pt>
                <c:pt idx="8">
                  <c:v>#N/A</c:v>
                </c:pt>
                <c:pt idx="9">
                  <c:v>0.05</c:v>
                </c:pt>
              </c:numCache>
            </c:numRef>
          </c:val>
          <c:extLst>
            <c:ext xmlns:c16="http://schemas.microsoft.com/office/drawing/2014/chart" uri="{C3380CC4-5D6E-409C-BE32-E72D297353CC}">
              <c16:uniqueId val="{00000003-7D22-469F-8235-30CB6741E09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0.89</c:v>
                </c:pt>
                <c:pt idx="2">
                  <c:v>#N/A</c:v>
                </c:pt>
                <c:pt idx="3">
                  <c:v>0.93</c:v>
                </c:pt>
                <c:pt idx="4">
                  <c:v>#N/A</c:v>
                </c:pt>
                <c:pt idx="5">
                  <c:v>1.05</c:v>
                </c:pt>
                <c:pt idx="6">
                  <c:v>#N/A</c:v>
                </c:pt>
                <c:pt idx="7">
                  <c:v>0.66</c:v>
                </c:pt>
                <c:pt idx="8">
                  <c:v>#N/A</c:v>
                </c:pt>
                <c:pt idx="9">
                  <c:v>0.42</c:v>
                </c:pt>
              </c:numCache>
            </c:numRef>
          </c:val>
          <c:extLst>
            <c:ext xmlns:c16="http://schemas.microsoft.com/office/drawing/2014/chart" uri="{C3380CC4-5D6E-409C-BE32-E72D297353CC}">
              <c16:uniqueId val="{00000004-7D22-469F-8235-30CB6741E09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0.99</c:v>
                </c:pt>
                <c:pt idx="2">
                  <c:v>#N/A</c:v>
                </c:pt>
                <c:pt idx="3">
                  <c:v>1.2</c:v>
                </c:pt>
                <c:pt idx="4">
                  <c:v>#N/A</c:v>
                </c:pt>
                <c:pt idx="5">
                  <c:v>1.37</c:v>
                </c:pt>
                <c:pt idx="6">
                  <c:v>#N/A</c:v>
                </c:pt>
                <c:pt idx="7">
                  <c:v>1.1000000000000001</c:v>
                </c:pt>
                <c:pt idx="8">
                  <c:v>#N/A</c:v>
                </c:pt>
                <c:pt idx="9">
                  <c:v>1.75</c:v>
                </c:pt>
              </c:numCache>
            </c:numRef>
          </c:val>
          <c:extLst>
            <c:ext xmlns:c16="http://schemas.microsoft.com/office/drawing/2014/chart" uri="{C3380CC4-5D6E-409C-BE32-E72D297353CC}">
              <c16:uniqueId val="{00000005-7D22-469F-8235-30CB6741E09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1.22</c:v>
                </c:pt>
                <c:pt idx="2">
                  <c:v>#N/A</c:v>
                </c:pt>
                <c:pt idx="3">
                  <c:v>1.53</c:v>
                </c:pt>
                <c:pt idx="4">
                  <c:v>#N/A</c:v>
                </c:pt>
                <c:pt idx="5">
                  <c:v>1.69</c:v>
                </c:pt>
                <c:pt idx="6">
                  <c:v>#N/A</c:v>
                </c:pt>
                <c:pt idx="7">
                  <c:v>1.85</c:v>
                </c:pt>
                <c:pt idx="8">
                  <c:v>#N/A</c:v>
                </c:pt>
                <c:pt idx="9">
                  <c:v>2.15</c:v>
                </c:pt>
              </c:numCache>
            </c:numRef>
          </c:val>
          <c:extLst>
            <c:ext xmlns:c16="http://schemas.microsoft.com/office/drawing/2014/chart" uri="{C3380CC4-5D6E-409C-BE32-E72D297353CC}">
              <c16:uniqueId val="{00000006-7D22-469F-8235-30CB6741E09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7.18</c:v>
                </c:pt>
                <c:pt idx="2">
                  <c:v>#N/A</c:v>
                </c:pt>
                <c:pt idx="3">
                  <c:v>8.19</c:v>
                </c:pt>
                <c:pt idx="4">
                  <c:v>#N/A</c:v>
                </c:pt>
                <c:pt idx="5">
                  <c:v>8.7799999999999994</c:v>
                </c:pt>
                <c:pt idx="6">
                  <c:v>#N/A</c:v>
                </c:pt>
                <c:pt idx="7">
                  <c:v>8.2899999999999991</c:v>
                </c:pt>
                <c:pt idx="8">
                  <c:v>#N/A</c:v>
                </c:pt>
                <c:pt idx="9">
                  <c:v>8.65</c:v>
                </c:pt>
              </c:numCache>
            </c:numRef>
          </c:val>
          <c:extLst>
            <c:ext xmlns:c16="http://schemas.microsoft.com/office/drawing/2014/chart" uri="{C3380CC4-5D6E-409C-BE32-E72D297353CC}">
              <c16:uniqueId val="{00000007-7D22-469F-8235-30CB6741E09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7.31</c:v>
                </c:pt>
                <c:pt idx="2">
                  <c:v>#N/A</c:v>
                </c:pt>
                <c:pt idx="3">
                  <c:v>4.8499999999999996</c:v>
                </c:pt>
                <c:pt idx="4">
                  <c:v>#N/A</c:v>
                </c:pt>
                <c:pt idx="5">
                  <c:v>9.44</c:v>
                </c:pt>
                <c:pt idx="6">
                  <c:v>#N/A</c:v>
                </c:pt>
                <c:pt idx="7">
                  <c:v>10.88</c:v>
                </c:pt>
                <c:pt idx="8">
                  <c:v>#N/A</c:v>
                </c:pt>
                <c:pt idx="9">
                  <c:v>12.43</c:v>
                </c:pt>
              </c:numCache>
            </c:numRef>
          </c:val>
          <c:extLst>
            <c:ext xmlns:c16="http://schemas.microsoft.com/office/drawing/2014/chart" uri="{C3380CC4-5D6E-409C-BE32-E72D297353CC}">
              <c16:uniqueId val="{00000008-7D22-469F-8235-30CB6741E09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7.91</c:v>
                </c:pt>
                <c:pt idx="2">
                  <c:v>#N/A</c:v>
                </c:pt>
                <c:pt idx="3">
                  <c:v>7.39</c:v>
                </c:pt>
                <c:pt idx="4">
                  <c:v>#N/A</c:v>
                </c:pt>
                <c:pt idx="5">
                  <c:v>10.71</c:v>
                </c:pt>
                <c:pt idx="6">
                  <c:v>#N/A</c:v>
                </c:pt>
                <c:pt idx="7">
                  <c:v>12.67</c:v>
                </c:pt>
                <c:pt idx="8">
                  <c:v>#N/A</c:v>
                </c:pt>
                <c:pt idx="9">
                  <c:v>15.47</c:v>
                </c:pt>
              </c:numCache>
            </c:numRef>
          </c:val>
          <c:extLst>
            <c:ext xmlns:c16="http://schemas.microsoft.com/office/drawing/2014/chart" uri="{C3380CC4-5D6E-409C-BE32-E72D297353CC}">
              <c16:uniqueId val="{00000009-7D22-469F-8235-30CB6741E0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6300</c:v>
                </c:pt>
                <c:pt idx="5">
                  <c:v>6520</c:v>
                </c:pt>
                <c:pt idx="8">
                  <c:v>6381</c:v>
                </c:pt>
                <c:pt idx="11">
                  <c:v>6235</c:v>
                </c:pt>
                <c:pt idx="14">
                  <c:v>6081</c:v>
                </c:pt>
              </c:numCache>
            </c:numRef>
          </c:val>
          <c:extLst>
            <c:ext xmlns:c16="http://schemas.microsoft.com/office/drawing/2014/chart" uri="{C3380CC4-5D6E-409C-BE32-E72D297353CC}">
              <c16:uniqueId val="{00000000-18B9-4A5E-8E02-8959226BA4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B9-4A5E-8E02-8959226BA4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143</c:v>
                </c:pt>
                <c:pt idx="3">
                  <c:v>142</c:v>
                </c:pt>
                <c:pt idx="6">
                  <c:v>144</c:v>
                </c:pt>
                <c:pt idx="9">
                  <c:v>143</c:v>
                </c:pt>
                <c:pt idx="12">
                  <c:v>144</c:v>
                </c:pt>
              </c:numCache>
            </c:numRef>
          </c:val>
          <c:extLst>
            <c:ext xmlns:c16="http://schemas.microsoft.com/office/drawing/2014/chart" uri="{C3380CC4-5D6E-409C-BE32-E72D297353CC}">
              <c16:uniqueId val="{00000002-18B9-4A5E-8E02-8959226BA4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29</c:v>
                </c:pt>
                <c:pt idx="6">
                  <c:v>0</c:v>
                </c:pt>
                <c:pt idx="9">
                  <c:v>0</c:v>
                </c:pt>
                <c:pt idx="12">
                  <c:v>0</c:v>
                </c:pt>
              </c:numCache>
            </c:numRef>
          </c:val>
          <c:extLst>
            <c:ext xmlns:c16="http://schemas.microsoft.com/office/drawing/2014/chart" uri="{C3380CC4-5D6E-409C-BE32-E72D297353CC}">
              <c16:uniqueId val="{00000003-18B9-4A5E-8E02-8959226BA4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1614</c:v>
                </c:pt>
                <c:pt idx="3">
                  <c:v>1555</c:v>
                </c:pt>
                <c:pt idx="6">
                  <c:v>1533</c:v>
                </c:pt>
                <c:pt idx="9">
                  <c:v>1424</c:v>
                </c:pt>
                <c:pt idx="12">
                  <c:v>1341</c:v>
                </c:pt>
              </c:numCache>
            </c:numRef>
          </c:val>
          <c:extLst>
            <c:ext xmlns:c16="http://schemas.microsoft.com/office/drawing/2014/chart" uri="{C3380CC4-5D6E-409C-BE32-E72D297353CC}">
              <c16:uniqueId val="{00000004-18B9-4A5E-8E02-8959226BA4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B9-4A5E-8E02-8959226BA4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B9-4A5E-8E02-8959226BA4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6763</c:v>
                </c:pt>
                <c:pt idx="3">
                  <c:v>7217</c:v>
                </c:pt>
                <c:pt idx="6">
                  <c:v>7124</c:v>
                </c:pt>
                <c:pt idx="9">
                  <c:v>7110</c:v>
                </c:pt>
                <c:pt idx="12">
                  <c:v>7058</c:v>
                </c:pt>
              </c:numCache>
            </c:numRef>
          </c:val>
          <c:extLst>
            <c:ext xmlns:c16="http://schemas.microsoft.com/office/drawing/2014/chart" uri="{C3380CC4-5D6E-409C-BE32-E72D297353CC}">
              <c16:uniqueId val="{00000007-18B9-4A5E-8E02-8959226BA4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2281</c:v>
                </c:pt>
                <c:pt idx="2">
                  <c:v>#N/A</c:v>
                </c:pt>
                <c:pt idx="3">
                  <c:v>#N/A</c:v>
                </c:pt>
                <c:pt idx="4">
                  <c:v>2423</c:v>
                </c:pt>
                <c:pt idx="5">
                  <c:v>#N/A</c:v>
                </c:pt>
                <c:pt idx="6">
                  <c:v>#N/A</c:v>
                </c:pt>
                <c:pt idx="7">
                  <c:v>2420</c:v>
                </c:pt>
                <c:pt idx="8">
                  <c:v>#N/A</c:v>
                </c:pt>
                <c:pt idx="9">
                  <c:v>#N/A</c:v>
                </c:pt>
                <c:pt idx="10">
                  <c:v>2442</c:v>
                </c:pt>
                <c:pt idx="11">
                  <c:v>#N/A</c:v>
                </c:pt>
                <c:pt idx="12">
                  <c:v>#N/A</c:v>
                </c:pt>
                <c:pt idx="13">
                  <c:v>2462</c:v>
                </c:pt>
                <c:pt idx="14">
                  <c:v>#N/A</c:v>
                </c:pt>
              </c:numCache>
            </c:numRef>
          </c:val>
          <c:smooth val="0"/>
          <c:extLst>
            <c:ext xmlns:c16="http://schemas.microsoft.com/office/drawing/2014/chart" uri="{C3380CC4-5D6E-409C-BE32-E72D297353CC}">
              <c16:uniqueId val="{00000008-18B9-4A5E-8E02-8959226BA4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49538</c:v>
                </c:pt>
                <c:pt idx="5">
                  <c:v>50586</c:v>
                </c:pt>
                <c:pt idx="8">
                  <c:v>48969</c:v>
                </c:pt>
                <c:pt idx="11">
                  <c:v>47901</c:v>
                </c:pt>
                <c:pt idx="14">
                  <c:v>47138</c:v>
                </c:pt>
              </c:numCache>
            </c:numRef>
          </c:val>
          <c:extLst>
            <c:ext xmlns:c16="http://schemas.microsoft.com/office/drawing/2014/chart" uri="{C3380CC4-5D6E-409C-BE32-E72D297353CC}">
              <c16:uniqueId val="{00000000-3BD9-4F0F-9C1C-C7B02696EA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1996</c:v>
                </c:pt>
                <c:pt idx="5">
                  <c:v>2072</c:v>
                </c:pt>
                <c:pt idx="8">
                  <c:v>2200</c:v>
                </c:pt>
                <c:pt idx="11">
                  <c:v>2461</c:v>
                </c:pt>
                <c:pt idx="14">
                  <c:v>2150</c:v>
                </c:pt>
              </c:numCache>
            </c:numRef>
          </c:val>
          <c:extLst>
            <c:ext xmlns:c16="http://schemas.microsoft.com/office/drawing/2014/chart" uri="{C3380CC4-5D6E-409C-BE32-E72D297353CC}">
              <c16:uniqueId val="{00000001-3BD9-4F0F-9C1C-C7B02696EA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15254</c:v>
                </c:pt>
                <c:pt idx="5">
                  <c:v>14693</c:v>
                </c:pt>
                <c:pt idx="8">
                  <c:v>13981</c:v>
                </c:pt>
                <c:pt idx="11">
                  <c:v>17024</c:v>
                </c:pt>
                <c:pt idx="14">
                  <c:v>19236</c:v>
                </c:pt>
              </c:numCache>
            </c:numRef>
          </c:val>
          <c:extLst>
            <c:ext xmlns:c16="http://schemas.microsoft.com/office/drawing/2014/chart" uri="{C3380CC4-5D6E-409C-BE32-E72D297353CC}">
              <c16:uniqueId val="{00000002-3BD9-4F0F-9C1C-C7B02696EA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D9-4F0F-9C1C-C7B02696EA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D9-4F0F-9C1C-C7B02696EA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D9-4F0F-9C1C-C7B02696EA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7948</c:v>
                </c:pt>
                <c:pt idx="3">
                  <c:v>7583</c:v>
                </c:pt>
                <c:pt idx="6">
                  <c:v>7034</c:v>
                </c:pt>
                <c:pt idx="9">
                  <c:v>6875</c:v>
                </c:pt>
                <c:pt idx="12">
                  <c:v>6925</c:v>
                </c:pt>
              </c:numCache>
            </c:numRef>
          </c:val>
          <c:extLst>
            <c:ext xmlns:c16="http://schemas.microsoft.com/office/drawing/2014/chart" uri="{C3380CC4-5D6E-409C-BE32-E72D297353CC}">
              <c16:uniqueId val="{00000006-3BD9-4F0F-9C1C-C7B02696EA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3BD9-4F0F-9C1C-C7B02696EA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13331</c:v>
                </c:pt>
                <c:pt idx="3">
                  <c:v>12169</c:v>
                </c:pt>
                <c:pt idx="6">
                  <c:v>11127</c:v>
                </c:pt>
                <c:pt idx="9">
                  <c:v>9982</c:v>
                </c:pt>
                <c:pt idx="12">
                  <c:v>9216</c:v>
                </c:pt>
              </c:numCache>
            </c:numRef>
          </c:val>
          <c:extLst>
            <c:ext xmlns:c16="http://schemas.microsoft.com/office/drawing/2014/chart" uri="{C3380CC4-5D6E-409C-BE32-E72D297353CC}">
              <c16:uniqueId val="{00000008-3BD9-4F0F-9C1C-C7B02696EA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708</c:v>
                </c:pt>
                <c:pt idx="3">
                  <c:v>577</c:v>
                </c:pt>
                <c:pt idx="6">
                  <c:v>444</c:v>
                </c:pt>
                <c:pt idx="9">
                  <c:v>309</c:v>
                </c:pt>
                <c:pt idx="12">
                  <c:v>172</c:v>
                </c:pt>
              </c:numCache>
            </c:numRef>
          </c:val>
          <c:extLst>
            <c:ext xmlns:c16="http://schemas.microsoft.com/office/drawing/2014/chart" uri="{C3380CC4-5D6E-409C-BE32-E72D297353CC}">
              <c16:uniqueId val="{00000009-3BD9-4F0F-9C1C-C7B02696EA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51103</c:v>
                </c:pt>
                <c:pt idx="3">
                  <c:v>53365</c:v>
                </c:pt>
                <c:pt idx="6">
                  <c:v>51803</c:v>
                </c:pt>
                <c:pt idx="9">
                  <c:v>50380</c:v>
                </c:pt>
                <c:pt idx="12">
                  <c:v>49697</c:v>
                </c:pt>
              </c:numCache>
            </c:numRef>
          </c:val>
          <c:extLst>
            <c:ext xmlns:c16="http://schemas.microsoft.com/office/drawing/2014/chart" uri="{C3380CC4-5D6E-409C-BE32-E72D297353CC}">
              <c16:uniqueId val="{0000000A-3BD9-4F0F-9C1C-C7B02696EA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6335</c:v>
                </c:pt>
                <c:pt idx="2">
                  <c:v>#N/A</c:v>
                </c:pt>
                <c:pt idx="3">
                  <c:v>#N/A</c:v>
                </c:pt>
                <c:pt idx="4">
                  <c:v>6342</c:v>
                </c:pt>
                <c:pt idx="5">
                  <c:v>#N/A</c:v>
                </c:pt>
                <c:pt idx="6">
                  <c:v>#N/A</c:v>
                </c:pt>
                <c:pt idx="7">
                  <c:v>5259</c:v>
                </c:pt>
                <c:pt idx="8">
                  <c:v>#N/A</c:v>
                </c:pt>
                <c:pt idx="9">
                  <c:v>#N/A</c:v>
                </c:pt>
                <c:pt idx="10">
                  <c:v>160</c:v>
                </c:pt>
                <c:pt idx="11">
                  <c:v>#N/A</c:v>
                </c:pt>
                <c:pt idx="12">
                  <c:v>#N/A</c:v>
                </c:pt>
                <c:pt idx="13">
                  <c:v>0</c:v>
                </c:pt>
                <c:pt idx="14">
                  <c:v>#N/A</c:v>
                </c:pt>
              </c:numCache>
            </c:numRef>
          </c:val>
          <c:smooth val="0"/>
          <c:extLst>
            <c:ext xmlns:c16="http://schemas.microsoft.com/office/drawing/2014/chart" uri="{C3380CC4-5D6E-409C-BE32-E72D297353CC}">
              <c16:uniqueId val="{0000000B-3BD9-4F0F-9C1C-C7B02696EA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8202</c:v>
                </c:pt>
                <c:pt idx="1">
                  <c:v>10077</c:v>
                </c:pt>
                <c:pt idx="2">
                  <c:v>11515</c:v>
                </c:pt>
              </c:numCache>
            </c:numRef>
          </c:val>
          <c:extLst>
            <c:ext xmlns:c16="http://schemas.microsoft.com/office/drawing/2014/chart" uri="{C3380CC4-5D6E-409C-BE32-E72D297353CC}">
              <c16:uniqueId val="{00000000-3DEE-47F0-B93A-D6631A0BEE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1795</c:v>
                </c:pt>
                <c:pt idx="1">
                  <c:v>2816</c:v>
                </c:pt>
                <c:pt idx="2">
                  <c:v>3677</c:v>
                </c:pt>
              </c:numCache>
            </c:numRef>
          </c:val>
          <c:extLst>
            <c:ext xmlns:c16="http://schemas.microsoft.com/office/drawing/2014/chart" uri="{C3380CC4-5D6E-409C-BE32-E72D297353CC}">
              <c16:uniqueId val="{00000001-3DEE-47F0-B93A-D6631A0BEE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4380</c:v>
                </c:pt>
                <c:pt idx="1">
                  <c:v>4026</c:v>
                </c:pt>
                <c:pt idx="2">
                  <c:v>3629</c:v>
                </c:pt>
              </c:numCache>
            </c:numRef>
          </c:val>
          <c:extLst>
            <c:ext xmlns:c16="http://schemas.microsoft.com/office/drawing/2014/chart" uri="{C3380CC4-5D6E-409C-BE32-E72D297353CC}">
              <c16:uniqueId val="{00000002-3DEE-47F0-B93A-D6631A0BEE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元利償還金について、行政経営改革大綱に基づき新発債をその年度の元利償還額以内に抑制しているため、前年度より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なお、令和元年度に元利償還金が増加しているのは、庁舎建設に伴う市債の償還が始まったことが影響している。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一般会計及び公営企業においても施設の更新時期を迎えており、公債費が増加することが想定されるため、施設の統廃合など計画的かつ効率的な財政運営に努める。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将来負担額については、行政経営改革大綱に基づき新発債の額をその年度の元金償還額以内に抑制していることや公営企業の過去の建設事業に要した地方債の償還が進んだことが要因で、前年度より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1,536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充当可能財源等については、財政調整基金等の積み増しなどによる充当可能基金の増加が要因で、前年度より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人口減少等による普通交付税の減少が見込まれる一方、老朽化した公共施設の改修・更新による費用の増加に伴う地方債の増発や基金の取崩しにより、より一層厳しい財政運営が求められることが予測されるため、引き続き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決算剰余金等として財政調整基金を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百万円、新ごみ処理建設等に伴う起債償還の財源として減債基金を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百万円、ふるさと応援寄附金の増加によりふるさと応援寄附基金を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百万円を積み立てた。一方で、ふるさと応援寄附金を活用した事業の財源としてふるさと応援寄附基金を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百万円、財政調整基金を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百万円、コミュニティセンターの指定管理料の財源として地域振興基金を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百万円など取り崩したが、財政調整基金及び減債基金等において取り崩し以上に積み立てたことにより、基金全体で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1,901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少子高齢化や人口減少に伴う税収及び普通交付税の減収や施設の老朽化に伴う更新費用の増加等に対応するため、決算状況等を踏まえて可能な限り財政調整基金に積み立てる。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・地域振興基金：地域住民が自主的、主体的に取り組む創造的な地域づくりを支援する事業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・森林環境贈与税基金：森林の整備の促進に関する事業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・新型コロナウイルス感染症対策基金：新型コロナウイルス感染症に関する対策に係る事業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・地域振興基金：市内</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個所のコミュニティセンターの指定管理委託料の財源として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・ふるさと応援寄附基金：寄付金の増加により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942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百万円を積み立てた一方で、ふるさと応援寄附金を活用した事業に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1,026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崩したことによる減少。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・森林環境譲与税基金：森林環境譲与税を活用した事業に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百万円を取り崩した一方、譲与税が増加により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・新型コロナウイルス感染症対策基金：新型コロナウイルス感染症の影響を受けた中小企業・小規模事業者及び農漁業者に対する利子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補給等の支援の財源として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・地域振興基金については、コミュニティセンターの指定管理委託料の財源として毎年度同規模の額を取り崩す予定。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・ふるさと応援寄附基金については、ふるさと納税の推進による寄附金の増加に伴い積立額が増加しているが、寄付金を有効に活用する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ため、基金に必要以上に残らないよう取り崩す予定。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・森林環境譲与税基金については、基金残高が増加傾向にあるが、譲与税を有効に活用するため基金に必要以上に残らないよう取り崩す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予定。</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・新型コロナウイルス感染症対策基金については、各利子補給等の補助対象期間にあわせて取り崩す予定。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地方債残高が増加しないよう新発債の額をその年度の元金償還額以内に抑制していることに伴い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百万円を取り崩した一方、決算剰余金及び運用利息として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1,769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少子高齢化や人口減少に伴う税収及び普通交付税の減収や施設の老朽化に伴う更新費用の増加等に対応するため、決算状況等を踏まえて可能な限り積み立てを行い、標準財政規模の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％程度を確保するよう努める。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庁舎及び複合施設建設等に伴う起債償還の財源として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百万円を取り崩した一方、新ごみ処理施設建設費の元利償還金に係る普通交付税未算入相当額の一部、御所浦診療所建設事業の起債償還の財源とするために受けた県補助金及び運用利息として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庁舎、複合施設及び御所浦診療所建設等の起債償還の財源として取り崩す予定。</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人口減少や全国平均を上回る高齢化率（令和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年国勢調査における高齢化率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）に加え、基幹産業である第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次産業の衰退等により自主財源が乏しく、地方交付税に依存した財政状況となっており、類似団体平均を大きく下回っている。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国の動向や社会情勢を踏まえ、主要計画である行政経営改革大綱等に基づき、行政運営のスリム化を進め、行政課題への対応や質の高い行政サービスを効率的に提供していくた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119942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行政経営改革大綱に基づいた人員管理の適正化等による人件費の減少、天草広域連合負担金や上・下水道事業補助金等の減少により経常経費充当一般財源（分子）が減少したが、普通交付税算出方法の見直しによる地方交付税の減少等により経常一般財源等（分母）も減少したことにより、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74674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111760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4674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845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52917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604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物件費において、市有財産の解体工事の増加やふるさと応援寄附金の増加に伴う返礼品等の費用の増加が要因で、前年度より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広大な市域に集落が点在する本市では、類似団体平均より職員数が多い状況にあることや合併により公共施設の保有量が多いことが要因で、類似団体平均を上回っている。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今後も職員の定員管理を行うとともに、事務事業等の見直しによる物件費の抑制、公共施設等総合管理計画に基づく施設の統廃合や計画的な維持管理に努める。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102586</xdr:rowOff>
    </xdr:from>
    <xdr:to>
      <xdr:col>23</xdr:col>
      <xdr:colOff>133350</xdr:colOff>
      <xdr:row>84</xdr:row>
      <xdr:rowOff>124857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04386"/>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149686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8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73791</xdr:rowOff>
    </xdr:from>
    <xdr:to>
      <xdr:col>19</xdr:col>
      <xdr:colOff>133350</xdr:colOff>
      <xdr:row>84</xdr:row>
      <xdr:rowOff>102586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7559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97486</xdr:rowOff>
    </xdr:from>
    <xdr:to>
      <xdr:col>15</xdr:col>
      <xdr:colOff>82550</xdr:colOff>
      <xdr:row>84</xdr:row>
      <xdr:rowOff>73791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27836"/>
          <a:ext cx="889000" cy="14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81311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6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37883</xdr:rowOff>
    </xdr:from>
    <xdr:to>
      <xdr:col>11</xdr:col>
      <xdr:colOff>31750</xdr:colOff>
      <xdr:row>83</xdr:row>
      <xdr:rowOff>97486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68233"/>
          <a:ext cx="889000" cy="5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147424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113281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74057</xdr:rowOff>
    </xdr:from>
    <xdr:to>
      <xdr:col>23</xdr:col>
      <xdr:colOff>184150</xdr:colOff>
      <xdr:row>85</xdr:row>
      <xdr:rowOff>4207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46134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51786</xdr:rowOff>
    </xdr:from>
    <xdr:to>
      <xdr:col>19</xdr:col>
      <xdr:colOff>184150</xdr:colOff>
      <xdr:row>84</xdr:row>
      <xdr:rowOff>153386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138163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22991</xdr:rowOff>
    </xdr:from>
    <xdr:to>
      <xdr:col>15</xdr:col>
      <xdr:colOff>133350</xdr:colOff>
      <xdr:row>84</xdr:row>
      <xdr:rowOff>124591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109368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1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46686</xdr:rowOff>
    </xdr:from>
    <xdr:to>
      <xdr:col>11</xdr:col>
      <xdr:colOff>82550</xdr:colOff>
      <xdr:row>83</xdr:row>
      <xdr:rowOff>148286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7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133063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6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158533</xdr:rowOff>
    </xdr:from>
    <xdr:to>
      <xdr:col>7</xdr:col>
      <xdr:colOff>31750</xdr:colOff>
      <xdr:row>83</xdr:row>
      <xdr:rowOff>88683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73460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人事院勧告や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熊本県の人事委員会勧告等を参考に給与改定を行っており、ラスパイレス指数は類似団体平均とほぼ同程度となっている。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人事院勧告や熊本県及び県内他市の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職員給与の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状況等を参考にしながら、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適性な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水準を維持する。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90913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64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66221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これまで、定員管理に関する計画に基づき、職員総数は減少してきた。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広大な市域の中に集落が点在する本市においては、市民サービスの円滑な提供や地域振興の支援のために、各支所や出先機関に職員を配置していることから、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人口当たり職員数は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より多くなっている。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今後も、効率的な行政運営を推進するとともに、効果的な人員配置を行いながら、適性な職員数の管理に努める。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141212</xdr:rowOff>
    </xdr:from>
    <xdr:to>
      <xdr:col>81</xdr:col>
      <xdr:colOff>44450</xdr:colOff>
      <xdr:row>61</xdr:row>
      <xdr:rowOff>145808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966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92001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121678</xdr:rowOff>
    </xdr:from>
    <xdr:to>
      <xdr:col>77</xdr:col>
      <xdr:colOff>44450</xdr:colOff>
      <xdr:row>61</xdr:row>
      <xdr:rowOff>141212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8012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121678</xdr:rowOff>
    </xdr:from>
    <xdr:to>
      <xdr:col>72</xdr:col>
      <xdr:colOff>203200</xdr:colOff>
      <xdr:row>61</xdr:row>
      <xdr:rowOff>156149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58012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156149</xdr:rowOff>
    </xdr:from>
    <xdr:to>
      <xdr:col>68</xdr:col>
      <xdr:colOff>152400</xdr:colOff>
      <xdr:row>62</xdr:row>
      <xdr:rowOff>19171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61459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137842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133246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95008</xdr:rowOff>
    </xdr:from>
    <xdr:to>
      <xdr:col>81</xdr:col>
      <xdr:colOff>95250</xdr:colOff>
      <xdr:row>62</xdr:row>
      <xdr:rowOff>25158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67085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2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90412</xdr:rowOff>
    </xdr:from>
    <xdr:to>
      <xdr:col>77</xdr:col>
      <xdr:colOff>95250</xdr:colOff>
      <xdr:row>62</xdr:row>
      <xdr:rowOff>20562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5339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70878</xdr:rowOff>
    </xdr:from>
    <xdr:to>
      <xdr:col>73</xdr:col>
      <xdr:colOff>44450</xdr:colOff>
      <xdr:row>62</xdr:row>
      <xdr:rowOff>1028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1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105349</xdr:rowOff>
    </xdr:from>
    <xdr:to>
      <xdr:col>68</xdr:col>
      <xdr:colOff>203200</xdr:colOff>
      <xdr:row>62</xdr:row>
      <xdr:rowOff>35499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139821</xdr:rowOff>
    </xdr:from>
    <xdr:to>
      <xdr:col>64</xdr:col>
      <xdr:colOff>152400</xdr:colOff>
      <xdr:row>62</xdr:row>
      <xdr:rowOff>69971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54748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元利償還金は減少しているものの、普通交付税の減少等により分母となる標準財政規模が縮小したことにより、前年度より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今後も人口減少等による地方交付税の減少に加え、老朽化した公共施設の改修・更新等による費用の増加が見込まれるため、地方債に大きく頼ることのない財政運営に努める。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36891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2148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2419</xdr:rowOff>
    </xdr:from>
    <xdr:to>
      <xdr:col>77</xdr:col>
      <xdr:colOff>44450</xdr:colOff>
      <xdr:row>42</xdr:row>
      <xdr:rowOff>13909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150888</xdr:rowOff>
    </xdr:from>
    <xdr:to>
      <xdr:col>72</xdr:col>
      <xdr:colOff>203200</xdr:colOff>
      <xdr:row>42</xdr:row>
      <xdr:rowOff>2419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41</xdr:row>
      <xdr:rowOff>150888</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a:off x="13512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100088</xdr:rowOff>
    </xdr:from>
    <xdr:to>
      <xdr:col>68</xdr:col>
      <xdr:colOff>203200</xdr:colOff>
      <xdr:row>42</xdr:row>
      <xdr:rowOff>30238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地方債残高の減少や財政調整基金等の積み増しによる充当可能財源等の増加により分子である将来負担額が減少するとともに、分母となる標準財政規模から控除する算入公債費等の減少が要因で、前年度より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人口減少による地方交付税の減少に加え、老朽化した公共施設の改修・更新等に伴う費用の増加や恐竜の島博物館整備事業など大型建設事業が予定されていることから地方債の増発や基金の取り崩しが予測されるため、より一層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149860</xdr:rowOff>
    </xdr:from>
    <xdr:to>
      <xdr:col>77</xdr:col>
      <xdr:colOff>44450</xdr:colOff>
      <xdr:row>15</xdr:row>
      <xdr:rowOff>79093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378710"/>
          <a:ext cx="889000" cy="27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79093</xdr:rowOff>
    </xdr:from>
    <xdr:to>
      <xdr:col>72</xdr:col>
      <xdr:colOff>203200</xdr:colOff>
      <xdr:row>15</xdr:row>
      <xdr:rowOff>138077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50843"/>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131375</xdr:rowOff>
    </xdr:from>
    <xdr:to>
      <xdr:col>68</xdr:col>
      <xdr:colOff>152400</xdr:colOff>
      <xdr:row>15</xdr:row>
      <xdr:rowOff>138077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03125"/>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39387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28293</xdr:rowOff>
    </xdr:from>
    <xdr:to>
      <xdr:col>73</xdr:col>
      <xdr:colOff>44450</xdr:colOff>
      <xdr:row>15</xdr:row>
      <xdr:rowOff>129893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140070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36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5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80575</xdr:rowOff>
    </xdr:from>
    <xdr:to>
      <xdr:col>64</xdr:col>
      <xdr:colOff>152400</xdr:colOff>
      <xdr:row>16</xdr:row>
      <xdr:rowOff>10725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6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20902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4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行政経営改革大綱に基づいた人員管理の適正化による職員数の減や退職金の減等により、前年度より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今後は定年延長の影響により、人件費は横ばいとなる見込みであるが、引き続き事務事業の改善等による行政の効率化を進め、職員数や給与水準の管理を徹底して行い、人件費全体の抑制に努める。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111760</xdr:rowOff>
    </xdr:from>
    <xdr:to>
      <xdr:col>24</xdr:col>
      <xdr:colOff>25400</xdr:colOff>
      <xdr:row>34</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4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労務単価の値上がり等によりごみ収集運搬委託料が増加したことや、令和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月に新たな本渡学校給食センターで業務を開始したことが要因で、分子である経常一般物件費が増加したことにより、前年度より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類似団体平均を下回っているものの同水準で推移しており、今後も事務事業の見直しを行いながら、経常物件費の抑制に努める。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139700</xdr:rowOff>
    </xdr:from>
    <xdr:to>
      <xdr:col>82</xdr:col>
      <xdr:colOff>107950</xdr:colOff>
      <xdr:row>15</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40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14</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139700</xdr:rowOff>
    </xdr:from>
    <xdr:to>
      <xdr:col>73</xdr:col>
      <xdr:colOff>180975</xdr:colOff>
      <xdr:row>14</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4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14</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80027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88900</xdr:rowOff>
    </xdr:from>
    <xdr:to>
      <xdr:col>78</xdr:col>
      <xdr:colOff>120650</xdr:colOff>
      <xdr:row>15</xdr:row>
      <xdr:rowOff>19050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29227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保育園２園の休園及び児童数の減少による保育所等給付費の減少などの要因で、分子である経常扶助費は減少したが、分母である経常一般財源等も減少したことで、前年度と比較して横ばいとなった。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今後も高齢化の進行や福祉ニーズの多様化により社会保障関係経費は同水準で推移していく見込みであり、社会保障制度に関する国の動向等を注視しながら、より効果的な事業の実施に努める。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30988</xdr:rowOff>
    </xdr:from>
    <xdr:to>
      <xdr:col>24</xdr:col>
      <xdr:colOff>25400</xdr:colOff>
      <xdr:row>56</xdr:row>
      <xdr:rowOff>30988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32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40132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32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40132</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413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113284</xdr:rowOff>
    </xdr:from>
    <xdr:to>
      <xdr:col>11</xdr:col>
      <xdr:colOff>9525</xdr:colOff>
      <xdr:row>57</xdr:row>
      <xdr:rowOff>14986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14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151638</xdr:rowOff>
    </xdr:from>
    <xdr:to>
      <xdr:col>24</xdr:col>
      <xdr:colOff>76200</xdr:colOff>
      <xdr:row>56</xdr:row>
      <xdr:rowOff>81788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123715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5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160782</xdr:rowOff>
    </xdr:from>
    <xdr:to>
      <xdr:col>15</xdr:col>
      <xdr:colOff>149225</xdr:colOff>
      <xdr:row>56</xdr:row>
      <xdr:rowOff>90932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75709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148861</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国民健康保険の保険料軽減分は減少しているものの、後期高齢者医療の療養給付費負担金が増加しており、特別会計への繰出金が増加したことが要因で、前年度より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類似団体平均より下回っている状況にあるが、特別会計の運営においても普通会計と同様に、更なる経費の削減と合理化を図り、普通会計の負担軽減に努める。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94343</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143328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94343</xdr:rowOff>
    </xdr:from>
    <xdr:to>
      <xdr:col>69</xdr:col>
      <xdr:colOff>92075</xdr:colOff>
      <xdr:row>56</xdr:row>
      <xdr:rowOff>143328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43543</xdr:rowOff>
    </xdr:from>
    <xdr:to>
      <xdr:col>82</xdr:col>
      <xdr:colOff>158750</xdr:colOff>
      <xdr:row>56</xdr:row>
      <xdr:rowOff>145143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60070</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43543</xdr:rowOff>
    </xdr:from>
    <xdr:to>
      <xdr:col>65</xdr:col>
      <xdr:colOff>53975</xdr:colOff>
      <xdr:row>56</xdr:row>
      <xdr:rowOff>145143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155320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天草広域連合負担金や上水道事業補助金等が減少ししているものの、分母である経常一般財源等も減少したことで、前年度と比較して横ばいとなった。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類似団体平均を上回っている状況にあり、補助金等が果たしている役割や効果等を改めて検証し、交付基準等の見直しを進める必要がある。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38</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1270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39</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144145</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59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71137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93345</xdr:rowOff>
    </xdr:from>
    <xdr:to>
      <xdr:col>65</xdr:col>
      <xdr:colOff>53975</xdr:colOff>
      <xdr:row>39</xdr:row>
      <xdr:rowOff>23495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新発債はその年度の元金償還額以内に抑制しているものの、地方交付税の減少等に伴う経常一般財源の減少により、前年度より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類似団体平均を上回っている状況であり、今後も公共施設の改修・更新等による費用の増加が見込まれるため、計画的な地方債の発行に努める。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97064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576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31750</xdr:rowOff>
    </xdr:from>
    <xdr:to>
      <xdr:col>19</xdr:col>
      <xdr:colOff>187325</xdr:colOff>
      <xdr:row>79</xdr:row>
      <xdr:rowOff>86179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7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97064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63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79</xdr:row>
      <xdr:rowOff>97064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4674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46264</xdr:rowOff>
    </xdr:from>
    <xdr:to>
      <xdr:col>11</xdr:col>
      <xdr:colOff>60325</xdr:colOff>
      <xdr:row>79</xdr:row>
      <xdr:rowOff>147864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132641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人件費や補助費など減少しているものの、地方交付税の減少等に伴う経常一般財源の減少等により、前年度と比較して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今後も徹底した事務事業の見直しにより、業務の効率化を図り、行政コストの削減に努める。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153670</xdr:rowOff>
    </xdr:from>
    <xdr:to>
      <xdr:col>82</xdr:col>
      <xdr:colOff>107950</xdr:colOff>
      <xdr:row>74</xdr:row>
      <xdr:rowOff>35560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6695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153670</xdr:rowOff>
    </xdr:from>
    <xdr:to>
      <xdr:col>78</xdr:col>
      <xdr:colOff>69850</xdr:colOff>
      <xdr:row>75</xdr:row>
      <xdr:rowOff>92710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6695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20320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951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102870</xdr:rowOff>
    </xdr:from>
    <xdr:to>
      <xdr:col>78</xdr:col>
      <xdr:colOff>120650</xdr:colOff>
      <xdr:row>74</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43197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140970</xdr:rowOff>
    </xdr:from>
    <xdr:to>
      <xdr:col>69</xdr:col>
      <xdr:colOff>142875</xdr:colOff>
      <xdr:row>76</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81297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131892</xdr:rowOff>
    </xdr:from>
    <xdr:to>
      <xdr:col>29</xdr:col>
      <xdr:colOff>127000</xdr:colOff>
      <xdr:row>15</xdr:row>
      <xdr:rowOff>168011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51267"/>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88785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79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121514</xdr:rowOff>
    </xdr:from>
    <xdr:to>
      <xdr:col>26</xdr:col>
      <xdr:colOff>50800</xdr:colOff>
      <xdr:row>15</xdr:row>
      <xdr:rowOff>131892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740889"/>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98638</xdr:rowOff>
    </xdr:from>
    <xdr:to>
      <xdr:col>22</xdr:col>
      <xdr:colOff>114300</xdr:colOff>
      <xdr:row>15</xdr:row>
      <xdr:rowOff>121514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718013"/>
          <a:ext cx="698500" cy="2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151421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1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98638</xdr:rowOff>
    </xdr:from>
    <xdr:to>
      <xdr:col>18</xdr:col>
      <xdr:colOff>177800</xdr:colOff>
      <xdr:row>15</xdr:row>
      <xdr:rowOff>103607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718013"/>
          <a:ext cx="698500" cy="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117211</xdr:rowOff>
    </xdr:from>
    <xdr:to>
      <xdr:col>29</xdr:col>
      <xdr:colOff>177800</xdr:colOff>
      <xdr:row>16</xdr:row>
      <xdr:rowOff>47361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3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133738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8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81092</xdr:rowOff>
    </xdr:from>
    <xdr:to>
      <xdr:col>26</xdr:col>
      <xdr:colOff>101600</xdr:colOff>
      <xdr:row>16</xdr:row>
      <xdr:rowOff>11242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0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21419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70714</xdr:rowOff>
    </xdr:from>
    <xdr:to>
      <xdr:col>22</xdr:col>
      <xdr:colOff>165100</xdr:colOff>
      <xdr:row>16</xdr:row>
      <xdr:rowOff>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9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11041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5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47838</xdr:rowOff>
    </xdr:from>
    <xdr:to>
      <xdr:col>19</xdr:col>
      <xdr:colOff>38100</xdr:colOff>
      <xdr:row>15</xdr:row>
      <xdr:rowOff>149438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6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3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52807</xdr:rowOff>
    </xdr:from>
    <xdr:to>
      <xdr:col>15</xdr:col>
      <xdr:colOff>101600</xdr:colOff>
      <xdr:row>15</xdr:row>
      <xdr:rowOff>154407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7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164584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4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273565</xdr:rowOff>
    </xdr:from>
    <xdr:to>
      <xdr:col>29</xdr:col>
      <xdr:colOff>127000</xdr:colOff>
      <xdr:row>34</xdr:row>
      <xdr:rowOff>302957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41015"/>
          <a:ext cx="647700" cy="29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10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302957</xdr:rowOff>
    </xdr:from>
    <xdr:to>
      <xdr:col>26</xdr:col>
      <xdr:colOff>50800</xdr:colOff>
      <xdr:row>34</xdr:row>
      <xdr:rowOff>333426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70407"/>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333426</xdr:rowOff>
    </xdr:from>
    <xdr:to>
      <xdr:col>22</xdr:col>
      <xdr:colOff>114300</xdr:colOff>
      <xdr:row>35</xdr:row>
      <xdr:rowOff>7116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00876"/>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121462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7116</xdr:rowOff>
    </xdr:from>
    <xdr:to>
      <xdr:col>18</xdr:col>
      <xdr:colOff>177800</xdr:colOff>
      <xdr:row>35</xdr:row>
      <xdr:rowOff>83500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617466"/>
          <a:ext cx="698500" cy="76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222765</xdr:rowOff>
    </xdr:from>
    <xdr:to>
      <xdr:col>29</xdr:col>
      <xdr:colOff>177800</xdr:colOff>
      <xdr:row>34</xdr:row>
      <xdr:rowOff>324365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67842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3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252157</xdr:rowOff>
    </xdr:from>
    <xdr:to>
      <xdr:col>26</xdr:col>
      <xdr:colOff>101600</xdr:colOff>
      <xdr:row>35</xdr:row>
      <xdr:rowOff>10857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1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21034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88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282626</xdr:rowOff>
    </xdr:from>
    <xdr:to>
      <xdr:col>22</xdr:col>
      <xdr:colOff>165100</xdr:colOff>
      <xdr:row>35</xdr:row>
      <xdr:rowOff>41326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5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51503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1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299216</xdr:rowOff>
    </xdr:from>
    <xdr:to>
      <xdr:col>19</xdr:col>
      <xdr:colOff>38100</xdr:colOff>
      <xdr:row>35</xdr:row>
      <xdr:rowOff>57916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68092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32700</xdr:rowOff>
    </xdr:from>
    <xdr:to>
      <xdr:col>15</xdr:col>
      <xdr:colOff>101600</xdr:colOff>
      <xdr:row>35</xdr:row>
      <xdr:rowOff>134300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144478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114694</xdr:rowOff>
    </xdr:from>
    <xdr:to>
      <xdr:col>24</xdr:col>
      <xdr:colOff>63500</xdr:colOff>
      <xdr:row>34</xdr:row>
      <xdr:rowOff>169037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43994"/>
          <a:ext cx="8382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107268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6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19634</xdr:rowOff>
    </xdr:from>
    <xdr:to>
      <xdr:col>19</xdr:col>
      <xdr:colOff>177800</xdr:colOff>
      <xdr:row>34</xdr:row>
      <xdr:rowOff>114694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48934"/>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64787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19634</xdr:rowOff>
    </xdr:from>
    <xdr:to>
      <xdr:col>15</xdr:col>
      <xdr:colOff>50800</xdr:colOff>
      <xdr:row>34</xdr:row>
      <xdr:rowOff>30213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8934"/>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121962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170752</xdr:rowOff>
    </xdr:from>
    <xdr:to>
      <xdr:col>10</xdr:col>
      <xdr:colOff>114300</xdr:colOff>
      <xdr:row>34</xdr:row>
      <xdr:rowOff>30213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28602"/>
          <a:ext cx="8890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53141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118237</xdr:rowOff>
    </xdr:from>
    <xdr:to>
      <xdr:col>24</xdr:col>
      <xdr:colOff>114300</xdr:colOff>
      <xdr:row>35</xdr:row>
      <xdr:rowOff>48387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141114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63894</xdr:rowOff>
    </xdr:from>
    <xdr:to>
      <xdr:col>20</xdr:col>
      <xdr:colOff>38100</xdr:colOff>
      <xdr:row>34</xdr:row>
      <xdr:rowOff>165494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9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10571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6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140284</xdr:rowOff>
    </xdr:from>
    <xdr:to>
      <xdr:col>15</xdr:col>
      <xdr:colOff>101600</xdr:colOff>
      <xdr:row>34</xdr:row>
      <xdr:rowOff>70434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86961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150863</xdr:rowOff>
    </xdr:from>
    <xdr:to>
      <xdr:col>10</xdr:col>
      <xdr:colOff>165100</xdr:colOff>
      <xdr:row>34</xdr:row>
      <xdr:rowOff>81013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0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8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119952</xdr:rowOff>
    </xdr:from>
    <xdr:to>
      <xdr:col>6</xdr:col>
      <xdr:colOff>38100</xdr:colOff>
      <xdr:row>34</xdr:row>
      <xdr:rowOff>50102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66629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18395</xdr:rowOff>
    </xdr:from>
    <xdr:to>
      <xdr:col>24</xdr:col>
      <xdr:colOff>63500</xdr:colOff>
      <xdr:row>54</xdr:row>
      <xdr:rowOff>81456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76695"/>
          <a:ext cx="838200" cy="6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81456</xdr:rowOff>
    </xdr:from>
    <xdr:to>
      <xdr:col>19</xdr:col>
      <xdr:colOff>177800</xdr:colOff>
      <xdr:row>54</xdr:row>
      <xdr:rowOff>158331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9756"/>
          <a:ext cx="889000" cy="7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158331</xdr:rowOff>
    </xdr:from>
    <xdr:to>
      <xdr:col>15</xdr:col>
      <xdr:colOff>50800</xdr:colOff>
      <xdr:row>56</xdr:row>
      <xdr:rowOff>123943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6631"/>
          <a:ext cx="889000" cy="30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142177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123943</xdr:rowOff>
    </xdr:from>
    <xdr:to>
      <xdr:col>10</xdr:col>
      <xdr:colOff>114300</xdr:colOff>
      <xdr:row>57</xdr:row>
      <xdr:rowOff>70238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25143"/>
          <a:ext cx="889000" cy="1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18178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139045</xdr:rowOff>
    </xdr:from>
    <xdr:to>
      <xdr:col>24</xdr:col>
      <xdr:colOff>114300</xdr:colOff>
      <xdr:row>54</xdr:row>
      <xdr:rowOff>69195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161922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30656</xdr:rowOff>
    </xdr:from>
    <xdr:to>
      <xdr:col>20</xdr:col>
      <xdr:colOff>38100</xdr:colOff>
      <xdr:row>54</xdr:row>
      <xdr:rowOff>132256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148783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107531</xdr:rowOff>
    </xdr:from>
    <xdr:to>
      <xdr:col>15</xdr:col>
      <xdr:colOff>101600</xdr:colOff>
      <xdr:row>55</xdr:row>
      <xdr:rowOff>37681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54208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73143</xdr:rowOff>
    </xdr:from>
    <xdr:to>
      <xdr:col>10</xdr:col>
      <xdr:colOff>165100</xdr:colOff>
      <xdr:row>57</xdr:row>
      <xdr:rowOff>3293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19820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19438</xdr:rowOff>
    </xdr:from>
    <xdr:to>
      <xdr:col>6</xdr:col>
      <xdr:colOff>38100</xdr:colOff>
      <xdr:row>57</xdr:row>
      <xdr:rowOff>121038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112165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170836</xdr:rowOff>
    </xdr:from>
    <xdr:to>
      <xdr:col>24</xdr:col>
      <xdr:colOff>63500</xdr:colOff>
      <xdr:row>77</xdr:row>
      <xdr:rowOff>27504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0103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27504</xdr:rowOff>
    </xdr:from>
    <xdr:to>
      <xdr:col>19</xdr:col>
      <xdr:colOff>177800</xdr:colOff>
      <xdr:row>77</xdr:row>
      <xdr:rowOff>33537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291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33537</xdr:rowOff>
    </xdr:from>
    <xdr:to>
      <xdr:col>15</xdr:col>
      <xdr:colOff>50800</xdr:colOff>
      <xdr:row>77</xdr:row>
      <xdr:rowOff>85339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35187"/>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85339</xdr:rowOff>
    </xdr:from>
    <xdr:to>
      <xdr:col>10</xdr:col>
      <xdr:colOff>114300</xdr:colOff>
      <xdr:row>77</xdr:row>
      <xdr:rowOff>101067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6989"/>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120036</xdr:rowOff>
    </xdr:from>
    <xdr:to>
      <xdr:col>24</xdr:col>
      <xdr:colOff>114300</xdr:colOff>
      <xdr:row>77</xdr:row>
      <xdr:rowOff>50186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98463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148154</xdr:rowOff>
    </xdr:from>
    <xdr:to>
      <xdr:col>20</xdr:col>
      <xdr:colOff>38100</xdr:colOff>
      <xdr:row>77</xdr:row>
      <xdr:rowOff>78304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69431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154187</xdr:rowOff>
    </xdr:from>
    <xdr:to>
      <xdr:col>15</xdr:col>
      <xdr:colOff>101600</xdr:colOff>
      <xdr:row>77</xdr:row>
      <xdr:rowOff>84337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75464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7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34539</xdr:rowOff>
    </xdr:from>
    <xdr:to>
      <xdr:col>10</xdr:col>
      <xdr:colOff>165100</xdr:colOff>
      <xdr:row>77</xdr:row>
      <xdr:rowOff>136139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50267</xdr:rowOff>
    </xdr:from>
    <xdr:to>
      <xdr:col>6</xdr:col>
      <xdr:colOff>38100</xdr:colOff>
      <xdr:row>77</xdr:row>
      <xdr:rowOff>151867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142994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162440</xdr:rowOff>
    </xdr:from>
    <xdr:to>
      <xdr:col>24</xdr:col>
      <xdr:colOff>63500</xdr:colOff>
      <xdr:row>93</xdr:row>
      <xdr:rowOff>48053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35840"/>
          <a:ext cx="8382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162440</xdr:rowOff>
    </xdr:from>
    <xdr:to>
      <xdr:col>19</xdr:col>
      <xdr:colOff>177800</xdr:colOff>
      <xdr:row>94</xdr:row>
      <xdr:rowOff>68345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5840"/>
          <a:ext cx="889000" cy="2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68345</xdr:rowOff>
    </xdr:from>
    <xdr:to>
      <xdr:col>15</xdr:col>
      <xdr:colOff>50800</xdr:colOff>
      <xdr:row>94</xdr:row>
      <xdr:rowOff>108676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84645"/>
          <a:ext cx="8890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108676</xdr:rowOff>
    </xdr:from>
    <xdr:to>
      <xdr:col>10</xdr:col>
      <xdr:colOff>114300</xdr:colOff>
      <xdr:row>94</xdr:row>
      <xdr:rowOff>162539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24976"/>
          <a:ext cx="889000" cy="5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168703</xdr:rowOff>
    </xdr:from>
    <xdr:to>
      <xdr:col>24</xdr:col>
      <xdr:colOff>114300</xdr:colOff>
      <xdr:row>93</xdr:row>
      <xdr:rowOff>98853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20130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111640</xdr:rowOff>
    </xdr:from>
    <xdr:to>
      <xdr:col>20</xdr:col>
      <xdr:colOff>38100</xdr:colOff>
      <xdr:row>93</xdr:row>
      <xdr:rowOff>41790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58317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17545</xdr:rowOff>
    </xdr:from>
    <xdr:to>
      <xdr:col>15</xdr:col>
      <xdr:colOff>101600</xdr:colOff>
      <xdr:row>94</xdr:row>
      <xdr:rowOff>119145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135672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0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57876</xdr:rowOff>
    </xdr:from>
    <xdr:to>
      <xdr:col>10</xdr:col>
      <xdr:colOff>165100</xdr:colOff>
      <xdr:row>94</xdr:row>
      <xdr:rowOff>159476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4553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111739</xdr:rowOff>
    </xdr:from>
    <xdr:to>
      <xdr:col>6</xdr:col>
      <xdr:colOff>38100</xdr:colOff>
      <xdr:row>95</xdr:row>
      <xdr:rowOff>41889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58416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0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127714</xdr:rowOff>
    </xdr:from>
    <xdr:to>
      <xdr:col>54</xdr:col>
      <xdr:colOff>189865</xdr:colOff>
      <xdr:row>37</xdr:row>
      <xdr:rowOff>140195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42664"/>
          <a:ext cx="1270" cy="104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144022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140195</xdr:rowOff>
    </xdr:from>
    <xdr:to>
      <xdr:col>55</xdr:col>
      <xdr:colOff>88900</xdr:colOff>
      <xdr:row>37</xdr:row>
      <xdr:rowOff>140195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8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74391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127714</xdr:rowOff>
    </xdr:from>
    <xdr:to>
      <xdr:col>55</xdr:col>
      <xdr:colOff>88900</xdr:colOff>
      <xdr:row>31</xdr:row>
      <xdr:rowOff>127714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4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32601</xdr:rowOff>
    </xdr:from>
    <xdr:to>
      <xdr:col>55</xdr:col>
      <xdr:colOff>0</xdr:colOff>
      <xdr:row>34</xdr:row>
      <xdr:rowOff>110950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61901"/>
          <a:ext cx="838200" cy="7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42021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4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63594</xdr:rowOff>
    </xdr:from>
    <xdr:to>
      <xdr:col>55</xdr:col>
      <xdr:colOff>50800</xdr:colOff>
      <xdr:row>35</xdr:row>
      <xdr:rowOff>165194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156494</xdr:rowOff>
    </xdr:from>
    <xdr:to>
      <xdr:col>50</xdr:col>
      <xdr:colOff>114300</xdr:colOff>
      <xdr:row>34</xdr:row>
      <xdr:rowOff>110950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28544"/>
          <a:ext cx="889000" cy="8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86888</xdr:rowOff>
    </xdr:from>
    <xdr:to>
      <xdr:col>50</xdr:col>
      <xdr:colOff>165100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8165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156494</xdr:rowOff>
    </xdr:from>
    <xdr:to>
      <xdr:col>45</xdr:col>
      <xdr:colOff>177800</xdr:colOff>
      <xdr:row>35</xdr:row>
      <xdr:rowOff>8956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28544"/>
          <a:ext cx="889000" cy="8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6167</xdr:rowOff>
    </xdr:from>
    <xdr:to>
      <xdr:col>41</xdr:col>
      <xdr:colOff>50800</xdr:colOff>
      <xdr:row>35</xdr:row>
      <xdr:rowOff>8956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00691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153251</xdr:rowOff>
    </xdr:from>
    <xdr:to>
      <xdr:col>55</xdr:col>
      <xdr:colOff>50800</xdr:colOff>
      <xdr:row>34</xdr:row>
      <xdr:rowOff>83401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4678</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6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60150</xdr:rowOff>
    </xdr:from>
    <xdr:to>
      <xdr:col>50</xdr:col>
      <xdr:colOff>165100</xdr:colOff>
      <xdr:row>34</xdr:row>
      <xdr:rowOff>161750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6827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66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105694</xdr:rowOff>
    </xdr:from>
    <xdr:to>
      <xdr:col>46</xdr:col>
      <xdr:colOff>38100</xdr:colOff>
      <xdr:row>30</xdr:row>
      <xdr:rowOff>35844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0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52371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129606</xdr:rowOff>
    </xdr:from>
    <xdr:to>
      <xdr:col>41</xdr:col>
      <xdr:colOff>101600</xdr:colOff>
      <xdr:row>35</xdr:row>
      <xdr:rowOff>59756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76283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7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126817</xdr:rowOff>
    </xdr:from>
    <xdr:to>
      <xdr:col>36</xdr:col>
      <xdr:colOff>165100</xdr:colOff>
      <xdr:row>35</xdr:row>
      <xdr:rowOff>56967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59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73494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7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130975</xdr:rowOff>
    </xdr:from>
    <xdr:to>
      <xdr:col>55</xdr:col>
      <xdr:colOff>0</xdr:colOff>
      <xdr:row>54</xdr:row>
      <xdr:rowOff>79718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046375"/>
          <a:ext cx="838200" cy="29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79718</xdr:rowOff>
    </xdr:from>
    <xdr:to>
      <xdr:col>50</xdr:col>
      <xdr:colOff>114300</xdr:colOff>
      <xdr:row>54</xdr:row>
      <xdr:rowOff>106159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38018"/>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68966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35751</xdr:rowOff>
    </xdr:from>
    <xdr:to>
      <xdr:col>45</xdr:col>
      <xdr:colOff>177800</xdr:colOff>
      <xdr:row>54</xdr:row>
      <xdr:rowOff>106159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8608251"/>
          <a:ext cx="889000" cy="75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88549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8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35751</xdr:rowOff>
    </xdr:from>
    <xdr:to>
      <xdr:col>41</xdr:col>
      <xdr:colOff>50800</xdr:colOff>
      <xdr:row>52</xdr:row>
      <xdr:rowOff>151232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8608251"/>
          <a:ext cx="8890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90619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103078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7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80175</xdr:rowOff>
    </xdr:from>
    <xdr:to>
      <xdr:col>55</xdr:col>
      <xdr:colOff>50800</xdr:colOff>
      <xdr:row>53</xdr:row>
      <xdr:rowOff>10325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103052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84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28918</xdr:rowOff>
    </xdr:from>
    <xdr:to>
      <xdr:col>50</xdr:col>
      <xdr:colOff>165100</xdr:colOff>
      <xdr:row>54</xdr:row>
      <xdr:rowOff>130518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147045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6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55359</xdr:rowOff>
    </xdr:from>
    <xdr:to>
      <xdr:col>46</xdr:col>
      <xdr:colOff>38100</xdr:colOff>
      <xdr:row>54</xdr:row>
      <xdr:rowOff>156959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2036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08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156401</xdr:rowOff>
    </xdr:from>
    <xdr:to>
      <xdr:col>41</xdr:col>
      <xdr:colOff>101600</xdr:colOff>
      <xdr:row>50</xdr:row>
      <xdr:rowOff>86551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5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103078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833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100432</xdr:rowOff>
    </xdr:from>
    <xdr:to>
      <xdr:col>36</xdr:col>
      <xdr:colOff>165100</xdr:colOff>
      <xdr:row>53</xdr:row>
      <xdr:rowOff>30582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0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47109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87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119786</xdr:rowOff>
    </xdr:from>
    <xdr:to>
      <xdr:col>55</xdr:col>
      <xdr:colOff>0</xdr:colOff>
      <xdr:row>77</xdr:row>
      <xdr:rowOff>167106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978536"/>
          <a:ext cx="838200" cy="3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167106</xdr:rowOff>
    </xdr:from>
    <xdr:to>
      <xdr:col>50</xdr:col>
      <xdr:colOff>114300</xdr:colOff>
      <xdr:row>78</xdr:row>
      <xdr:rowOff>72707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68756"/>
          <a:ext cx="889000" cy="7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103378</xdr:rowOff>
    </xdr:from>
    <xdr:to>
      <xdr:col>45</xdr:col>
      <xdr:colOff>177800</xdr:colOff>
      <xdr:row>78</xdr:row>
      <xdr:rowOff>72707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05028"/>
          <a:ext cx="889000" cy="1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115736</xdr:rowOff>
    </xdr:from>
    <xdr:to>
      <xdr:col>41</xdr:col>
      <xdr:colOff>50800</xdr:colOff>
      <xdr:row>77</xdr:row>
      <xdr:rowOff>103378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45936"/>
          <a:ext cx="889000" cy="1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68986</xdr:rowOff>
    </xdr:from>
    <xdr:to>
      <xdr:col>55</xdr:col>
      <xdr:colOff>50800</xdr:colOff>
      <xdr:row>75</xdr:row>
      <xdr:rowOff>170586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9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91863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7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116306</xdr:rowOff>
    </xdr:from>
    <xdr:to>
      <xdr:col>50</xdr:col>
      <xdr:colOff>165100</xdr:colOff>
      <xdr:row>78</xdr:row>
      <xdr:rowOff>46456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21907</xdr:rowOff>
    </xdr:from>
    <xdr:to>
      <xdr:col>46</xdr:col>
      <xdr:colOff>38100</xdr:colOff>
      <xdr:row>78</xdr:row>
      <xdr:rowOff>123507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114634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48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52578</xdr:rowOff>
    </xdr:from>
    <xdr:to>
      <xdr:col>41</xdr:col>
      <xdr:colOff>101600</xdr:colOff>
      <xdr:row>77</xdr:row>
      <xdr:rowOff>154178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5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170705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0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64936</xdr:rowOff>
    </xdr:from>
    <xdr:to>
      <xdr:col>36</xdr:col>
      <xdr:colOff>165100</xdr:colOff>
      <xdr:row>76</xdr:row>
      <xdr:rowOff>166536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11612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71848</xdr:rowOff>
    </xdr:from>
    <xdr:to>
      <xdr:col>54</xdr:col>
      <xdr:colOff>189865</xdr:colOff>
      <xdr:row>98</xdr:row>
      <xdr:rowOff>118354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845248"/>
          <a:ext cx="1270" cy="107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122181</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118354</xdr:rowOff>
    </xdr:from>
    <xdr:to>
      <xdr:col>55</xdr:col>
      <xdr:colOff>88900</xdr:colOff>
      <xdr:row>98</xdr:row>
      <xdr:rowOff>118354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18525</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71848</xdr:rowOff>
    </xdr:from>
    <xdr:to>
      <xdr:col>55</xdr:col>
      <xdr:colOff>88900</xdr:colOff>
      <xdr:row>92</xdr:row>
      <xdr:rowOff>71848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84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65433</xdr:rowOff>
    </xdr:from>
    <xdr:to>
      <xdr:col>55</xdr:col>
      <xdr:colOff>0</xdr:colOff>
      <xdr:row>95</xdr:row>
      <xdr:rowOff>131727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353183"/>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159281</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9404</xdr:rowOff>
    </xdr:from>
    <xdr:to>
      <xdr:col>55</xdr:col>
      <xdr:colOff>50800</xdr:colOff>
      <xdr:row>96</xdr:row>
      <xdr:rowOff>111004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98637</xdr:rowOff>
    </xdr:from>
    <xdr:to>
      <xdr:col>50</xdr:col>
      <xdr:colOff>114300</xdr:colOff>
      <xdr:row>95</xdr:row>
      <xdr:rowOff>131727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214937"/>
          <a:ext cx="889000" cy="20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163337</xdr:rowOff>
    </xdr:from>
    <xdr:to>
      <xdr:col>50</xdr:col>
      <xdr:colOff>165100</xdr:colOff>
      <xdr:row>96</xdr:row>
      <xdr:rowOff>93487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5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167303</xdr:rowOff>
    </xdr:from>
    <xdr:to>
      <xdr:col>45</xdr:col>
      <xdr:colOff>177800</xdr:colOff>
      <xdr:row>94</xdr:row>
      <xdr:rowOff>98637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5597803"/>
          <a:ext cx="889000" cy="6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20991</xdr:rowOff>
    </xdr:from>
    <xdr:to>
      <xdr:col>46</xdr:col>
      <xdr:colOff>38100</xdr:colOff>
      <xdr:row>96</xdr:row>
      <xdr:rowOff>122591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113718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167303</xdr:rowOff>
    </xdr:from>
    <xdr:to>
      <xdr:col>41</xdr:col>
      <xdr:colOff>50800</xdr:colOff>
      <xdr:row>93</xdr:row>
      <xdr:rowOff>169532</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5597803"/>
          <a:ext cx="889000" cy="51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28164</xdr:rowOff>
    </xdr:from>
    <xdr:to>
      <xdr:col>41</xdr:col>
      <xdr:colOff>101600</xdr:colOff>
      <xdr:row>96</xdr:row>
      <xdr:rowOff>129764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120891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76842</xdr:rowOff>
    </xdr:from>
    <xdr:to>
      <xdr:col>36</xdr:col>
      <xdr:colOff>165100</xdr:colOff>
      <xdr:row>97</xdr:row>
      <xdr:rowOff>6992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53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169569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6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14633</xdr:rowOff>
    </xdr:from>
    <xdr:to>
      <xdr:col>55</xdr:col>
      <xdr:colOff>50800</xdr:colOff>
      <xdr:row>95</xdr:row>
      <xdr:rowOff>116233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0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37510</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1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80927</xdr:rowOff>
    </xdr:from>
    <xdr:to>
      <xdr:col>50</xdr:col>
      <xdr:colOff>165100</xdr:colOff>
      <xdr:row>96</xdr:row>
      <xdr:rowOff>11077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36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27604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14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47837</xdr:rowOff>
    </xdr:from>
    <xdr:to>
      <xdr:col>46</xdr:col>
      <xdr:colOff>38100</xdr:colOff>
      <xdr:row>94</xdr:row>
      <xdr:rowOff>149437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165964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116503</xdr:rowOff>
    </xdr:from>
    <xdr:to>
      <xdr:col>41</xdr:col>
      <xdr:colOff>101600</xdr:colOff>
      <xdr:row>91</xdr:row>
      <xdr:rowOff>46653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5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63180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61795" y="153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118732</xdr:rowOff>
    </xdr:from>
    <xdr:to>
      <xdr:col>36</xdr:col>
      <xdr:colOff>165100</xdr:colOff>
      <xdr:row>94</xdr:row>
      <xdr:rowOff>48882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0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65409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8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60509</xdr:rowOff>
    </xdr:from>
    <xdr:to>
      <xdr:col>85</xdr:col>
      <xdr:colOff>127000</xdr:colOff>
      <xdr:row>37</xdr:row>
      <xdr:rowOff>143586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404159"/>
          <a:ext cx="838200" cy="8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6310</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1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60509</xdr:rowOff>
    </xdr:from>
    <xdr:to>
      <xdr:col>81</xdr:col>
      <xdr:colOff>50800</xdr:colOff>
      <xdr:row>38</xdr:row>
      <xdr:rowOff>75387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404159"/>
          <a:ext cx="889000" cy="18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67918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58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75387</xdr:rowOff>
    </xdr:from>
    <xdr:to>
      <xdr:col>76</xdr:col>
      <xdr:colOff>114300</xdr:colOff>
      <xdr:row>38</xdr:row>
      <xdr:rowOff>105887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590487"/>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105887</xdr:rowOff>
    </xdr:from>
    <xdr:to>
      <xdr:col>71</xdr:col>
      <xdr:colOff>177800</xdr:colOff>
      <xdr:row>38</xdr:row>
      <xdr:rowOff>125946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62098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92786</xdr:rowOff>
    </xdr:from>
    <xdr:to>
      <xdr:col>85</xdr:col>
      <xdr:colOff>177800</xdr:colOff>
      <xdr:row>38</xdr:row>
      <xdr:rowOff>22937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36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115663</xdr:rowOff>
    </xdr:from>
    <xdr:ext cx="534377"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9709</xdr:rowOff>
    </xdr:from>
    <xdr:to>
      <xdr:col>81</xdr:col>
      <xdr:colOff>101600</xdr:colOff>
      <xdr:row>37</xdr:row>
      <xdr:rowOff>111309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3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127836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14111" y="61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24587</xdr:rowOff>
    </xdr:from>
    <xdr:to>
      <xdr:col>76</xdr:col>
      <xdr:colOff>165100</xdr:colOff>
      <xdr:row>38</xdr:row>
      <xdr:rowOff>126187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117314</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6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55087</xdr:rowOff>
    </xdr:from>
    <xdr:to>
      <xdr:col>72</xdr:col>
      <xdr:colOff>38100</xdr:colOff>
      <xdr:row>38</xdr:row>
      <xdr:rowOff>156687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147814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75146</xdr:rowOff>
    </xdr:from>
    <xdr:to>
      <xdr:col>67</xdr:col>
      <xdr:colOff>101600</xdr:colOff>
      <xdr:row>39</xdr:row>
      <xdr:rowOff>5296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167873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91122</xdr:rowOff>
    </xdr:from>
    <xdr:to>
      <xdr:col>85</xdr:col>
      <xdr:colOff>127000</xdr:colOff>
      <xdr:row>72</xdr:row>
      <xdr:rowOff>111566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435522"/>
          <a:ext cx="8382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13410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872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111566</xdr:rowOff>
    </xdr:from>
    <xdr:to>
      <xdr:col>81</xdr:col>
      <xdr:colOff>50800</xdr:colOff>
      <xdr:row>72</xdr:row>
      <xdr:rowOff>139112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45596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127547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139112</xdr:rowOff>
    </xdr:from>
    <xdr:to>
      <xdr:col>76</xdr:col>
      <xdr:colOff>114300</xdr:colOff>
      <xdr:row>72</xdr:row>
      <xdr:rowOff>146852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483512"/>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146852</xdr:rowOff>
    </xdr:from>
    <xdr:to>
      <xdr:col>71</xdr:col>
      <xdr:colOff>177800</xdr:colOff>
      <xdr:row>73</xdr:row>
      <xdr:rowOff>93866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491252"/>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40322</xdr:rowOff>
    </xdr:from>
    <xdr:to>
      <xdr:col>85</xdr:col>
      <xdr:colOff>177800</xdr:colOff>
      <xdr:row>72</xdr:row>
      <xdr:rowOff>141922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3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63199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2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60766</xdr:rowOff>
    </xdr:from>
    <xdr:to>
      <xdr:col>81</xdr:col>
      <xdr:colOff>101600</xdr:colOff>
      <xdr:row>72</xdr:row>
      <xdr:rowOff>162366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4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7443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18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88312</xdr:rowOff>
    </xdr:from>
    <xdr:to>
      <xdr:col>76</xdr:col>
      <xdr:colOff>165100</xdr:colOff>
      <xdr:row>73</xdr:row>
      <xdr:rowOff>18462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43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34989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2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96052</xdr:rowOff>
    </xdr:from>
    <xdr:to>
      <xdr:col>72</xdr:col>
      <xdr:colOff>38100</xdr:colOff>
      <xdr:row>73</xdr:row>
      <xdr:rowOff>26202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4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42729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43066</xdr:rowOff>
    </xdr:from>
    <xdr:to>
      <xdr:col>67</xdr:col>
      <xdr:colOff>101600</xdr:colOff>
      <xdr:row>73</xdr:row>
      <xdr:rowOff>144666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5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161193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3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102209</xdr:rowOff>
    </xdr:from>
    <xdr:to>
      <xdr:col>85</xdr:col>
      <xdr:colOff>127000</xdr:colOff>
      <xdr:row>93</xdr:row>
      <xdr:rowOff>106420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047059"/>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102209</xdr:rowOff>
    </xdr:from>
    <xdr:to>
      <xdr:col>81</xdr:col>
      <xdr:colOff>50800</xdr:colOff>
      <xdr:row>96</xdr:row>
      <xdr:rowOff>110534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047059"/>
          <a:ext cx="889000" cy="52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93771</xdr:rowOff>
    </xdr:from>
    <xdr:to>
      <xdr:col>76</xdr:col>
      <xdr:colOff>114300</xdr:colOff>
      <xdr:row>96</xdr:row>
      <xdr:rowOff>110534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552971"/>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169551</xdr:rowOff>
    </xdr:from>
    <xdr:to>
      <xdr:col>71</xdr:col>
      <xdr:colOff>177800</xdr:colOff>
      <xdr:row>96</xdr:row>
      <xdr:rowOff>93771</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457301"/>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152309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8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55620</xdr:rowOff>
    </xdr:from>
    <xdr:to>
      <xdr:col>85</xdr:col>
      <xdr:colOff>177800</xdr:colOff>
      <xdr:row>93</xdr:row>
      <xdr:rowOff>157220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0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78497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85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51409</xdr:rowOff>
    </xdr:from>
    <xdr:to>
      <xdr:col>81</xdr:col>
      <xdr:colOff>101600</xdr:colOff>
      <xdr:row>93</xdr:row>
      <xdr:rowOff>153009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59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169536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7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59734</xdr:rowOff>
    </xdr:from>
    <xdr:to>
      <xdr:col>76</xdr:col>
      <xdr:colOff>165100</xdr:colOff>
      <xdr:row>96</xdr:row>
      <xdr:rowOff>161334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5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6411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29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42971</xdr:rowOff>
    </xdr:from>
    <xdr:to>
      <xdr:col>72</xdr:col>
      <xdr:colOff>38100</xdr:colOff>
      <xdr:row>96</xdr:row>
      <xdr:rowOff>144571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5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161098</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62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118751</xdr:rowOff>
    </xdr:from>
    <xdr:to>
      <xdr:col>67</xdr:col>
      <xdr:colOff>101600</xdr:colOff>
      <xdr:row>96</xdr:row>
      <xdr:rowOff>48901</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65428</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1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109890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53990"/>
          <a:ext cx="838200" cy="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109890</xdr:rowOff>
    </xdr:from>
    <xdr:to>
      <xdr:col>111</xdr:col>
      <xdr:colOff>177800</xdr:colOff>
      <xdr:row>58</xdr:row>
      <xdr:rowOff>137002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53990"/>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53655</xdr:rowOff>
    </xdr:from>
    <xdr:to>
      <xdr:col>107</xdr:col>
      <xdr:colOff>50800</xdr:colOff>
      <xdr:row>58</xdr:row>
      <xdr:rowOff>137002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97755"/>
          <a:ext cx="889000" cy="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53655</xdr:rowOff>
    </xdr:from>
    <xdr:to>
      <xdr:col>102</xdr:col>
      <xdr:colOff>114300</xdr:colOff>
      <xdr:row>58</xdr:row>
      <xdr:rowOff>88997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9997755"/>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59090</xdr:rowOff>
    </xdr:from>
    <xdr:to>
      <xdr:col>112</xdr:col>
      <xdr:colOff>38100</xdr:colOff>
      <xdr:row>58</xdr:row>
      <xdr:rowOff>160690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151817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095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86202</xdr:rowOff>
    </xdr:from>
    <xdr:to>
      <xdr:col>107</xdr:col>
      <xdr:colOff>101600</xdr:colOff>
      <xdr:row>59</xdr:row>
      <xdr:rowOff>16352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7479</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23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2855</xdr:rowOff>
    </xdr:from>
    <xdr:to>
      <xdr:col>102</xdr:col>
      <xdr:colOff>165100</xdr:colOff>
      <xdr:row>58</xdr:row>
      <xdr:rowOff>104455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95582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38197</xdr:rowOff>
    </xdr:from>
    <xdr:to>
      <xdr:col>98</xdr:col>
      <xdr:colOff>38100</xdr:colOff>
      <xdr:row>58</xdr:row>
      <xdr:rowOff>139797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130924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40525</xdr:rowOff>
    </xdr:from>
    <xdr:to>
      <xdr:col>116</xdr:col>
      <xdr:colOff>63500</xdr:colOff>
      <xdr:row>71</xdr:row>
      <xdr:rowOff>139814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213475"/>
          <a:ext cx="838200" cy="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38066</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6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139814</xdr:rowOff>
    </xdr:from>
    <xdr:to>
      <xdr:col>111</xdr:col>
      <xdr:colOff>177800</xdr:colOff>
      <xdr:row>72</xdr:row>
      <xdr:rowOff>27267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312764"/>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27267</xdr:rowOff>
    </xdr:from>
    <xdr:to>
      <xdr:col>107</xdr:col>
      <xdr:colOff>50800</xdr:colOff>
      <xdr:row>72</xdr:row>
      <xdr:rowOff>83655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371667"/>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117924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57480</xdr:rowOff>
    </xdr:from>
    <xdr:to>
      <xdr:col>102</xdr:col>
      <xdr:colOff>114300</xdr:colOff>
      <xdr:row>72</xdr:row>
      <xdr:rowOff>83655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401880"/>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65041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60241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161175</xdr:rowOff>
    </xdr:from>
    <xdr:to>
      <xdr:col>116</xdr:col>
      <xdr:colOff>114300</xdr:colOff>
      <xdr:row>71</xdr:row>
      <xdr:rowOff>91325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114202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1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89014</xdr:rowOff>
    </xdr:from>
    <xdr:to>
      <xdr:col>112</xdr:col>
      <xdr:colOff>38100</xdr:colOff>
      <xdr:row>72</xdr:row>
      <xdr:rowOff>19164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35691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0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147917</xdr:rowOff>
    </xdr:from>
    <xdr:to>
      <xdr:col>107</xdr:col>
      <xdr:colOff>101600</xdr:colOff>
      <xdr:row>72</xdr:row>
      <xdr:rowOff>78067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32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94594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09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32855</xdr:rowOff>
    </xdr:from>
    <xdr:to>
      <xdr:col>102</xdr:col>
      <xdr:colOff>165100</xdr:colOff>
      <xdr:row>72</xdr:row>
      <xdr:rowOff>134455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150982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1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6680</xdr:rowOff>
    </xdr:from>
    <xdr:to>
      <xdr:col>98</xdr:col>
      <xdr:colOff>38100</xdr:colOff>
      <xdr:row>72</xdr:row>
      <xdr:rowOff>108280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3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124807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1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806,469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義務的経費である人件費、扶助費及び公債費は、類似団体平均より高い水準で推移している。このほか、繰出金、補助費等及び普通建設事業費においても類似団体平均より大きく上回っている。これは、合併により広大な市域となり、加えて居住地が点在する地形であるため、効率的なサービスの提供や事務事業の実施が困難な状況であり、急速な人口減少、高齢化の進行が影響している。また、旧団体がフルセット主義に基づき施設を整備してきたことにより、施設の保有量が多い状況にあることも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159,169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円となり、構成項目の中で最も高くなっている。新型コロナウイルス感染症関連の住民税非課税世帯や子育て世帯への臨時特別給付金に係る事業費が要因で、前年度より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117,687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円となり、スポーツ拠点施設整備事業や恐竜の島博物館整備事業等が要因で、前年度より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22,964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114,055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円となり、新型コロナウイルス感染症関連の物価高騰対策市民生活応援商品券配布事業や令和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年度プレミアム付き商品券事業に係る事業費が要因で、前年度より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75,101
74,704
683.82
64,702,661
60,566,638
3,791,504
30,442,460
49,696,981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37592</xdr:rowOff>
    </xdr:from>
    <xdr:to>
      <xdr:col>24</xdr:col>
      <xdr:colOff>63500</xdr:colOff>
      <xdr:row>36</xdr:row>
      <xdr:rowOff>74168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97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74168</xdr:rowOff>
    </xdr:from>
    <xdr:to>
      <xdr:col>19</xdr:col>
      <xdr:colOff>177800</xdr:colOff>
      <xdr:row>36</xdr:row>
      <xdr:rowOff>86360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4636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49403</xdr:rowOff>
    </xdr:from>
    <xdr:to>
      <xdr:col>15</xdr:col>
      <xdr:colOff>50800</xdr:colOff>
      <xdr:row>36</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1603"/>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49403</xdr:rowOff>
    </xdr:from>
    <xdr:to>
      <xdr:col>10</xdr:col>
      <xdr:colOff>114300</xdr:colOff>
      <xdr:row>36</xdr:row>
      <xdr:rowOff>85217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160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158242</xdr:rowOff>
    </xdr:from>
    <xdr:to>
      <xdr:col>24</xdr:col>
      <xdr:colOff>114300</xdr:colOff>
      <xdr:row>36</xdr:row>
      <xdr:rowOff>88392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136669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23368</xdr:rowOff>
    </xdr:from>
    <xdr:to>
      <xdr:col>20</xdr:col>
      <xdr:colOff>38100</xdr:colOff>
      <xdr:row>36</xdr:row>
      <xdr:rowOff>124968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116095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35560</xdr:rowOff>
    </xdr:from>
    <xdr:to>
      <xdr:col>15</xdr:col>
      <xdr:colOff>101600</xdr:colOff>
      <xdr:row>36</xdr:row>
      <xdr:rowOff>137160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128287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170053</xdr:rowOff>
    </xdr:from>
    <xdr:to>
      <xdr:col>10</xdr:col>
      <xdr:colOff>165100</xdr:colOff>
      <xdr:row>36</xdr:row>
      <xdr:rowOff>100203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91330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34417</xdr:rowOff>
    </xdr:from>
    <xdr:to>
      <xdr:col>6</xdr:col>
      <xdr:colOff>38100</xdr:colOff>
      <xdr:row>36</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117330</xdr:rowOff>
    </xdr:from>
    <xdr:to>
      <xdr:col>24</xdr:col>
      <xdr:colOff>62865</xdr:colOff>
      <xdr:row>58</xdr:row>
      <xdr:rowOff>64256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61280"/>
          <a:ext cx="1270" cy="11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68083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64256</xdr:rowOff>
    </xdr:from>
    <xdr:to>
      <xdr:col>24</xdr:col>
      <xdr:colOff>152400</xdr:colOff>
      <xdr:row>58</xdr:row>
      <xdr:rowOff>64256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64007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6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117330</xdr:rowOff>
    </xdr:from>
    <xdr:to>
      <xdr:col>24</xdr:col>
      <xdr:colOff>152400</xdr:colOff>
      <xdr:row>51</xdr:row>
      <xdr:rowOff>117330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6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131111</xdr:rowOff>
    </xdr:from>
    <xdr:to>
      <xdr:col>24</xdr:col>
      <xdr:colOff>63500</xdr:colOff>
      <xdr:row>53</xdr:row>
      <xdr:rowOff>154566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17961"/>
          <a:ext cx="8382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104909</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126482</xdr:rowOff>
    </xdr:from>
    <xdr:to>
      <xdr:col>24</xdr:col>
      <xdr:colOff>114300</xdr:colOff>
      <xdr:row>56</xdr:row>
      <xdr:rowOff>56632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5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165375</xdr:rowOff>
    </xdr:from>
    <xdr:to>
      <xdr:col>19</xdr:col>
      <xdr:colOff>177800</xdr:colOff>
      <xdr:row>53</xdr:row>
      <xdr:rowOff>131111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37875"/>
          <a:ext cx="889000" cy="4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120179</xdr:rowOff>
    </xdr:from>
    <xdr:to>
      <xdr:col>20</xdr:col>
      <xdr:colOff>38100</xdr:colOff>
      <xdr:row>56</xdr:row>
      <xdr:rowOff>50329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41456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165375</xdr:rowOff>
    </xdr:from>
    <xdr:to>
      <xdr:col>15</xdr:col>
      <xdr:colOff>50800</xdr:colOff>
      <xdr:row>52</xdr:row>
      <xdr:rowOff>119439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37875"/>
          <a:ext cx="889000" cy="2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106600</xdr:rowOff>
    </xdr:from>
    <xdr:to>
      <xdr:col>15</xdr:col>
      <xdr:colOff>101600</xdr:colOff>
      <xdr:row>53</xdr:row>
      <xdr:rowOff>36750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0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27877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1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119439</xdr:rowOff>
    </xdr:from>
    <xdr:to>
      <xdr:col>10</xdr:col>
      <xdr:colOff>114300</xdr:colOff>
      <xdr:row>53</xdr:row>
      <xdr:rowOff>165629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034839"/>
          <a:ext cx="889000" cy="2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110219</xdr:rowOff>
    </xdr:from>
    <xdr:to>
      <xdr:col>10</xdr:col>
      <xdr:colOff>165100</xdr:colOff>
      <xdr:row>57</xdr:row>
      <xdr:rowOff>40369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31496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0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131184</xdr:rowOff>
    </xdr:from>
    <xdr:to>
      <xdr:col>6</xdr:col>
      <xdr:colOff>38100</xdr:colOff>
      <xdr:row>57</xdr:row>
      <xdr:rowOff>61334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3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52461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103766</xdr:rowOff>
    </xdr:from>
    <xdr:to>
      <xdr:col>24</xdr:col>
      <xdr:colOff>114300</xdr:colOff>
      <xdr:row>54</xdr:row>
      <xdr:rowOff>33916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1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126643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4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80311</xdr:rowOff>
    </xdr:from>
    <xdr:to>
      <xdr:col>20</xdr:col>
      <xdr:colOff>38100</xdr:colOff>
      <xdr:row>54</xdr:row>
      <xdr:rowOff>10461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26988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4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114575</xdr:rowOff>
    </xdr:from>
    <xdr:to>
      <xdr:col>15</xdr:col>
      <xdr:colOff>101600</xdr:colOff>
      <xdr:row>51</xdr:row>
      <xdr:rowOff>44725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61252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46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68639</xdr:rowOff>
    </xdr:from>
    <xdr:to>
      <xdr:col>10</xdr:col>
      <xdr:colOff>165100</xdr:colOff>
      <xdr:row>52</xdr:row>
      <xdr:rowOff>170239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89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15316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75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114829</xdr:rowOff>
    </xdr:from>
    <xdr:to>
      <xdr:col>6</xdr:col>
      <xdr:colOff>38100</xdr:colOff>
      <xdr:row>54</xdr:row>
      <xdr:rowOff>44979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61506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9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99720</xdr:rowOff>
    </xdr:from>
    <xdr:to>
      <xdr:col>24</xdr:col>
      <xdr:colOff>63500</xdr:colOff>
      <xdr:row>72</xdr:row>
      <xdr:rowOff>130594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44120"/>
          <a:ext cx="838200" cy="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137444</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6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99720</xdr:rowOff>
    </xdr:from>
    <xdr:to>
      <xdr:col>19</xdr:col>
      <xdr:colOff>177800</xdr:colOff>
      <xdr:row>74</xdr:row>
      <xdr:rowOff>47561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44120"/>
          <a:ext cx="889000" cy="29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111904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7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47561</xdr:rowOff>
    </xdr:from>
    <xdr:to>
      <xdr:col>15</xdr:col>
      <xdr:colOff>50800</xdr:colOff>
      <xdr:row>74</xdr:row>
      <xdr:rowOff>98679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34861"/>
          <a:ext cx="889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104272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98679</xdr:rowOff>
    </xdr:from>
    <xdr:to>
      <xdr:col>10</xdr:col>
      <xdr:colOff>114300</xdr:colOff>
      <xdr:row>75</xdr:row>
      <xdr:rowOff>48564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85979"/>
          <a:ext cx="889000" cy="1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70744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79794</xdr:rowOff>
    </xdr:from>
    <xdr:to>
      <xdr:col>24</xdr:col>
      <xdr:colOff>114300</xdr:colOff>
      <xdr:row>73</xdr:row>
      <xdr:rowOff>9944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4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102671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2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48920</xdr:rowOff>
    </xdr:from>
    <xdr:to>
      <xdr:col>20</xdr:col>
      <xdr:colOff>38100</xdr:colOff>
      <xdr:row>72</xdr:row>
      <xdr:rowOff>150520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167047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168211</xdr:rowOff>
    </xdr:from>
    <xdr:to>
      <xdr:col>15</xdr:col>
      <xdr:colOff>101600</xdr:colOff>
      <xdr:row>74</xdr:row>
      <xdr:rowOff>98361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114888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47879</xdr:rowOff>
    </xdr:from>
    <xdr:to>
      <xdr:col>10</xdr:col>
      <xdr:colOff>165100</xdr:colOff>
      <xdr:row>74</xdr:row>
      <xdr:rowOff>149479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166006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1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169214</xdr:rowOff>
    </xdr:from>
    <xdr:to>
      <xdr:col>6</xdr:col>
      <xdr:colOff>38100</xdr:colOff>
      <xdr:row>75</xdr:row>
      <xdr:rowOff>99364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115891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137452</xdr:rowOff>
    </xdr:from>
    <xdr:to>
      <xdr:col>24</xdr:col>
      <xdr:colOff>63500</xdr:colOff>
      <xdr:row>93</xdr:row>
      <xdr:rowOff>145148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08230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2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46069</xdr:rowOff>
    </xdr:from>
    <xdr:to>
      <xdr:col>19</xdr:col>
      <xdr:colOff>177800</xdr:colOff>
      <xdr:row>93</xdr:row>
      <xdr:rowOff>137452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990919"/>
          <a:ext cx="889000" cy="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148765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46069</xdr:rowOff>
    </xdr:from>
    <xdr:to>
      <xdr:col>15</xdr:col>
      <xdr:colOff>50800</xdr:colOff>
      <xdr:row>94</xdr:row>
      <xdr:rowOff>125394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990919"/>
          <a:ext cx="889000" cy="2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103198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61024</xdr:rowOff>
    </xdr:from>
    <xdr:to>
      <xdr:col>10</xdr:col>
      <xdr:colOff>114300</xdr:colOff>
      <xdr:row>94</xdr:row>
      <xdr:rowOff>125394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77324"/>
          <a:ext cx="889000" cy="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165530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32123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94348</xdr:rowOff>
    </xdr:from>
    <xdr:to>
      <xdr:col>24</xdr:col>
      <xdr:colOff>114300</xdr:colOff>
      <xdr:row>94</xdr:row>
      <xdr:rowOff>24498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117225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9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86652</xdr:rowOff>
    </xdr:from>
    <xdr:to>
      <xdr:col>20</xdr:col>
      <xdr:colOff>38100</xdr:colOff>
      <xdr:row>94</xdr:row>
      <xdr:rowOff>16802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33329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166719</xdr:rowOff>
    </xdr:from>
    <xdr:to>
      <xdr:col>15</xdr:col>
      <xdr:colOff>101600</xdr:colOff>
      <xdr:row>93</xdr:row>
      <xdr:rowOff>96869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9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113396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74594</xdr:rowOff>
    </xdr:from>
    <xdr:to>
      <xdr:col>10</xdr:col>
      <xdr:colOff>165100</xdr:colOff>
      <xdr:row>95</xdr:row>
      <xdr:rowOff>4744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21271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10224</xdr:rowOff>
    </xdr:from>
    <xdr:to>
      <xdr:col>6</xdr:col>
      <xdr:colOff>38100</xdr:colOff>
      <xdr:row>94</xdr:row>
      <xdr:rowOff>111824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1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128351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9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62891</xdr:rowOff>
    </xdr:from>
    <xdr:to>
      <xdr:col>55</xdr:col>
      <xdr:colOff>0</xdr:colOff>
      <xdr:row>55</xdr:row>
      <xdr:rowOff>79159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492641"/>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107370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37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62891</xdr:rowOff>
    </xdr:from>
    <xdr:to>
      <xdr:col>50</xdr:col>
      <xdr:colOff>114300</xdr:colOff>
      <xdr:row>55</xdr:row>
      <xdr:rowOff>95085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492641"/>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80071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95085</xdr:rowOff>
    </xdr:from>
    <xdr:to>
      <xdr:col>45</xdr:col>
      <xdr:colOff>177800</xdr:colOff>
      <xdr:row>55</xdr:row>
      <xdr:rowOff>95904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524835"/>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95904</xdr:rowOff>
    </xdr:from>
    <xdr:to>
      <xdr:col>41</xdr:col>
      <xdr:colOff>50800</xdr:colOff>
      <xdr:row>55</xdr:row>
      <xdr:rowOff>123965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25654"/>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28359</xdr:rowOff>
    </xdr:from>
    <xdr:to>
      <xdr:col>55</xdr:col>
      <xdr:colOff>50800</xdr:colOff>
      <xdr:row>55</xdr:row>
      <xdr:rowOff>129959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51236</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12091</xdr:rowOff>
    </xdr:from>
    <xdr:to>
      <xdr:col>50</xdr:col>
      <xdr:colOff>165100</xdr:colOff>
      <xdr:row>55</xdr:row>
      <xdr:rowOff>113691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4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130218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2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44285</xdr:rowOff>
    </xdr:from>
    <xdr:to>
      <xdr:col>46</xdr:col>
      <xdr:colOff>38100</xdr:colOff>
      <xdr:row>55</xdr:row>
      <xdr:rowOff>145885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4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162412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24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45104</xdr:rowOff>
    </xdr:from>
    <xdr:to>
      <xdr:col>41</xdr:col>
      <xdr:colOff>101600</xdr:colOff>
      <xdr:row>55</xdr:row>
      <xdr:rowOff>146704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4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163231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73165</xdr:rowOff>
    </xdr:from>
    <xdr:to>
      <xdr:col>36</xdr:col>
      <xdr:colOff>165100</xdr:colOff>
      <xdr:row>56</xdr:row>
      <xdr:rowOff>3315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19842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107604</xdr:rowOff>
    </xdr:from>
    <xdr:to>
      <xdr:col>55</xdr:col>
      <xdr:colOff>0</xdr:colOff>
      <xdr:row>75</xdr:row>
      <xdr:rowOff>112633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794904"/>
          <a:ext cx="8382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75486</xdr:rowOff>
    </xdr:from>
    <xdr:to>
      <xdr:col>50</xdr:col>
      <xdr:colOff>114300</xdr:colOff>
      <xdr:row>75</xdr:row>
      <xdr:rowOff>112633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762786"/>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75486</xdr:rowOff>
    </xdr:from>
    <xdr:to>
      <xdr:col>45</xdr:col>
      <xdr:colOff>177800</xdr:colOff>
      <xdr:row>75</xdr:row>
      <xdr:rowOff>122738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762786"/>
          <a:ext cx="889000" cy="21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19025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122738</xdr:rowOff>
    </xdr:from>
    <xdr:to>
      <xdr:col>41</xdr:col>
      <xdr:colOff>50800</xdr:colOff>
      <xdr:row>75</xdr:row>
      <xdr:rowOff>143495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981488"/>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61613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59669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56804</xdr:rowOff>
    </xdr:from>
    <xdr:to>
      <xdr:col>55</xdr:col>
      <xdr:colOff>50800</xdr:colOff>
      <xdr:row>74</xdr:row>
      <xdr:rowOff>158404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74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79681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5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61833</xdr:rowOff>
    </xdr:from>
    <xdr:to>
      <xdr:col>50</xdr:col>
      <xdr:colOff>165100</xdr:colOff>
      <xdr:row>75</xdr:row>
      <xdr:rowOff>163433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154560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1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24686</xdr:rowOff>
    </xdr:from>
    <xdr:to>
      <xdr:col>46</xdr:col>
      <xdr:colOff>38100</xdr:colOff>
      <xdr:row>74</xdr:row>
      <xdr:rowOff>126286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142813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71938</xdr:rowOff>
    </xdr:from>
    <xdr:to>
      <xdr:col>41</xdr:col>
      <xdr:colOff>101600</xdr:colOff>
      <xdr:row>76</xdr:row>
      <xdr:rowOff>2088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9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18615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7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92695</xdr:rowOff>
    </xdr:from>
    <xdr:to>
      <xdr:col>36</xdr:col>
      <xdr:colOff>165100</xdr:colOff>
      <xdr:row>76</xdr:row>
      <xdr:rowOff>22845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9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39372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7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149313</xdr:rowOff>
    </xdr:from>
    <xdr:to>
      <xdr:col>55</xdr:col>
      <xdr:colOff>0</xdr:colOff>
      <xdr:row>94</xdr:row>
      <xdr:rowOff>152908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65613"/>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123677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3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149313</xdr:rowOff>
    </xdr:from>
    <xdr:to>
      <xdr:col>50</xdr:col>
      <xdr:colOff>114300</xdr:colOff>
      <xdr:row>95</xdr:row>
      <xdr:rowOff>39967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65613"/>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39967</xdr:rowOff>
    </xdr:from>
    <xdr:to>
      <xdr:col>45</xdr:col>
      <xdr:colOff>177800</xdr:colOff>
      <xdr:row>95</xdr:row>
      <xdr:rowOff>103415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27717"/>
          <a:ext cx="889000" cy="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121390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0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103415</xdr:rowOff>
    </xdr:from>
    <xdr:to>
      <xdr:col>41</xdr:col>
      <xdr:colOff>50800</xdr:colOff>
      <xdr:row>96</xdr:row>
      <xdr:rowOff>13069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91165"/>
          <a:ext cx="889000" cy="8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158703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102108</xdr:rowOff>
    </xdr:from>
    <xdr:to>
      <xdr:col>55</xdr:col>
      <xdr:colOff>50800</xdr:colOff>
      <xdr:row>95</xdr:row>
      <xdr:rowOff>32258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124985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6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98513</xdr:rowOff>
    </xdr:from>
    <xdr:to>
      <xdr:col>50</xdr:col>
      <xdr:colOff>165100</xdr:colOff>
      <xdr:row>95</xdr:row>
      <xdr:rowOff>28663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45190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160617</xdr:rowOff>
    </xdr:from>
    <xdr:to>
      <xdr:col>46</xdr:col>
      <xdr:colOff>38100</xdr:colOff>
      <xdr:row>95</xdr:row>
      <xdr:rowOff>90767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107294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52615</xdr:rowOff>
    </xdr:from>
    <xdr:to>
      <xdr:col>41</xdr:col>
      <xdr:colOff>101600</xdr:colOff>
      <xdr:row>95</xdr:row>
      <xdr:rowOff>154215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170742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1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133719</xdr:rowOff>
    </xdr:from>
    <xdr:to>
      <xdr:col>36</xdr:col>
      <xdr:colOff>165100</xdr:colOff>
      <xdr:row>96</xdr:row>
      <xdr:rowOff>63869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54996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80310</xdr:rowOff>
    </xdr:from>
    <xdr:to>
      <xdr:col>85</xdr:col>
      <xdr:colOff>127000</xdr:colOff>
      <xdr:row>34</xdr:row>
      <xdr:rowOff>133025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0961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5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80310</xdr:rowOff>
    </xdr:from>
    <xdr:to>
      <xdr:col>81</xdr:col>
      <xdr:colOff>50800</xdr:colOff>
      <xdr:row>34</xdr:row>
      <xdr:rowOff>133574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09610"/>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137963</xdr:rowOff>
    </xdr:from>
    <xdr:to>
      <xdr:col>76</xdr:col>
      <xdr:colOff>114300</xdr:colOff>
      <xdr:row>34</xdr:row>
      <xdr:rowOff>133574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795813"/>
          <a:ext cx="889000" cy="1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14429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34544</xdr:rowOff>
    </xdr:from>
    <xdr:to>
      <xdr:col>71</xdr:col>
      <xdr:colOff>177800</xdr:colOff>
      <xdr:row>33</xdr:row>
      <xdr:rowOff>137963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349494"/>
          <a:ext cx="889000" cy="4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98600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112498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82225</xdr:rowOff>
    </xdr:from>
    <xdr:to>
      <xdr:col>85</xdr:col>
      <xdr:colOff>177800</xdr:colOff>
      <xdr:row>35</xdr:row>
      <xdr:rowOff>12375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105102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6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29510</xdr:rowOff>
    </xdr:from>
    <xdr:to>
      <xdr:col>81</xdr:col>
      <xdr:colOff>101600</xdr:colOff>
      <xdr:row>34</xdr:row>
      <xdr:rowOff>131110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147637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82774</xdr:rowOff>
    </xdr:from>
    <xdr:to>
      <xdr:col>76</xdr:col>
      <xdr:colOff>165100</xdr:colOff>
      <xdr:row>35</xdr:row>
      <xdr:rowOff>12924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29451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87163</xdr:rowOff>
    </xdr:from>
    <xdr:to>
      <xdr:col>72</xdr:col>
      <xdr:colOff>38100</xdr:colOff>
      <xdr:row>34</xdr:row>
      <xdr:rowOff>17313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33840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2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155194</xdr:rowOff>
    </xdr:from>
    <xdr:to>
      <xdr:col>67</xdr:col>
      <xdr:colOff>101600</xdr:colOff>
      <xdr:row>31</xdr:row>
      <xdr:rowOff>85344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101871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0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59004</xdr:rowOff>
    </xdr:from>
    <xdr:to>
      <xdr:col>85</xdr:col>
      <xdr:colOff>127000</xdr:colOff>
      <xdr:row>54</xdr:row>
      <xdr:rowOff>132004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802954"/>
          <a:ext cx="838200" cy="5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132004</xdr:rowOff>
    </xdr:from>
    <xdr:to>
      <xdr:col>81</xdr:col>
      <xdr:colOff>50800</xdr:colOff>
      <xdr:row>55</xdr:row>
      <xdr:rowOff>635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90304"/>
          <a:ext cx="8890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635</xdr:rowOff>
    </xdr:from>
    <xdr:to>
      <xdr:col>76</xdr:col>
      <xdr:colOff>114300</xdr:colOff>
      <xdr:row>55</xdr:row>
      <xdr:rowOff>113487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30385"/>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113487</xdr:rowOff>
    </xdr:from>
    <xdr:to>
      <xdr:col>71</xdr:col>
      <xdr:colOff>177800</xdr:colOff>
      <xdr:row>55</xdr:row>
      <xdr:rowOff>156616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43237"/>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8204</xdr:rowOff>
    </xdr:from>
    <xdr:to>
      <xdr:col>85</xdr:col>
      <xdr:colOff>177800</xdr:colOff>
      <xdr:row>51</xdr:row>
      <xdr:rowOff>109804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7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31081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60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81204</xdr:rowOff>
    </xdr:from>
    <xdr:to>
      <xdr:col>81</xdr:col>
      <xdr:colOff>101600</xdr:colOff>
      <xdr:row>55</xdr:row>
      <xdr:rowOff>11354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27881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121285</xdr:rowOff>
    </xdr:from>
    <xdr:to>
      <xdr:col>76</xdr:col>
      <xdr:colOff>165100</xdr:colOff>
      <xdr:row>55</xdr:row>
      <xdr:rowOff>51435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67962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62687</xdr:rowOff>
    </xdr:from>
    <xdr:to>
      <xdr:col>72</xdr:col>
      <xdr:colOff>38100</xdr:colOff>
      <xdr:row>55</xdr:row>
      <xdr:rowOff>164287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155414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105816</xdr:rowOff>
    </xdr:from>
    <xdr:to>
      <xdr:col>67</xdr:col>
      <xdr:colOff>101600</xdr:colOff>
      <xdr:row>56</xdr:row>
      <xdr:rowOff>35966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27093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60509</xdr:rowOff>
    </xdr:from>
    <xdr:to>
      <xdr:col>85</xdr:col>
      <xdr:colOff>127000</xdr:colOff>
      <xdr:row>77</xdr:row>
      <xdr:rowOff>143587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262159"/>
          <a:ext cx="838200" cy="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6044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9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60509</xdr:rowOff>
    </xdr:from>
    <xdr:to>
      <xdr:col>81</xdr:col>
      <xdr:colOff>50800</xdr:colOff>
      <xdr:row>78</xdr:row>
      <xdr:rowOff>75388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262159"/>
          <a:ext cx="889000" cy="1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67879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75388</xdr:rowOff>
    </xdr:from>
    <xdr:to>
      <xdr:col>76</xdr:col>
      <xdr:colOff>114300</xdr:colOff>
      <xdr:row>78</xdr:row>
      <xdr:rowOff>105887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48488"/>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105887</xdr:rowOff>
    </xdr:from>
    <xdr:to>
      <xdr:col>71</xdr:col>
      <xdr:colOff>177800</xdr:colOff>
      <xdr:row>78</xdr:row>
      <xdr:rowOff>125946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8987"/>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92787</xdr:rowOff>
    </xdr:from>
    <xdr:to>
      <xdr:col>85</xdr:col>
      <xdr:colOff>177800</xdr:colOff>
      <xdr:row>78</xdr:row>
      <xdr:rowOff>22937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115664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9709</xdr:rowOff>
    </xdr:from>
    <xdr:to>
      <xdr:col>81</xdr:col>
      <xdr:colOff>101600</xdr:colOff>
      <xdr:row>77</xdr:row>
      <xdr:rowOff>111309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1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127836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98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24588</xdr:rowOff>
    </xdr:from>
    <xdr:to>
      <xdr:col>76</xdr:col>
      <xdr:colOff>165100</xdr:colOff>
      <xdr:row>78</xdr:row>
      <xdr:rowOff>126188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117315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55087</xdr:rowOff>
    </xdr:from>
    <xdr:to>
      <xdr:col>72</xdr:col>
      <xdr:colOff>38100</xdr:colOff>
      <xdr:row>78</xdr:row>
      <xdr:rowOff>156687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147814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75146</xdr:rowOff>
    </xdr:from>
    <xdr:to>
      <xdr:col>67</xdr:col>
      <xdr:colOff>101600</xdr:colOff>
      <xdr:row>79</xdr:row>
      <xdr:rowOff>5296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167873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91123</xdr:rowOff>
    </xdr:from>
    <xdr:to>
      <xdr:col>85</xdr:col>
      <xdr:colOff>127000</xdr:colOff>
      <xdr:row>92</xdr:row>
      <xdr:rowOff>111565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5864523"/>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13231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00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111565</xdr:rowOff>
    </xdr:from>
    <xdr:to>
      <xdr:col>81</xdr:col>
      <xdr:colOff>50800</xdr:colOff>
      <xdr:row>92</xdr:row>
      <xdr:rowOff>139112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88496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127432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139112</xdr:rowOff>
    </xdr:from>
    <xdr:to>
      <xdr:col>76</xdr:col>
      <xdr:colOff>114300</xdr:colOff>
      <xdr:row>92</xdr:row>
      <xdr:rowOff>146852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12512"/>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146852</xdr:rowOff>
    </xdr:from>
    <xdr:to>
      <xdr:col>71</xdr:col>
      <xdr:colOff>177800</xdr:colOff>
      <xdr:row>93</xdr:row>
      <xdr:rowOff>93866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920252"/>
          <a:ext cx="889000" cy="1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40323</xdr:rowOff>
    </xdr:from>
    <xdr:to>
      <xdr:col>85</xdr:col>
      <xdr:colOff>177800</xdr:colOff>
      <xdr:row>92</xdr:row>
      <xdr:rowOff>141923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63200</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66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60765</xdr:rowOff>
    </xdr:from>
    <xdr:to>
      <xdr:col>81</xdr:col>
      <xdr:colOff>101600</xdr:colOff>
      <xdr:row>92</xdr:row>
      <xdr:rowOff>162365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7442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0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88312</xdr:rowOff>
    </xdr:from>
    <xdr:to>
      <xdr:col>76</xdr:col>
      <xdr:colOff>165100</xdr:colOff>
      <xdr:row>93</xdr:row>
      <xdr:rowOff>18462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8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34989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6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96052</xdr:rowOff>
    </xdr:from>
    <xdr:to>
      <xdr:col>72</xdr:col>
      <xdr:colOff>38100</xdr:colOff>
      <xdr:row>93</xdr:row>
      <xdr:rowOff>26202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8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42729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64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43066</xdr:rowOff>
    </xdr:from>
    <xdr:to>
      <xdr:col>67</xdr:col>
      <xdr:colOff>101600</xdr:colOff>
      <xdr:row>93</xdr:row>
      <xdr:rowOff>144666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9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161193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76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237,717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円となり、構成項目の中で最も高くなっている。新型コロナウイルス感染症関連の住民税非課税世帯や子育て世帯への臨時特別給付金に係る事業費の減少が要因で、前年度より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2,431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91,236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円となり、スポーツ拠点施設整備事業や本渡学校給食センター建設事業に係る事業費の増加が要因で、前年度より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30,832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31,404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円となり、物価高騰対策市民生活応援商品券配布事業や恐竜の島博物館整備事業に係る事業費の増加が要因で、前年度より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148,974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円となり、地域情報化事業に係る事業費や人事管理費職員給の減少が要因で、前年度より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3,591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円となり、天草広域連合負担金（消防施設）に係る事業費の減少が要因で、前年度より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財政調整基金残高は、前年度からの繰越金の増加や普通交付税の追加交付等により、取崩し額より積立額が上回ったため、前年度より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6.09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ポイントと大きく上昇した。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実質収支額は、黒字を維持している。実質収支比率は、地方税やふるさと応援寄附金等の歳入の増加により、前年度より</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1.54</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実質単年度収支は、単年度収支の減少や基金取崩しなどの要因で</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一般会計の実質収支は、継続的に黒字を確保しており、令和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年度の黒字額の標準財政規模に対する割合は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％で、前年度より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1.55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また、その他の会計についても、一般会計と同様に黒字を確保しているが、一般会計からの繰出金に依存した状況にある。そのような中にあって、水道事業及び下水道事業において、平成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年度）に料金体系を見直しを行い、経営戦略を策定して健全化に向けた取り組みを進めている。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今後も、一般会計と特別会計が連携して経費負担の在り方の検討を進め、各会計の経営の健全化を図る。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64702661</v>
      </c>
      <c r="BO4" s="371"/>
      <c r="BP4" s="371"/>
      <c r="BQ4" s="371"/>
      <c r="BR4" s="371"/>
      <c r="BS4" s="371"/>
      <c r="BT4" s="371"/>
      <c r="BU4" s="372"/>
      <c r="BV4" s="370">
        <v>63371505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12.5</v>
      </c>
      <c r="CU4" s="377"/>
      <c r="CV4" s="377"/>
      <c r="CW4" s="377"/>
      <c r="CX4" s="377"/>
      <c r="CY4" s="377"/>
      <c r="CZ4" s="377"/>
      <c r="DA4" s="378"/>
      <c r="DB4" s="376">
        <v>10.9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60566638</v>
      </c>
      <c r="BO5" s="439"/>
      <c r="BP5" s="439"/>
      <c r="BQ5" s="439"/>
      <c r="BR5" s="439"/>
      <c r="BS5" s="439"/>
      <c r="BT5" s="439"/>
      <c r="BU5" s="440"/>
      <c r="BV5" s="438">
        <v>59785430</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90.7</v>
      </c>
      <c r="CU5" s="405"/>
      <c r="CV5" s="405"/>
      <c r="CW5" s="405"/>
      <c r="CX5" s="405"/>
      <c r="CY5" s="405"/>
      <c r="CZ5" s="405"/>
      <c r="DA5" s="406"/>
      <c r="DB5" s="404">
        <v>89.4</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4136023</v>
      </c>
      <c r="BO6" s="439"/>
      <c r="BP6" s="439"/>
      <c r="BQ6" s="439"/>
      <c r="BR6" s="439"/>
      <c r="BS6" s="439"/>
      <c r="BT6" s="439"/>
      <c r="BU6" s="440"/>
      <c r="BV6" s="438">
        <v>3586075</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91.6</v>
      </c>
      <c r="CU6" s="445"/>
      <c r="CV6" s="445"/>
      <c r="CW6" s="445"/>
      <c r="CX6" s="445"/>
      <c r="CY6" s="445"/>
      <c r="CZ6" s="445"/>
      <c r="DA6" s="446"/>
      <c r="DB6" s="444">
        <v>91.8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344519</v>
      </c>
      <c r="BO7" s="439"/>
      <c r="BP7" s="439"/>
      <c r="BQ7" s="439"/>
      <c r="BR7" s="439"/>
      <c r="BS7" s="439"/>
      <c r="BT7" s="439"/>
      <c r="BU7" s="440"/>
      <c r="BV7" s="438">
        <v>120969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30442460</v>
      </c>
      <c r="CU7" s="439"/>
      <c r="CV7" s="439"/>
      <c r="CW7" s="439"/>
      <c r="CX7" s="439"/>
      <c r="CY7" s="439"/>
      <c r="CZ7" s="439"/>
      <c r="DA7" s="440"/>
      <c r="DB7" s="438">
        <v>31754474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96</v>
      </c>
      <c r="AV8" s="434"/>
      <c r="AW8" s="434"/>
      <c r="AX8" s="434"/>
      <c r="AY8" s="435" t="s">
        <v>111</v>
      </c>
      <c r="AZ8" s="436"/>
      <c r="BA8" s="436"/>
      <c r="BB8" s="436"/>
      <c r="BC8" s="436"/>
      <c r="BD8" s="436"/>
      <c r="BE8" s="436"/>
      <c r="BF8" s="436"/>
      <c r="BG8" s="436"/>
      <c r="BH8" s="436"/>
      <c r="BI8" s="436"/>
      <c r="BJ8" s="436"/>
      <c r="BK8" s="436"/>
      <c r="BL8" s="436"/>
      <c r="BM8" s="437"/>
      <c r="BN8" s="438">
        <v>3791504</v>
      </c>
      <c r="BO8" s="439"/>
      <c r="BP8" s="439"/>
      <c r="BQ8" s="439"/>
      <c r="BR8" s="439"/>
      <c r="BS8" s="439"/>
      <c r="BT8" s="439"/>
      <c r="BU8" s="440"/>
      <c r="BV8" s="438">
        <v>3465106</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0.28000000000000003</v>
      </c>
      <c r="CU8" s="448"/>
      <c r="CV8" s="448"/>
      <c r="CW8" s="448"/>
      <c r="CX8" s="448"/>
      <c r="CY8" s="448"/>
      <c r="CZ8" s="448"/>
      <c r="DA8" s="449"/>
      <c r="DB8" s="447">
        <v>0.27</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75783</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96</v>
      </c>
      <c r="AV9" s="434"/>
      <c r="AW9" s="434"/>
      <c r="AX9" s="434"/>
      <c r="AY9" s="435" t="s">
        <v>117</v>
      </c>
      <c r="AZ9" s="436"/>
      <c r="BA9" s="436"/>
      <c r="BB9" s="436"/>
      <c r="BC9" s="436"/>
      <c r="BD9" s="436"/>
      <c r="BE9" s="436"/>
      <c r="BF9" s="436"/>
      <c r="BG9" s="436"/>
      <c r="BH9" s="436"/>
      <c r="BI9" s="436"/>
      <c r="BJ9" s="436"/>
      <c r="BK9" s="436"/>
      <c r="BL9" s="436"/>
      <c r="BM9" s="437"/>
      <c r="BN9" s="438">
        <v>326398</v>
      </c>
      <c r="BO9" s="439"/>
      <c r="BP9" s="439"/>
      <c r="BQ9" s="439"/>
      <c r="BR9" s="439"/>
      <c r="BS9" s="439"/>
      <c r="BT9" s="439"/>
      <c r="BU9" s="440"/>
      <c r="BV9" s="438">
        <v>501182</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17.600000000000001</v>
      </c>
      <c r="CU9" s="405"/>
      <c r="CV9" s="405"/>
      <c r="CW9" s="405"/>
      <c r="CX9" s="405"/>
      <c r="CY9" s="405"/>
      <c r="CZ9" s="405"/>
      <c r="DA9" s="406"/>
      <c r="DB9" s="404">
        <v>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1"/>
      <c r="N10" s="431"/>
      <c r="O10" s="431"/>
      <c r="P10" s="431"/>
      <c r="Q10" s="432"/>
      <c r="R10" s="458">
        <v>82739</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1769087</v>
      </c>
      <c r="BO10" s="439"/>
      <c r="BP10" s="439"/>
      <c r="BQ10" s="439"/>
      <c r="BR10" s="439"/>
      <c r="BS10" s="439"/>
      <c r="BT10" s="439"/>
      <c r="BU10" s="440"/>
      <c r="BV10" s="438">
        <v>1875167</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127</v>
      </c>
      <c r="AV11" s="434"/>
      <c r="AW11" s="434"/>
      <c r="AX11" s="434"/>
      <c r="AY11" s="435" t="s">
        <v>128</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129</v>
      </c>
      <c r="CE11" s="442"/>
      <c r="CF11" s="442"/>
      <c r="CG11" s="442"/>
      <c r="CH11" s="442"/>
      <c r="CI11" s="442"/>
      <c r="CJ11" s="442"/>
      <c r="CK11" s="442"/>
      <c r="CL11" s="442"/>
      <c r="CM11" s="442"/>
      <c r="CN11" s="442"/>
      <c r="CO11" s="442"/>
      <c r="CP11" s="442"/>
      <c r="CQ11" s="442"/>
      <c r="CR11" s="442"/>
      <c r="CS11" s="443"/>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75101</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331413</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74704</v>
      </c>
      <c r="S13" s="492"/>
      <c r="T13" s="492"/>
      <c r="U13" s="492"/>
      <c r="V13" s="493"/>
      <c r="W13" s="417" t="s">
        <v>140</v>
      </c>
      <c r="X13" s="418"/>
      <c r="Y13" s="418"/>
      <c r="Z13" s="418"/>
      <c r="AA13" s="418"/>
      <c r="AB13" s="408"/>
      <c r="AC13" s="458">
        <v>4294</v>
      </c>
      <c r="AD13" s="459"/>
      <c r="AE13" s="459"/>
      <c r="AF13" s="459"/>
      <c r="AG13" s="501"/>
      <c r="AH13" s="458">
        <v>5064</v>
      </c>
      <c r="AI13" s="459"/>
      <c r="AJ13" s="459"/>
      <c r="AK13" s="459"/>
      <c r="AL13" s="460"/>
      <c r="AM13" s="430" t="s">
        <v>141</v>
      </c>
      <c r="AN13" s="431"/>
      <c r="AO13" s="431"/>
      <c r="AP13" s="431"/>
      <c r="AQ13" s="431"/>
      <c r="AR13" s="431"/>
      <c r="AS13" s="431"/>
      <c r="AT13" s="432"/>
      <c r="AU13" s="433" t="s">
        <v>127</v>
      </c>
      <c r="AV13" s="434"/>
      <c r="AW13" s="434"/>
      <c r="AX13" s="434"/>
      <c r="AY13" s="435" t="s">
        <v>142</v>
      </c>
      <c r="AZ13" s="436"/>
      <c r="BA13" s="436"/>
      <c r="BB13" s="436"/>
      <c r="BC13" s="436"/>
      <c r="BD13" s="436"/>
      <c r="BE13" s="436"/>
      <c r="BF13" s="436"/>
      <c r="BG13" s="436"/>
      <c r="BH13" s="436"/>
      <c r="BI13" s="436"/>
      <c r="BJ13" s="436"/>
      <c r="BK13" s="436"/>
      <c r="BL13" s="436"/>
      <c r="BM13" s="437"/>
      <c r="BN13" s="438">
        <v>1764072</v>
      </c>
      <c r="BO13" s="439"/>
      <c r="BP13" s="439"/>
      <c r="BQ13" s="439"/>
      <c r="BR13" s="439"/>
      <c r="BS13" s="439"/>
      <c r="BT13" s="439"/>
      <c r="BU13" s="440"/>
      <c r="BV13" s="438">
        <v>2376349</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9.6999999999999993</v>
      </c>
      <c r="CU13" s="405"/>
      <c r="CV13" s="405"/>
      <c r="CW13" s="405"/>
      <c r="CX13" s="405"/>
      <c r="CY13" s="405"/>
      <c r="CZ13" s="405"/>
      <c r="DA13" s="406"/>
      <c r="DB13" s="404">
        <v>9.5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144</v>
      </c>
      <c r="M14" s="489"/>
      <c r="N14" s="489"/>
      <c r="O14" s="489"/>
      <c r="P14" s="489"/>
      <c r="Q14" s="490"/>
      <c r="R14" s="491">
        <v>76683</v>
      </c>
      <c r="S14" s="492"/>
      <c r="T14" s="492"/>
      <c r="U14" s="492"/>
      <c r="V14" s="493"/>
      <c r="W14" s="397"/>
      <c r="X14" s="398"/>
      <c r="Y14" s="398"/>
      <c r="Z14" s="398"/>
      <c r="AA14" s="398"/>
      <c r="AB14" s="387"/>
      <c r="AC14" s="494">
        <v>12.3</v>
      </c>
      <c r="AD14" s="495"/>
      <c r="AE14" s="495"/>
      <c r="AF14" s="495"/>
      <c r="AG14" s="496"/>
      <c r="AH14" s="494">
        <v>13.5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76392</v>
      </c>
      <c r="S15" s="492"/>
      <c r="T15" s="492"/>
      <c r="U15" s="492"/>
      <c r="V15" s="493"/>
      <c r="W15" s="417" t="s">
        <v>146</v>
      </c>
      <c r="X15" s="418"/>
      <c r="Y15" s="418"/>
      <c r="Z15" s="418"/>
      <c r="AA15" s="418"/>
      <c r="AB15" s="408"/>
      <c r="AC15" s="458">
        <v>5832</v>
      </c>
      <c r="AD15" s="459"/>
      <c r="AE15" s="459"/>
      <c r="AF15" s="459"/>
      <c r="AG15" s="501"/>
      <c r="AH15" s="458">
        <v>6290</v>
      </c>
      <c r="AI15" s="459"/>
      <c r="AJ15" s="459"/>
      <c r="AK15" s="459"/>
      <c r="AL15" s="460"/>
      <c r="AM15" s="430"/>
      <c r="AN15" s="431"/>
      <c r="AO15" s="431"/>
      <c r="AP15" s="431"/>
      <c r="AQ15" s="431"/>
      <c r="AR15" s="431"/>
      <c r="AS15" s="431"/>
      <c r="AT15" s="432"/>
      <c r="AU15" s="433"/>
      <c r="AV15" s="434"/>
      <c r="AW15" s="434"/>
      <c r="AX15" s="434"/>
      <c r="AY15" s="367" t="s">
        <v>147</v>
      </c>
      <c r="AZ15" s="368"/>
      <c r="BA15" s="368"/>
      <c r="BB15" s="368"/>
      <c r="BC15" s="368"/>
      <c r="BD15" s="368"/>
      <c r="BE15" s="368"/>
      <c r="BF15" s="368"/>
      <c r="BG15" s="368"/>
      <c r="BH15" s="368"/>
      <c r="BI15" s="368"/>
      <c r="BJ15" s="368"/>
      <c r="BK15" s="368"/>
      <c r="BL15" s="368"/>
      <c r="BM15" s="369"/>
      <c r="BN15" s="370">
        <v>7857733</v>
      </c>
      <c r="BO15" s="371"/>
      <c r="BP15" s="371"/>
      <c r="BQ15" s="371"/>
      <c r="BR15" s="371"/>
      <c r="BS15" s="371"/>
      <c r="BT15" s="371"/>
      <c r="BU15" s="372"/>
      <c r="BV15" s="370">
        <v>7624992</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16.7</v>
      </c>
      <c r="AD16" s="495"/>
      <c r="AE16" s="495"/>
      <c r="AF16" s="495"/>
      <c r="AG16" s="496"/>
      <c r="AH16" s="494">
        <v>16.8</v>
      </c>
      <c r="AI16" s="495"/>
      <c r="AJ16" s="495"/>
      <c r="AK16" s="495"/>
      <c r="AL16" s="497"/>
      <c r="AM16" s="430"/>
      <c r="AN16" s="431"/>
      <c r="AO16" s="431"/>
      <c r="AP16" s="431"/>
      <c r="AQ16" s="431"/>
      <c r="AR16" s="431"/>
      <c r="AS16" s="431"/>
      <c r="AT16" s="432"/>
      <c r="AU16" s="433"/>
      <c r="AV16" s="434"/>
      <c r="AW16" s="434"/>
      <c r="AX16" s="434"/>
      <c r="AY16" s="435" t="s">
        <v>151</v>
      </c>
      <c r="AZ16" s="436"/>
      <c r="BA16" s="436"/>
      <c r="BB16" s="436"/>
      <c r="BC16" s="436"/>
      <c r="BD16" s="436"/>
      <c r="BE16" s="436"/>
      <c r="BF16" s="436"/>
      <c r="BG16" s="436"/>
      <c r="BH16" s="436"/>
      <c r="BI16" s="436"/>
      <c r="BJ16" s="436"/>
      <c r="BK16" s="436"/>
      <c r="BL16" s="436"/>
      <c r="BM16" s="437"/>
      <c r="BN16" s="438">
        <v>28226853</v>
      </c>
      <c r="BO16" s="439"/>
      <c r="BP16" s="439"/>
      <c r="BQ16" s="439"/>
      <c r="BR16" s="439"/>
      <c r="BS16" s="439"/>
      <c r="BT16" s="439"/>
      <c r="BU16" s="440"/>
      <c r="BV16" s="438">
        <v>28744127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152</v>
      </c>
      <c r="N17" s="517"/>
      <c r="O17" s="517"/>
      <c r="P17" s="517"/>
      <c r="Q17" s="518"/>
      <c r="R17" s="513" t="s">
        <v>153</v>
      </c>
      <c r="S17" s="514"/>
      <c r="T17" s="514"/>
      <c r="U17" s="514"/>
      <c r="V17" s="515"/>
      <c r="W17" s="417" t="s">
        <v>154</v>
      </c>
      <c r="X17" s="418"/>
      <c r="Y17" s="418"/>
      <c r="Z17" s="418"/>
      <c r="AA17" s="418"/>
      <c r="AB17" s="408"/>
      <c r="AC17" s="458">
        <v>24815</v>
      </c>
      <c r="AD17" s="459"/>
      <c r="AE17" s="459"/>
      <c r="AF17" s="459"/>
      <c r="AG17" s="501"/>
      <c r="AH17" s="458">
        <v>26079</v>
      </c>
      <c r="AI17" s="459"/>
      <c r="AJ17" s="459"/>
      <c r="AK17" s="459"/>
      <c r="AL17" s="460"/>
      <c r="AM17" s="430"/>
      <c r="AN17" s="431"/>
      <c r="AO17" s="431"/>
      <c r="AP17" s="431"/>
      <c r="AQ17" s="431"/>
      <c r="AR17" s="431"/>
      <c r="AS17" s="431"/>
      <c r="AT17" s="432"/>
      <c r="AU17" s="433"/>
      <c r="AV17" s="434"/>
      <c r="AW17" s="434"/>
      <c r="AX17" s="434"/>
      <c r="AY17" s="435" t="s">
        <v>155</v>
      </c>
      <c r="AZ17" s="436"/>
      <c r="BA17" s="436"/>
      <c r="BB17" s="436"/>
      <c r="BC17" s="436"/>
      <c r="BD17" s="436"/>
      <c r="BE17" s="436"/>
      <c r="BF17" s="436"/>
      <c r="BG17" s="436"/>
      <c r="BH17" s="436"/>
      <c r="BI17" s="436"/>
      <c r="BJ17" s="436"/>
      <c r="BK17" s="436"/>
      <c r="BL17" s="436"/>
      <c r="BM17" s="437"/>
      <c r="BN17" s="438">
        <v>9798644</v>
      </c>
      <c r="BO17" s="439"/>
      <c r="BP17" s="439"/>
      <c r="BQ17" s="439"/>
      <c r="BR17" s="439"/>
      <c r="BS17" s="439"/>
      <c r="BT17" s="439"/>
      <c r="BU17" s="440"/>
      <c r="BV17" s="438">
        <v>9487419</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156</v>
      </c>
      <c r="C18" s="450"/>
      <c r="D18" s="450"/>
      <c r="E18" s="522"/>
      <c r="F18" s="522"/>
      <c r="G18" s="522"/>
      <c r="H18" s="522"/>
      <c r="I18" s="522"/>
      <c r="J18" s="522"/>
      <c r="K18" s="522"/>
      <c r="L18" s="523">
        <v>683.82</v>
      </c>
      <c r="M18" s="523"/>
      <c r="N18" s="523"/>
      <c r="O18" s="523"/>
      <c r="P18" s="523"/>
      <c r="Q18" s="523"/>
      <c r="R18" s="524"/>
      <c r="S18" s="524"/>
      <c r="T18" s="524"/>
      <c r="U18" s="524"/>
      <c r="V18" s="525"/>
      <c r="W18" s="419"/>
      <c r="X18" s="420"/>
      <c r="Y18" s="420"/>
      <c r="Z18" s="420"/>
      <c r="AA18" s="420"/>
      <c r="AB18" s="411"/>
      <c r="AC18" s="526">
        <v>71</v>
      </c>
      <c r="AD18" s="527"/>
      <c r="AE18" s="527"/>
      <c r="AF18" s="527"/>
      <c r="AG18" s="528"/>
      <c r="AH18" s="526">
        <v>69.7</v>
      </c>
      <c r="AI18" s="527"/>
      <c r="AJ18" s="527"/>
      <c r="AK18" s="527"/>
      <c r="AL18" s="529"/>
      <c r="AM18" s="430"/>
      <c r="AN18" s="431"/>
      <c r="AO18" s="431"/>
      <c r="AP18" s="431"/>
      <c r="AQ18" s="431"/>
      <c r="AR18" s="431"/>
      <c r="AS18" s="431"/>
      <c r="AT18" s="432"/>
      <c r="AU18" s="433"/>
      <c r="AV18" s="434"/>
      <c r="AW18" s="434"/>
      <c r="AX18" s="434"/>
      <c r="AY18" s="435" t="s">
        <v>157</v>
      </c>
      <c r="AZ18" s="436"/>
      <c r="BA18" s="436"/>
      <c r="BB18" s="436"/>
      <c r="BC18" s="436"/>
      <c r="BD18" s="436"/>
      <c r="BE18" s="436"/>
      <c r="BF18" s="436"/>
      <c r="BG18" s="436"/>
      <c r="BH18" s="436"/>
      <c r="BI18" s="436"/>
      <c r="BJ18" s="436"/>
      <c r="BK18" s="436"/>
      <c r="BL18" s="436"/>
      <c r="BM18" s="437"/>
      <c r="BN18" s="438">
        <v>27934284</v>
      </c>
      <c r="BO18" s="439"/>
      <c r="BP18" s="439"/>
      <c r="BQ18" s="439"/>
      <c r="BR18" s="439"/>
      <c r="BS18" s="439"/>
      <c r="BT18" s="439"/>
      <c r="BU18" s="440"/>
      <c r="BV18" s="438">
        <v>28553706</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158</v>
      </c>
      <c r="C19" s="450"/>
      <c r="D19" s="450"/>
      <c r="E19" s="522"/>
      <c r="F19" s="522"/>
      <c r="G19" s="522"/>
      <c r="H19" s="522"/>
      <c r="I19" s="522"/>
      <c r="J19" s="522"/>
      <c r="K19" s="522"/>
      <c r="L19" s="530">
        <v>111</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159</v>
      </c>
      <c r="AZ19" s="436"/>
      <c r="BA19" s="436"/>
      <c r="BB19" s="436"/>
      <c r="BC19" s="436"/>
      <c r="BD19" s="436"/>
      <c r="BE19" s="436"/>
      <c r="BF19" s="436"/>
      <c r="BG19" s="436"/>
      <c r="BH19" s="436"/>
      <c r="BI19" s="436"/>
      <c r="BJ19" s="436"/>
      <c r="BK19" s="436"/>
      <c r="BL19" s="436"/>
      <c r="BM19" s="437"/>
      <c r="BN19" s="438">
        <v>40013343</v>
      </c>
      <c r="BO19" s="439"/>
      <c r="BP19" s="439"/>
      <c r="BQ19" s="439"/>
      <c r="BR19" s="439"/>
      <c r="BS19" s="439"/>
      <c r="BT19" s="439"/>
      <c r="BU19" s="440"/>
      <c r="BV19" s="438">
        <v>39532498</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160</v>
      </c>
      <c r="C20" s="450"/>
      <c r="D20" s="450"/>
      <c r="E20" s="522"/>
      <c r="F20" s="522"/>
      <c r="G20" s="522"/>
      <c r="H20" s="522"/>
      <c r="I20" s="522"/>
      <c r="J20" s="522"/>
      <c r="K20" s="522"/>
      <c r="L20" s="530">
        <v>31873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161</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162</v>
      </c>
      <c r="C22" s="551"/>
      <c r="D22" s="552"/>
      <c r="E22" s="413" t="s">
        <v>1</v>
      </c>
      <c r="F22" s="418"/>
      <c r="G22" s="418"/>
      <c r="H22" s="418"/>
      <c r="I22" s="418"/>
      <c r="J22" s="418"/>
      <c r="K22" s="408"/>
      <c r="L22" s="413" t="s">
        <v>163</v>
      </c>
      <c r="M22" s="418"/>
      <c r="N22" s="418"/>
      <c r="O22" s="418"/>
      <c r="P22" s="408"/>
      <c r="Q22" s="559" t="s">
        <v>164</v>
      </c>
      <c r="R22" s="560"/>
      <c r="S22" s="560"/>
      <c r="T22" s="560"/>
      <c r="U22" s="560"/>
      <c r="V22" s="561"/>
      <c r="W22" s="565" t="s">
        <v>165</v>
      </c>
      <c r="X22" s="551"/>
      <c r="Y22" s="552"/>
      <c r="Z22" s="413" t="s">
        <v>1</v>
      </c>
      <c r="AA22" s="418"/>
      <c r="AB22" s="418"/>
      <c r="AC22" s="418"/>
      <c r="AD22" s="418"/>
      <c r="AE22" s="418"/>
      <c r="AF22" s="418"/>
      <c r="AG22" s="408"/>
      <c r="AH22" s="570" t="s">
        <v>166</v>
      </c>
      <c r="AI22" s="418"/>
      <c r="AJ22" s="418"/>
      <c r="AK22" s="418"/>
      <c r="AL22" s="408"/>
      <c r="AM22" s="570" t="s">
        <v>167</v>
      </c>
      <c r="AN22" s="571"/>
      <c r="AO22" s="571"/>
      <c r="AP22" s="571"/>
      <c r="AQ22" s="571"/>
      <c r="AR22" s="572"/>
      <c r="AS22" s="559" t="s">
        <v>164</v>
      </c>
      <c r="AT22" s="560"/>
      <c r="AU22" s="560"/>
      <c r="AV22" s="560"/>
      <c r="AW22" s="560"/>
      <c r="AX22" s="576"/>
      <c r="AY22" s="367" t="s">
        <v>168</v>
      </c>
      <c r="AZ22" s="368"/>
      <c r="BA22" s="368"/>
      <c r="BB22" s="368"/>
      <c r="BC22" s="368"/>
      <c r="BD22" s="368"/>
      <c r="BE22" s="368"/>
      <c r="BF22" s="368"/>
      <c r="BG22" s="368"/>
      <c r="BH22" s="368"/>
      <c r="BI22" s="368"/>
      <c r="BJ22" s="368"/>
      <c r="BK22" s="368"/>
      <c r="BL22" s="368"/>
      <c r="BM22" s="369"/>
      <c r="BN22" s="370">
        <v>49696981</v>
      </c>
      <c r="BO22" s="371"/>
      <c r="BP22" s="371"/>
      <c r="BQ22" s="371"/>
      <c r="BR22" s="371"/>
      <c r="BS22" s="371"/>
      <c r="BT22" s="371"/>
      <c r="BU22" s="372"/>
      <c r="BV22" s="370">
        <v>50379627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169</v>
      </c>
      <c r="AZ23" s="436"/>
      <c r="BA23" s="436"/>
      <c r="BB23" s="436"/>
      <c r="BC23" s="436"/>
      <c r="BD23" s="436"/>
      <c r="BE23" s="436"/>
      <c r="BF23" s="436"/>
      <c r="BG23" s="436"/>
      <c r="BH23" s="436"/>
      <c r="BI23" s="436"/>
      <c r="BJ23" s="436"/>
      <c r="BK23" s="436"/>
      <c r="BL23" s="436"/>
      <c r="BM23" s="437"/>
      <c r="BN23" s="438">
        <v>36961397</v>
      </c>
      <c r="BO23" s="439"/>
      <c r="BP23" s="439"/>
      <c r="BQ23" s="439"/>
      <c r="BR23" s="439"/>
      <c r="BS23" s="439"/>
      <c r="BT23" s="439"/>
      <c r="BU23" s="440"/>
      <c r="BV23" s="438">
        <v>36767950</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170</v>
      </c>
      <c r="F24" s="431"/>
      <c r="G24" s="431"/>
      <c r="H24" s="431"/>
      <c r="I24" s="431"/>
      <c r="J24" s="431"/>
      <c r="K24" s="432"/>
      <c r="L24" s="458">
        <v>1</v>
      </c>
      <c r="M24" s="459"/>
      <c r="N24" s="459"/>
      <c r="O24" s="459"/>
      <c r="P24" s="501"/>
      <c r="Q24" s="458">
        <v>8700</v>
      </c>
      <c r="R24" s="459"/>
      <c r="S24" s="459"/>
      <c r="T24" s="459"/>
      <c r="U24" s="459"/>
      <c r="V24" s="501"/>
      <c r="W24" s="566"/>
      <c r="X24" s="554"/>
      <c r="Y24" s="555"/>
      <c r="Z24" s="457" t="s">
        <v>171</v>
      </c>
      <c r="AA24" s="431"/>
      <c r="AB24" s="431"/>
      <c r="AC24" s="431"/>
      <c r="AD24" s="431"/>
      <c r="AE24" s="431"/>
      <c r="AF24" s="431"/>
      <c r="AG24" s="432"/>
      <c r="AH24" s="458">
        <v>640</v>
      </c>
      <c r="AI24" s="459"/>
      <c r="AJ24" s="459"/>
      <c r="AK24" s="459"/>
      <c r="AL24" s="501"/>
      <c r="AM24" s="458">
        <v>2080640</v>
      </c>
      <c r="AN24" s="459"/>
      <c r="AO24" s="459"/>
      <c r="AP24" s="459"/>
      <c r="AQ24" s="459"/>
      <c r="AR24" s="501"/>
      <c r="AS24" s="458">
        <v>3251</v>
      </c>
      <c r="AT24" s="459"/>
      <c r="AU24" s="459"/>
      <c r="AV24" s="459"/>
      <c r="AW24" s="459"/>
      <c r="AX24" s="460"/>
      <c r="AY24" s="544" t="s">
        <v>172</v>
      </c>
      <c r="AZ24" s="545"/>
      <c r="BA24" s="545"/>
      <c r="BB24" s="545"/>
      <c r="BC24" s="545"/>
      <c r="BD24" s="545"/>
      <c r="BE24" s="545"/>
      <c r="BF24" s="545"/>
      <c r="BG24" s="545"/>
      <c r="BH24" s="545"/>
      <c r="BI24" s="545"/>
      <c r="BJ24" s="545"/>
      <c r="BK24" s="545"/>
      <c r="BL24" s="545"/>
      <c r="BM24" s="546"/>
      <c r="BN24" s="438">
        <v>34968167</v>
      </c>
      <c r="BO24" s="439"/>
      <c r="BP24" s="439"/>
      <c r="BQ24" s="439"/>
      <c r="BR24" s="439"/>
      <c r="BS24" s="439"/>
      <c r="BT24" s="439"/>
      <c r="BU24" s="440"/>
      <c r="BV24" s="438">
        <v>34167156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173</v>
      </c>
      <c r="F25" s="431"/>
      <c r="G25" s="431"/>
      <c r="H25" s="431"/>
      <c r="I25" s="431"/>
      <c r="J25" s="431"/>
      <c r="K25" s="432"/>
      <c r="L25" s="458">
        <v>1</v>
      </c>
      <c r="M25" s="459"/>
      <c r="N25" s="459"/>
      <c r="O25" s="459"/>
      <c r="P25" s="501"/>
      <c r="Q25" s="458">
        <v>6650</v>
      </c>
      <c r="R25" s="459"/>
      <c r="S25" s="459"/>
      <c r="T25" s="459"/>
      <c r="U25" s="459"/>
      <c r="V25" s="501"/>
      <c r="W25" s="566"/>
      <c r="X25" s="554"/>
      <c r="Y25" s="555"/>
      <c r="Z25" s="457" t="s">
        <v>174</v>
      </c>
      <c r="AA25" s="431"/>
      <c r="AB25" s="431"/>
      <c r="AC25" s="431"/>
      <c r="AD25" s="431"/>
      <c r="AE25" s="431"/>
      <c r="AF25" s="431"/>
      <c r="AG25" s="432"/>
      <c r="AH25" s="458" t="s">
        <v>175</v>
      </c>
      <c r="AI25" s="459"/>
      <c r="AJ25" s="459"/>
      <c r="AK25" s="459"/>
      <c r="AL25" s="501"/>
      <c r="AM25" s="458" t="s">
        <v>130</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3734629</v>
      </c>
      <c r="BO25" s="371"/>
      <c r="BP25" s="371"/>
      <c r="BQ25" s="371"/>
      <c r="BR25" s="371"/>
      <c r="BS25" s="371"/>
      <c r="BT25" s="371"/>
      <c r="BU25" s="372"/>
      <c r="BV25" s="370">
        <v>3735894</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177</v>
      </c>
      <c r="F26" s="431"/>
      <c r="G26" s="431"/>
      <c r="H26" s="431"/>
      <c r="I26" s="431"/>
      <c r="J26" s="431"/>
      <c r="K26" s="432"/>
      <c r="L26" s="458">
        <v>1</v>
      </c>
      <c r="M26" s="459"/>
      <c r="N26" s="459"/>
      <c r="O26" s="459"/>
      <c r="P26" s="501"/>
      <c r="Q26" s="458">
        <v>6050</v>
      </c>
      <c r="R26" s="459"/>
      <c r="S26" s="459"/>
      <c r="T26" s="459"/>
      <c r="U26" s="459"/>
      <c r="V26" s="501"/>
      <c r="W26" s="566"/>
      <c r="X26" s="554"/>
      <c r="Y26" s="555"/>
      <c r="Z26" s="457" t="s">
        <v>178</v>
      </c>
      <c r="AA26" s="578"/>
      <c r="AB26" s="578"/>
      <c r="AC26" s="578"/>
      <c r="AD26" s="578"/>
      <c r="AE26" s="578"/>
      <c r="AF26" s="578"/>
      <c r="AG26" s="579"/>
      <c r="AH26" s="458">
        <v>24</v>
      </c>
      <c r="AI26" s="459"/>
      <c r="AJ26" s="459"/>
      <c r="AK26" s="459"/>
      <c r="AL26" s="501"/>
      <c r="AM26" s="458">
        <v>83616</v>
      </c>
      <c r="AN26" s="459"/>
      <c r="AO26" s="459"/>
      <c r="AP26" s="459"/>
      <c r="AQ26" s="459"/>
      <c r="AR26" s="501"/>
      <c r="AS26" s="458">
        <v>3484</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175</v>
      </c>
      <c r="BO26" s="439"/>
      <c r="BP26" s="439"/>
      <c r="BQ26" s="439"/>
      <c r="BR26" s="439"/>
      <c r="BS26" s="439"/>
      <c r="BT26" s="439"/>
      <c r="BU26" s="440"/>
      <c r="BV26" s="438" t="s">
        <v>130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180</v>
      </c>
      <c r="F27" s="431"/>
      <c r="G27" s="431"/>
      <c r="H27" s="431"/>
      <c r="I27" s="431"/>
      <c r="J27" s="431"/>
      <c r="K27" s="432"/>
      <c r="L27" s="458">
        <v>1</v>
      </c>
      <c r="M27" s="459"/>
      <c r="N27" s="459"/>
      <c r="O27" s="459"/>
      <c r="P27" s="501"/>
      <c r="Q27" s="458">
        <v>4070</v>
      </c>
      <c r="R27" s="459"/>
      <c r="S27" s="459"/>
      <c r="T27" s="459"/>
      <c r="U27" s="459"/>
      <c r="V27" s="501"/>
      <c r="W27" s="566"/>
      <c r="X27" s="554"/>
      <c r="Y27" s="555"/>
      <c r="Z27" s="457" t="s">
        <v>181</v>
      </c>
      <c r="AA27" s="431"/>
      <c r="AB27" s="431"/>
      <c r="AC27" s="431"/>
      <c r="AD27" s="431"/>
      <c r="AE27" s="431"/>
      <c r="AF27" s="431"/>
      <c r="AG27" s="432"/>
      <c r="AH27" s="458">
        <v>23</v>
      </c>
      <c r="AI27" s="459"/>
      <c r="AJ27" s="459"/>
      <c r="AK27" s="459"/>
      <c r="AL27" s="501"/>
      <c r="AM27" s="458">
        <v>78062</v>
      </c>
      <c r="AN27" s="459"/>
      <c r="AO27" s="459"/>
      <c r="AP27" s="459"/>
      <c r="AQ27" s="459"/>
      <c r="AR27" s="501"/>
      <c r="AS27" s="458">
        <v>3394</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47">
        <v>50458</v>
      </c>
      <c r="BO27" s="548"/>
      <c r="BP27" s="548"/>
      <c r="BQ27" s="548"/>
      <c r="BR27" s="548"/>
      <c r="BS27" s="548"/>
      <c r="BT27" s="548"/>
      <c r="BU27" s="549"/>
      <c r="BV27" s="547">
        <v>50457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183</v>
      </c>
      <c r="F28" s="431"/>
      <c r="G28" s="431"/>
      <c r="H28" s="431"/>
      <c r="I28" s="431"/>
      <c r="J28" s="431"/>
      <c r="K28" s="432"/>
      <c r="L28" s="458">
        <v>1</v>
      </c>
      <c r="M28" s="459"/>
      <c r="N28" s="459"/>
      <c r="O28" s="459"/>
      <c r="P28" s="501"/>
      <c r="Q28" s="458">
        <v>3660</v>
      </c>
      <c r="R28" s="459"/>
      <c r="S28" s="459"/>
      <c r="T28" s="459"/>
      <c r="U28" s="459"/>
      <c r="V28" s="501"/>
      <c r="W28" s="566"/>
      <c r="X28" s="554"/>
      <c r="Y28" s="555"/>
      <c r="Z28" s="457" t="s">
        <v>184</v>
      </c>
      <c r="AA28" s="431"/>
      <c r="AB28" s="431"/>
      <c r="AC28" s="431"/>
      <c r="AD28" s="431"/>
      <c r="AE28" s="431"/>
      <c r="AF28" s="431"/>
      <c r="AG28" s="432"/>
      <c r="AH28" s="458">
        <v>1</v>
      </c>
      <c r="AI28" s="459"/>
      <c r="AJ28" s="459"/>
      <c r="AK28" s="459"/>
      <c r="AL28" s="501"/>
      <c r="AM28" s="458" t="s">
        <v>185</v>
      </c>
      <c r="AN28" s="459"/>
      <c r="AO28" s="459"/>
      <c r="AP28" s="459"/>
      <c r="AQ28" s="459"/>
      <c r="AR28" s="501"/>
      <c r="AS28" s="458" t="s">
        <v>186</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11514759</v>
      </c>
      <c r="BO28" s="371"/>
      <c r="BP28" s="371"/>
      <c r="BQ28" s="371"/>
      <c r="BR28" s="371"/>
      <c r="BS28" s="371"/>
      <c r="BT28" s="371"/>
      <c r="BU28" s="372"/>
      <c r="BV28" s="370">
        <v>10077085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188</v>
      </c>
      <c r="F29" s="431"/>
      <c r="G29" s="431"/>
      <c r="H29" s="431"/>
      <c r="I29" s="431"/>
      <c r="J29" s="431"/>
      <c r="K29" s="432"/>
      <c r="L29" s="458">
        <v>24</v>
      </c>
      <c r="M29" s="459"/>
      <c r="N29" s="459"/>
      <c r="O29" s="459"/>
      <c r="P29" s="501"/>
      <c r="Q29" s="458">
        <v>3480</v>
      </c>
      <c r="R29" s="459"/>
      <c r="S29" s="459"/>
      <c r="T29" s="459"/>
      <c r="U29" s="459"/>
      <c r="V29" s="501"/>
      <c r="W29" s="567"/>
      <c r="X29" s="568"/>
      <c r="Y29" s="569"/>
      <c r="Z29" s="457" t="s">
        <v>189</v>
      </c>
      <c r="AA29" s="431"/>
      <c r="AB29" s="431"/>
      <c r="AC29" s="431"/>
      <c r="AD29" s="431"/>
      <c r="AE29" s="431"/>
      <c r="AF29" s="431"/>
      <c r="AG29" s="432"/>
      <c r="AH29" s="458">
        <v>664</v>
      </c>
      <c r="AI29" s="459"/>
      <c r="AJ29" s="459"/>
      <c r="AK29" s="459"/>
      <c r="AL29" s="501"/>
      <c r="AM29" s="458">
        <v>2161299</v>
      </c>
      <c r="AN29" s="459"/>
      <c r="AO29" s="459"/>
      <c r="AP29" s="459"/>
      <c r="AQ29" s="459"/>
      <c r="AR29" s="501"/>
      <c r="AS29" s="458">
        <v>3255</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3676649</v>
      </c>
      <c r="BO29" s="439"/>
      <c r="BP29" s="439"/>
      <c r="BQ29" s="439"/>
      <c r="BR29" s="439"/>
      <c r="BS29" s="439"/>
      <c r="BT29" s="439"/>
      <c r="BU29" s="440"/>
      <c r="BV29" s="438">
        <v>2816485</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97.4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3629375</v>
      </c>
      <c r="BO30" s="548"/>
      <c r="BP30" s="548"/>
      <c r="BQ30" s="548"/>
      <c r="BR30" s="548"/>
      <c r="BS30" s="548"/>
      <c r="BT30" s="548"/>
      <c r="BU30" s="549"/>
      <c r="BV30" s="547">
        <v>4025787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198</v>
      </c>
      <c r="D33" s="425"/>
      <c r="E33" s="396" t="s">
        <v>199</v>
      </c>
      <c r="F33" s="396"/>
      <c r="G33" s="396"/>
      <c r="H33" s="396"/>
      <c r="I33" s="396"/>
      <c r="J33" s="396"/>
      <c r="K33" s="396"/>
      <c r="L33" s="396"/>
      <c r="M33" s="396"/>
      <c r="N33" s="396"/>
      <c r="O33" s="396"/>
      <c r="P33" s="396"/>
      <c r="Q33" s="396"/>
      <c r="R33" s="396"/>
      <c r="S33" s="396"/>
      <c r="T33" s="206"/>
      <c r="U33" s="425" t="s">
        <v>200</v>
      </c>
      <c r="V33" s="425"/>
      <c r="W33" s="396" t="s">
        <v>199</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198</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浄化槽市町村整備推進事業特別会計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上天草衛生施設組合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（一財）天草下島北部地域観光振興公社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斎場事業特別会計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国民健康保険診療施設特別会計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上天草・宇城水道企業団</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㈱うしぶか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天草広域連合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㈲愛夢里</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熊本県後期高齢者医療連合（一般会計）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熊本県後期高齢者医療連合（後期高齢者医療特別会計）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6lQGtQBGiXTHiKtpE1AzrYpeuknyV7Ji2w+Wt3VXR3GVs/KwyDd1Lg08zdZCXiV/TRM06P5D5tFgB4YXqa7eSA==" saltValue="GQmNSKTiMBCwLjAZiXEF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155" t="s">
        <v>578</v>
      </c>
      <c r="D34" s="1155"/>
      <c r="E34" s="1156"/>
      <c r="F34" s="32">
        <v>7.91</v>
      </c>
      <c r="G34" s="33">
        <v>7.39</v>
      </c>
      <c r="H34" s="33">
        <v>10.71</v>
      </c>
      <c r="I34" s="33">
        <v>12.67</v>
      </c>
      <c r="J34" s="34">
        <v>15.47</v>
      </c>
      <c r="K34" s="22"/>
      <c r="L34" s="22"/>
      <c r="M34" s="22"/>
      <c r="N34" s="22"/>
      <c r="O34" s="22"/>
      <c r="P34" s="22"/>
    </row>
    <row r="35" spans="1:16" ht="39" customHeight="1" x14ac:dyDescent="0.15">
      <c r="A35" s="22"/>
      <c r="B35" s="35"/>
      <c r="C35" s="1149" t="s">
        <v>579</v>
      </c>
      <c r="D35" s="1150"/>
      <c r="E35" s="1151"/>
      <c r="F35" s="36">
        <v>7.31</v>
      </c>
      <c r="G35" s="37">
        <v>4.8499999999999996</v>
      </c>
      <c r="H35" s="37">
        <v>9.44</v>
      </c>
      <c r="I35" s="37">
        <v>10.88</v>
      </c>
      <c r="J35" s="38">
        <v>12.43</v>
      </c>
      <c r="K35" s="22"/>
      <c r="L35" s="22"/>
      <c r="M35" s="22"/>
      <c r="N35" s="22"/>
      <c r="O35" s="22"/>
      <c r="P35" s="22"/>
    </row>
    <row r="36" spans="1:16" ht="39" customHeight="1" x14ac:dyDescent="0.15">
      <c r="A36" s="22"/>
      <c r="B36" s="35"/>
      <c r="C36" s="1149" t="s">
        <v>580</v>
      </c>
      <c r="D36" s="1150"/>
      <c r="E36" s="1151"/>
      <c r="F36" s="36">
        <v>7.18</v>
      </c>
      <c r="G36" s="37">
        <v>8.19</v>
      </c>
      <c r="H36" s="37">
        <v>8.7799999999999994</v>
      </c>
      <c r="I36" s="37">
        <v>8.2899999999999991</v>
      </c>
      <c r="J36" s="38">
        <v>8.65</v>
      </c>
      <c r="K36" s="22"/>
      <c r="L36" s="22"/>
      <c r="M36" s="22"/>
      <c r="N36" s="22"/>
      <c r="O36" s="22"/>
      <c r="P36" s="22"/>
    </row>
    <row r="37" spans="1:16" ht="39" customHeight="1" x14ac:dyDescent="0.15">
      <c r="A37" s="22"/>
      <c r="B37" s="35"/>
      <c r="C37" s="1149" t="s">
        <v>581</v>
      </c>
      <c r="D37" s="1150"/>
      <c r="E37" s="1151"/>
      <c r="F37" s="36">
        <v>1.22</v>
      </c>
      <c r="G37" s="37">
        <v>1.53</v>
      </c>
      <c r="H37" s="37">
        <v>1.69</v>
      </c>
      <c r="I37" s="37">
        <v>1.85</v>
      </c>
      <c r="J37" s="38">
        <v>2.15</v>
      </c>
      <c r="K37" s="22"/>
      <c r="L37" s="22"/>
      <c r="M37" s="22"/>
      <c r="N37" s="22"/>
      <c r="O37" s="22"/>
      <c r="P37" s="22"/>
    </row>
    <row r="38" spans="1:16" ht="39" customHeight="1" x14ac:dyDescent="0.15">
      <c r="A38" s="22"/>
      <c r="B38" s="35"/>
      <c r="C38" s="1149" t="s">
        <v>582</v>
      </c>
      <c r="D38" s="1150"/>
      <c r="E38" s="1151"/>
      <c r="F38" s="36">
        <v>0.99</v>
      </c>
      <c r="G38" s="37">
        <v>1.2</v>
      </c>
      <c r="H38" s="37">
        <v>1.37</v>
      </c>
      <c r="I38" s="37">
        <v>1.1000000000000001</v>
      </c>
      <c r="J38" s="38">
        <v>1.75</v>
      </c>
      <c r="K38" s="22"/>
      <c r="L38" s="22"/>
      <c r="M38" s="22"/>
      <c r="N38" s="22"/>
      <c r="O38" s="22"/>
      <c r="P38" s="22"/>
    </row>
    <row r="39" spans="1:16" ht="39" customHeight="1" x14ac:dyDescent="0.15">
      <c r="A39" s="22"/>
      <c r="B39" s="35"/>
      <c r="C39" s="1149" t="s">
        <v>583</v>
      </c>
      <c r="D39" s="1150"/>
      <c r="E39" s="1151"/>
      <c r="F39" s="36">
        <v>0.89</v>
      </c>
      <c r="G39" s="37">
        <v>0.93</v>
      </c>
      <c r="H39" s="37">
        <v>1.05</v>
      </c>
      <c r="I39" s="37">
        <v>0.66</v>
      </c>
      <c r="J39" s="38">
        <v>0.42</v>
      </c>
      <c r="K39" s="22"/>
      <c r="L39" s="22"/>
      <c r="M39" s="22"/>
      <c r="N39" s="22"/>
      <c r="O39" s="22"/>
      <c r="P39" s="22"/>
    </row>
    <row r="40" spans="1:16" ht="39" customHeight="1" x14ac:dyDescent="0.15">
      <c r="A40" s="22"/>
      <c r="B40" s="35"/>
      <c r="C40" s="1149" t="s">
        <v>584</v>
      </c>
      <c r="D40" s="1150"/>
      <c r="E40" s="1151"/>
      <c r="F40" s="36">
        <v>0.04</v>
      </c>
      <c r="G40" s="37">
        <v>0.05</v>
      </c>
      <c r="H40" s="37">
        <v>0.08</v>
      </c>
      <c r="I40" s="37">
        <v>0.11</v>
      </c>
      <c r="J40" s="38">
        <v>0.05</v>
      </c>
      <c r="K40" s="22"/>
      <c r="L40" s="22"/>
      <c r="M40" s="22"/>
      <c r="N40" s="22"/>
      <c r="O40" s="22"/>
      <c r="P40" s="22"/>
    </row>
    <row r="41" spans="1:16" ht="39" customHeight="1" x14ac:dyDescent="0.15">
      <c r="A41" s="22"/>
      <c r="B41" s="35"/>
      <c r="C41" s="1149" t="s">
        <v>585</v>
      </c>
      <c r="D41" s="1150"/>
      <c r="E41" s="1151"/>
      <c r="F41" s="36">
        <v>0.01</v>
      </c>
      <c r="G41" s="37">
        <v>0.01</v>
      </c>
      <c r="H41" s="37">
        <v>0</v>
      </c>
      <c r="I41" s="37">
        <v>0.01</v>
      </c>
      <c r="J41" s="38">
        <v>0.02</v>
      </c>
      <c r="K41" s="22"/>
      <c r="L41" s="22"/>
      <c r="M41" s="22"/>
      <c r="N41" s="22"/>
      <c r="O41" s="22"/>
      <c r="P41" s="22"/>
    </row>
    <row r="42" spans="1:16" ht="39" customHeight="1" x14ac:dyDescent="0.15">
      <c r="A42" s="22"/>
      <c r="B42" s="39"/>
      <c r="C42" s="1149" t="s">
        <v>586</v>
      </c>
      <c r="D42" s="1150"/>
      <c r="E42" s="1151"/>
      <c r="F42" s="36" t="s">
        <v>529</v>
      </c>
      <c r="G42" s="37" t="s">
        <v>529</v>
      </c>
      <c r="H42" s="37" t="s">
        <v>529</v>
      </c>
      <c r="I42" s="37" t="s">
        <v>529</v>
      </c>
      <c r="J42" s="38" t="s">
        <v>529</v>
      </c>
      <c r="K42" s="22"/>
      <c r="L42" s="22"/>
      <c r="M42" s="22"/>
      <c r="N42" s="22"/>
      <c r="O42" s="22"/>
      <c r="P42" s="22"/>
    </row>
    <row r="43" spans="1:16" ht="39" customHeight="1" thickBot="1" x14ac:dyDescent="0.2">
      <c r="A43" s="22"/>
      <c r="B43" s="40"/>
      <c r="C43" s="1152" t="s">
        <v>587</v>
      </c>
      <c r="D43" s="1153"/>
      <c r="E43" s="1154"/>
      <c r="F43" s="41">
        <v>0.06</v>
      </c>
      <c r="G43" s="42">
        <v>0.05</v>
      </c>
      <c r="H43" s="42">
        <v>0.04</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cZgUhEzvEIwZnBVZUbNC0HS7/VVr2leTEF4rMt4AK2vg/5qmO5OnH3OQqn46Tuzy+QuKHGmC22zAFY2hTi2GQ==" saltValue="ovHzB1fPtFDkkqB86GZh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157" t="s">
        <v>11</v>
      </c>
      <c r="C45" s="1158"/>
      <c r="D45" s="58"/>
      <c r="E45" s="1163" t="s">
        <v>12</v>
      </c>
      <c r="F45" s="1163"/>
      <c r="G45" s="1163"/>
      <c r="H45" s="1163"/>
      <c r="I45" s="1163"/>
      <c r="J45" s="1164"/>
      <c r="K45" s="59">
        <v>6763</v>
      </c>
      <c r="L45" s="60">
        <v>7217</v>
      </c>
      <c r="M45" s="60">
        <v>7124</v>
      </c>
      <c r="N45" s="60">
        <v>7110</v>
      </c>
      <c r="O45" s="61">
        <v>7058</v>
      </c>
      <c r="P45" s="48"/>
      <c r="Q45" s="48"/>
      <c r="R45" s="48"/>
      <c r="S45" s="48"/>
      <c r="T45" s="48"/>
      <c r="U45" s="48"/>
    </row>
    <row r="46" spans="1:21" ht="30.75" customHeight="1" x14ac:dyDescent="0.15">
      <c r="A46" s="48"/>
      <c r="B46" s="1159"/>
      <c r="C46" s="1160"/>
      <c r="D46" s="62"/>
      <c r="E46" s="1165" t="s">
        <v>13</v>
      </c>
      <c r="F46" s="1165"/>
      <c r="G46" s="1165"/>
      <c r="H46" s="1165"/>
      <c r="I46" s="1165"/>
      <c r="J46" s="1166"/>
      <c r="K46" s="63" t="s">
        <v>529</v>
      </c>
      <c r="L46" s="64" t="s">
        <v>529</v>
      </c>
      <c r="M46" s="64" t="s">
        <v>529</v>
      </c>
      <c r="N46" s="64" t="s">
        <v>529</v>
      </c>
      <c r="O46" s="65" t="s">
        <v>529</v>
      </c>
      <c r="P46" s="48"/>
      <c r="Q46" s="48"/>
      <c r="R46" s="48"/>
      <c r="S46" s="48"/>
      <c r="T46" s="48"/>
      <c r="U46" s="48"/>
    </row>
    <row r="47" spans="1:21" ht="30.75" customHeight="1" x14ac:dyDescent="0.15">
      <c r="A47" s="48"/>
      <c r="B47" s="1159"/>
      <c r="C47" s="1160"/>
      <c r="D47" s="62"/>
      <c r="E47" s="1165" t="s">
        <v>14</v>
      </c>
      <c r="F47" s="1165"/>
      <c r="G47" s="1165"/>
      <c r="H47" s="1165"/>
      <c r="I47" s="1165"/>
      <c r="J47" s="1166"/>
      <c r="K47" s="63" t="s">
        <v>529</v>
      </c>
      <c r="L47" s="64" t="s">
        <v>529</v>
      </c>
      <c r="M47" s="64" t="s">
        <v>529</v>
      </c>
      <c r="N47" s="64" t="s">
        <v>529</v>
      </c>
      <c r="O47" s="65" t="s">
        <v>529</v>
      </c>
      <c r="P47" s="48"/>
      <c r="Q47" s="48"/>
      <c r="R47" s="48"/>
      <c r="S47" s="48"/>
      <c r="T47" s="48"/>
      <c r="U47" s="48"/>
    </row>
    <row r="48" spans="1:21" ht="30.75" customHeight="1" x14ac:dyDescent="0.15">
      <c r="A48" s="48"/>
      <c r="B48" s="1159"/>
      <c r="C48" s="1160"/>
      <c r="D48" s="62"/>
      <c r="E48" s="1165" t="s">
        <v>15</v>
      </c>
      <c r="F48" s="1165"/>
      <c r="G48" s="1165"/>
      <c r="H48" s="1165"/>
      <c r="I48" s="1165"/>
      <c r="J48" s="1166"/>
      <c r="K48" s="63">
        <v>1614</v>
      </c>
      <c r="L48" s="64">
        <v>1555</v>
      </c>
      <c r="M48" s="64">
        <v>1533</v>
      </c>
      <c r="N48" s="64">
        <v>1424</v>
      </c>
      <c r="O48" s="65">
        <v>1341</v>
      </c>
      <c r="P48" s="48"/>
      <c r="Q48" s="48"/>
      <c r="R48" s="48"/>
      <c r="S48" s="48"/>
      <c r="T48" s="48"/>
      <c r="U48" s="48"/>
    </row>
    <row r="49" spans="1:21" ht="30.75" customHeight="1" x14ac:dyDescent="0.15">
      <c r="A49" s="48"/>
      <c r="B49" s="1159"/>
      <c r="C49" s="1160"/>
      <c r="D49" s="62"/>
      <c r="E49" s="1165" t="s">
        <v>16</v>
      </c>
      <c r="F49" s="1165"/>
      <c r="G49" s="1165"/>
      <c r="H49" s="1165"/>
      <c r="I49" s="1165"/>
      <c r="J49" s="1166"/>
      <c r="K49" s="63">
        <v>61</v>
      </c>
      <c r="L49" s="64">
        <v>29</v>
      </c>
      <c r="M49" s="64" t="s">
        <v>529</v>
      </c>
      <c r="N49" s="64" t="s">
        <v>529</v>
      </c>
      <c r="O49" s="65" t="s">
        <v>529</v>
      </c>
      <c r="P49" s="48"/>
      <c r="Q49" s="48"/>
      <c r="R49" s="48"/>
      <c r="S49" s="48"/>
      <c r="T49" s="48"/>
      <c r="U49" s="48"/>
    </row>
    <row r="50" spans="1:21" ht="30.75" customHeight="1" x14ac:dyDescent="0.15">
      <c r="A50" s="48"/>
      <c r="B50" s="1159"/>
      <c r="C50" s="1160"/>
      <c r="D50" s="62"/>
      <c r="E50" s="1165" t="s">
        <v>17</v>
      </c>
      <c r="F50" s="1165"/>
      <c r="G50" s="1165"/>
      <c r="H50" s="1165"/>
      <c r="I50" s="1165"/>
      <c r="J50" s="1166"/>
      <c r="K50" s="63">
        <v>143</v>
      </c>
      <c r="L50" s="64">
        <v>142</v>
      </c>
      <c r="M50" s="64">
        <v>144</v>
      </c>
      <c r="N50" s="64">
        <v>143</v>
      </c>
      <c r="O50" s="65">
        <v>144</v>
      </c>
      <c r="P50" s="48"/>
      <c r="Q50" s="48"/>
      <c r="R50" s="48"/>
      <c r="S50" s="48"/>
      <c r="T50" s="48"/>
      <c r="U50" s="48"/>
    </row>
    <row r="51" spans="1:21" ht="30.75" customHeight="1" x14ac:dyDescent="0.15">
      <c r="A51" s="48"/>
      <c r="B51" s="1161"/>
      <c r="C51" s="1162"/>
      <c r="D51" s="66"/>
      <c r="E51" s="1165" t="s">
        <v>18</v>
      </c>
      <c r="F51" s="1165"/>
      <c r="G51" s="1165"/>
      <c r="H51" s="1165"/>
      <c r="I51" s="1165"/>
      <c r="J51" s="1166"/>
      <c r="K51" s="63" t="s">
        <v>529</v>
      </c>
      <c r="L51" s="64" t="s">
        <v>529</v>
      </c>
      <c r="M51" s="64" t="s">
        <v>529</v>
      </c>
      <c r="N51" s="64" t="s">
        <v>529</v>
      </c>
      <c r="O51" s="65" t="s">
        <v>529</v>
      </c>
      <c r="P51" s="48"/>
      <c r="Q51" s="48"/>
      <c r="R51" s="48"/>
      <c r="S51" s="48"/>
      <c r="T51" s="48"/>
      <c r="U51" s="48"/>
    </row>
    <row r="52" spans="1:21" ht="30.75" customHeight="1" x14ac:dyDescent="0.15">
      <c r="A52" s="48"/>
      <c r="B52" s="1167" t="s">
        <v>19</v>
      </c>
      <c r="C52" s="1168"/>
      <c r="D52" s="66"/>
      <c r="E52" s="1165" t="s">
        <v>20</v>
      </c>
      <c r="F52" s="1165"/>
      <c r="G52" s="1165"/>
      <c r="H52" s="1165"/>
      <c r="I52" s="1165"/>
      <c r="J52" s="1166"/>
      <c r="K52" s="63">
        <v>6300</v>
      </c>
      <c r="L52" s="64">
        <v>6520</v>
      </c>
      <c r="M52" s="64">
        <v>6381</v>
      </c>
      <c r="N52" s="64">
        <v>6235</v>
      </c>
      <c r="O52" s="65">
        <v>6081</v>
      </c>
      <c r="P52" s="48"/>
      <c r="Q52" s="48"/>
      <c r="R52" s="48"/>
      <c r="S52" s="48"/>
      <c r="T52" s="48"/>
      <c r="U52" s="48"/>
    </row>
    <row r="53" spans="1:21" ht="30.75" customHeight="1" thickBot="1" x14ac:dyDescent="0.2">
      <c r="A53" s="48"/>
      <c r="B53" s="1169" t="s">
        <v>21</v>
      </c>
      <c r="C53" s="1170"/>
      <c r="D53" s="67"/>
      <c r="E53" s="1171" t="s">
        <v>22</v>
      </c>
      <c r="F53" s="1171"/>
      <c r="G53" s="1171"/>
      <c r="H53" s="1171"/>
      <c r="I53" s="1171"/>
      <c r="J53" s="1172"/>
      <c r="K53" s="68">
        <v>2281</v>
      </c>
      <c r="L53" s="69">
        <v>2423</v>
      </c>
      <c r="M53" s="69">
        <v>2420</v>
      </c>
      <c r="N53" s="69">
        <v>2442</v>
      </c>
      <c r="O53" s="70">
        <v>2462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15">
      <c r="B58" s="1173" t="s">
        <v>26</v>
      </c>
      <c r="C58" s="1174"/>
      <c r="D58" s="1179" t="s">
        <v>27</v>
      </c>
      <c r="E58" s="1180"/>
      <c r="F58" s="1180"/>
      <c r="G58" s="1180"/>
      <c r="H58" s="1180"/>
      <c r="I58" s="1180"/>
      <c r="J58" s="1181"/>
      <c r="K58" s="83"/>
      <c r="L58" s="84"/>
      <c r="M58" s="84"/>
      <c r="N58" s="84"/>
      <c r="O58" s="85"/>
    </row>
    <row r="59" spans="1:21" ht="31.5" customHeight="1" x14ac:dyDescent="0.15">
      <c r="B59" s="1175"/>
      <c r="C59" s="1176"/>
      <c r="D59" s="1182" t="s">
        <v>28</v>
      </c>
      <c r="E59" s="1183"/>
      <c r="F59" s="1183"/>
      <c r="G59" s="1183"/>
      <c r="H59" s="1183"/>
      <c r="I59" s="1183"/>
      <c r="J59" s="1184"/>
      <c r="K59" s="86"/>
      <c r="L59" s="87"/>
      <c r="M59" s="87"/>
      <c r="N59" s="87"/>
      <c r="O59" s="88"/>
    </row>
    <row r="60" spans="1:21" ht="31.5" customHeight="1" thickBot="1" x14ac:dyDescent="0.2">
      <c r="B60" s="1177"/>
      <c r="C60" s="1178"/>
      <c r="D60" s="1185" t="s">
        <v>29</v>
      </c>
      <c r="E60" s="1186"/>
      <c r="F60" s="1186"/>
      <c r="G60" s="1186"/>
      <c r="H60" s="1186"/>
      <c r="I60" s="1186"/>
      <c r="J60" s="118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I7radL9Wmn82wjk6m34zqioYqaKge89e8lbn4XzDSjG5bL6MUE8RSi73YQQQtujbRcQzCOWjNr3Wwjr7tBqog==" saltValue="IGmEp3qGUv5TNpCbHf5FZ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571</v>
      </c>
      <c r="J40" s="103" t="s">
        <v>572</v>
      </c>
      <c r="K40" s="103" t="s">
        <v>573</v>
      </c>
      <c r="L40" s="103" t="s">
        <v>574</v>
      </c>
      <c r="M40" s="104" t="s">
        <v>575</v>
      </c>
    </row>
    <row r="41" spans="2:13" ht="27.75" customHeight="1" x14ac:dyDescent="0.15">
      <c r="B41" s="1188" t="s">
        <v>32</v>
      </c>
      <c r="C41" s="1189"/>
      <c r="D41" s="105"/>
      <c r="E41" s="1194" t="s">
        <v>33</v>
      </c>
      <c r="F41" s="1194"/>
      <c r="G41" s="1194"/>
      <c r="H41" s="1195"/>
      <c r="I41" s="355">
        <v>51103</v>
      </c>
      <c r="J41" s="356">
        <v>53365</v>
      </c>
      <c r="K41" s="356">
        <v>51803</v>
      </c>
      <c r="L41" s="356">
        <v>50380</v>
      </c>
      <c r="M41" s="357">
        <v>49697</v>
      </c>
    </row>
    <row r="42" spans="2:13" ht="27.75" customHeight="1" x14ac:dyDescent="0.15">
      <c r="B42" s="1190"/>
      <c r="C42" s="1191"/>
      <c r="D42" s="106"/>
      <c r="E42" s="1196" t="s">
        <v>34</v>
      </c>
      <c r="F42" s="1196"/>
      <c r="G42" s="1196"/>
      <c r="H42" s="1197"/>
      <c r="I42" s="358">
        <v>708</v>
      </c>
      <c r="J42" s="359">
        <v>577</v>
      </c>
      <c r="K42" s="359">
        <v>444</v>
      </c>
      <c r="L42" s="359">
        <v>309</v>
      </c>
      <c r="M42" s="360">
        <v>172</v>
      </c>
    </row>
    <row r="43" spans="2:13" ht="27.75" customHeight="1" x14ac:dyDescent="0.15">
      <c r="B43" s="1190"/>
      <c r="C43" s="1191"/>
      <c r="D43" s="106"/>
      <c r="E43" s="1196" t="s">
        <v>35</v>
      </c>
      <c r="F43" s="1196"/>
      <c r="G43" s="1196"/>
      <c r="H43" s="1197"/>
      <c r="I43" s="358">
        <v>13331</v>
      </c>
      <c r="J43" s="359">
        <v>12169</v>
      </c>
      <c r="K43" s="359">
        <v>11127</v>
      </c>
      <c r="L43" s="359">
        <v>9982</v>
      </c>
      <c r="M43" s="360">
        <v>9216</v>
      </c>
    </row>
    <row r="44" spans="2:13" ht="27.75" customHeight="1" x14ac:dyDescent="0.15">
      <c r="B44" s="1190"/>
      <c r="C44" s="1191"/>
      <c r="D44" s="106"/>
      <c r="E44" s="1196" t="s">
        <v>36</v>
      </c>
      <c r="F44" s="1196"/>
      <c r="G44" s="1196"/>
      <c r="H44" s="1197"/>
      <c r="I44" s="358">
        <v>33</v>
      </c>
      <c r="J44" s="359" t="s">
        <v>529</v>
      </c>
      <c r="K44" s="359" t="s">
        <v>529</v>
      </c>
      <c r="L44" s="359" t="s">
        <v>529</v>
      </c>
      <c r="M44" s="360" t="s">
        <v>529</v>
      </c>
    </row>
    <row r="45" spans="2:13" ht="27.75" customHeight="1" x14ac:dyDescent="0.15">
      <c r="B45" s="1190"/>
      <c r="C45" s="1191"/>
      <c r="D45" s="106"/>
      <c r="E45" s="1196" t="s">
        <v>37</v>
      </c>
      <c r="F45" s="1196"/>
      <c r="G45" s="1196"/>
      <c r="H45" s="1197"/>
      <c r="I45" s="358">
        <v>7948</v>
      </c>
      <c r="J45" s="359">
        <v>7583</v>
      </c>
      <c r="K45" s="359">
        <v>7034</v>
      </c>
      <c r="L45" s="359">
        <v>6875</v>
      </c>
      <c r="M45" s="360">
        <v>6925</v>
      </c>
    </row>
    <row r="46" spans="2:13" ht="27.75" customHeight="1" x14ac:dyDescent="0.15">
      <c r="B46" s="1190"/>
      <c r="C46" s="1191"/>
      <c r="D46" s="107"/>
      <c r="E46" s="1196" t="s">
        <v>38</v>
      </c>
      <c r="F46" s="1196"/>
      <c r="G46" s="1196"/>
      <c r="H46" s="1197"/>
      <c r="I46" s="358" t="s">
        <v>529</v>
      </c>
      <c r="J46" s="359" t="s">
        <v>529</v>
      </c>
      <c r="K46" s="359" t="s">
        <v>529</v>
      </c>
      <c r="L46" s="359" t="s">
        <v>529</v>
      </c>
      <c r="M46" s="360" t="s">
        <v>529</v>
      </c>
    </row>
    <row r="47" spans="2:13" ht="27.75" customHeight="1" x14ac:dyDescent="0.15">
      <c r="B47" s="1190"/>
      <c r="C47" s="1191"/>
      <c r="D47" s="108"/>
      <c r="E47" s="1198" t="s">
        <v>39</v>
      </c>
      <c r="F47" s="1199"/>
      <c r="G47" s="1199"/>
      <c r="H47" s="1200"/>
      <c r="I47" s="358" t="s">
        <v>529</v>
      </c>
      <c r="J47" s="359" t="s">
        <v>529</v>
      </c>
      <c r="K47" s="359" t="s">
        <v>529</v>
      </c>
      <c r="L47" s="359" t="s">
        <v>529</v>
      </c>
      <c r="M47" s="360" t="s">
        <v>529</v>
      </c>
    </row>
    <row r="48" spans="2:13" ht="27.75" customHeight="1" x14ac:dyDescent="0.15">
      <c r="B48" s="1190"/>
      <c r="C48" s="1191"/>
      <c r="D48" s="106"/>
      <c r="E48" s="1196" t="s">
        <v>40</v>
      </c>
      <c r="F48" s="1196"/>
      <c r="G48" s="1196"/>
      <c r="H48" s="1197"/>
      <c r="I48" s="358" t="s">
        <v>529</v>
      </c>
      <c r="J48" s="359" t="s">
        <v>529</v>
      </c>
      <c r="K48" s="359" t="s">
        <v>529</v>
      </c>
      <c r="L48" s="359" t="s">
        <v>529</v>
      </c>
      <c r="M48" s="360" t="s">
        <v>529</v>
      </c>
    </row>
    <row r="49" spans="2:13" ht="27.75" customHeight="1" x14ac:dyDescent="0.15">
      <c r="B49" s="1192"/>
      <c r="C49" s="1193"/>
      <c r="D49" s="106"/>
      <c r="E49" s="1196" t="s">
        <v>41</v>
      </c>
      <c r="F49" s="1196"/>
      <c r="G49" s="1196"/>
      <c r="H49" s="1197"/>
      <c r="I49" s="358" t="s">
        <v>529</v>
      </c>
      <c r="J49" s="359" t="s">
        <v>529</v>
      </c>
      <c r="K49" s="359" t="s">
        <v>529</v>
      </c>
      <c r="L49" s="359" t="s">
        <v>529</v>
      </c>
      <c r="M49" s="360" t="s">
        <v>529</v>
      </c>
    </row>
    <row r="50" spans="2:13" ht="27.75" customHeight="1" x14ac:dyDescent="0.15">
      <c r="B50" s="1201" t="s">
        <v>42</v>
      </c>
      <c r="C50" s="1202"/>
      <c r="D50" s="109"/>
      <c r="E50" s="1196" t="s">
        <v>43</v>
      </c>
      <c r="F50" s="1196"/>
      <c r="G50" s="1196"/>
      <c r="H50" s="1197"/>
      <c r="I50" s="358">
        <v>15254</v>
      </c>
      <c r="J50" s="359">
        <v>14693</v>
      </c>
      <c r="K50" s="359">
        <v>13981</v>
      </c>
      <c r="L50" s="359">
        <v>17024</v>
      </c>
      <c r="M50" s="360">
        <v>19236</v>
      </c>
    </row>
    <row r="51" spans="2:13" ht="27.75" customHeight="1" x14ac:dyDescent="0.15">
      <c r="B51" s="1190"/>
      <c r="C51" s="1191"/>
      <c r="D51" s="106"/>
      <c r="E51" s="1196" t="s">
        <v>44</v>
      </c>
      <c r="F51" s="1196"/>
      <c r="G51" s="1196"/>
      <c r="H51" s="1197"/>
      <c r="I51" s="358">
        <v>1996</v>
      </c>
      <c r="J51" s="359">
        <v>2072</v>
      </c>
      <c r="K51" s="359">
        <v>2200</v>
      </c>
      <c r="L51" s="359">
        <v>2461</v>
      </c>
      <c r="M51" s="360">
        <v>2150</v>
      </c>
    </row>
    <row r="52" spans="2:13" ht="27.75" customHeight="1" x14ac:dyDescent="0.15">
      <c r="B52" s="1192"/>
      <c r="C52" s="1193"/>
      <c r="D52" s="106"/>
      <c r="E52" s="1196" t="s">
        <v>45</v>
      </c>
      <c r="F52" s="1196"/>
      <c r="G52" s="1196"/>
      <c r="H52" s="1197"/>
      <c r="I52" s="358">
        <v>49538</v>
      </c>
      <c r="J52" s="359">
        <v>50586</v>
      </c>
      <c r="K52" s="359">
        <v>48969</v>
      </c>
      <c r="L52" s="359">
        <v>47901</v>
      </c>
      <c r="M52" s="360">
        <v>47138</v>
      </c>
    </row>
    <row r="53" spans="2:13" ht="27.75" customHeight="1" thickBot="1" x14ac:dyDescent="0.2">
      <c r="B53" s="1203" t="s">
        <v>46</v>
      </c>
      <c r="C53" s="1204"/>
      <c r="D53" s="110"/>
      <c r="E53" s="1205" t="s">
        <v>47</v>
      </c>
      <c r="F53" s="1205"/>
      <c r="G53" s="1205"/>
      <c r="H53" s="1206"/>
      <c r="I53" s="361">
        <v>6335</v>
      </c>
      <c r="J53" s="362">
        <v>6342</v>
      </c>
      <c r="K53" s="362">
        <v>5259</v>
      </c>
      <c r="L53" s="362">
        <v>160</v>
      </c>
      <c r="M53" s="363">
        <v>-2513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vO1OoxNVLFl65Av0Zh/2iwsVGTp/SCgxniSgq2tN8A4YNwHQ+IQE5LNjcVKXMqdd4egqkJN1RMsR4xnegv3Fg==" saltValue="qbBwytPEsgqIDQQ95Cp+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573</v>
      </c>
      <c r="G54" s="119" t="s">
        <v>574</v>
      </c>
      <c r="H54" s="120" t="s">
        <v>575</v>
      </c>
    </row>
    <row r="55" spans="2:8" ht="52.5" customHeight="1" x14ac:dyDescent="0.15">
      <c r="B55" s="121"/>
      <c r="C55" s="1215" t="s">
        <v>50</v>
      </c>
      <c r="D55" s="1215"/>
      <c r="E55" s="1216"/>
      <c r="F55" s="122">
        <v>8202</v>
      </c>
      <c r="G55" s="122">
        <v>10077</v>
      </c>
      <c r="H55" s="123">
        <v>11515</v>
      </c>
    </row>
    <row r="56" spans="2:8" ht="52.5" customHeight="1" x14ac:dyDescent="0.15">
      <c r="B56" s="124"/>
      <c r="C56" s="1217" t="s">
        <v>51</v>
      </c>
      <c r="D56" s="1217"/>
      <c r="E56" s="1218"/>
      <c r="F56" s="125">
        <v>1795</v>
      </c>
      <c r="G56" s="125">
        <v>2816</v>
      </c>
      <c r="H56" s="126">
        <v>3677</v>
      </c>
    </row>
    <row r="57" spans="2:8" ht="53.25" customHeight="1" x14ac:dyDescent="0.15">
      <c r="B57" s="124"/>
      <c r="C57" s="1219" t="s">
        <v>52</v>
      </c>
      <c r="D57" s="1219"/>
      <c r="E57" s="1220"/>
      <c r="F57" s="127">
        <v>4380</v>
      </c>
      <c r="G57" s="127">
        <v>4026</v>
      </c>
      <c r="H57" s="128">
        <v>3629</v>
      </c>
    </row>
    <row r="58" spans="2:8" ht="45.75" customHeight="1" x14ac:dyDescent="0.15">
      <c r="B58" s="129"/>
      <c r="C58" s="1221" t="s">
        <v>605</v>
      </c>
      <c r="D58" s="1222"/>
      <c r="E58" s="1223"/>
      <c r="F58" s="130">
        <v>2427</v>
      </c>
      <c r="G58" s="130">
        <v>2186</v>
      </c>
      <c r="H58" s="131">
        <v>1950</v>
      </c>
    </row>
    <row r="59" spans="2:8" ht="45.75" customHeight="1" x14ac:dyDescent="0.15">
      <c r="B59" s="129"/>
      <c r="C59" s="1207" t="s">
        <v>606</v>
      </c>
      <c r="D59" s="1208"/>
      <c r="E59" s="1209"/>
      <c r="F59" s="130">
        <v>1013</v>
      </c>
      <c r="G59" s="130">
        <v>1131</v>
      </c>
      <c r="H59" s="131">
        <v>1047</v>
      </c>
    </row>
    <row r="60" spans="2:8" ht="45.75" customHeight="1" x14ac:dyDescent="0.15">
      <c r="B60" s="129"/>
      <c r="C60" s="1207" t="s">
        <v>607</v>
      </c>
      <c r="D60" s="1208"/>
      <c r="E60" s="1209"/>
      <c r="F60" s="130">
        <v>322</v>
      </c>
      <c r="G60" s="130">
        <v>316</v>
      </c>
      <c r="H60" s="131">
        <v>294</v>
      </c>
    </row>
    <row r="61" spans="2:8" ht="45.75" customHeight="1" x14ac:dyDescent="0.15">
      <c r="B61" s="129"/>
      <c r="C61" s="1207" t="s">
        <v>608</v>
      </c>
      <c r="D61" s="1208"/>
      <c r="E61" s="1209"/>
      <c r="F61" s="130">
        <v>69</v>
      </c>
      <c r="G61" s="130">
        <v>106</v>
      </c>
      <c r="H61" s="131">
        <v>113</v>
      </c>
    </row>
    <row r="62" spans="2:8" ht="45.75" customHeight="1" thickBot="1" x14ac:dyDescent="0.2">
      <c r="B62" s="132"/>
      <c r="C62" s="1210" t="s">
        <v>609</v>
      </c>
      <c r="D62" s="1211"/>
      <c r="E62" s="1212"/>
      <c r="F62" s="133">
        <v>186</v>
      </c>
      <c r="G62" s="133">
        <v>119</v>
      </c>
      <c r="H62" s="134">
        <v>66</v>
      </c>
    </row>
    <row r="63" spans="2:8" ht="52.5" customHeight="1" thickBot="1" x14ac:dyDescent="0.2">
      <c r="B63" s="135"/>
      <c r="C63" s="1213" t="s">
        <v>53</v>
      </c>
      <c r="D63" s="1213"/>
      <c r="E63" s="1214"/>
      <c r="F63" s="136">
        <v>14376</v>
      </c>
      <c r="G63" s="136">
        <v>16919</v>
      </c>
      <c r="H63" s="137">
        <v>18821</v>
      </c>
    </row>
    <row r="64" spans="2:8" x14ac:dyDescent="0.15"/>
  </sheetData>
  <sheetProtection algorithmName="SHA-512" hashValue="rF1hcJj5oRi7QL+uJ9kNbzc1mL8NE/sZL3T3eWV7463E3Hhpu+veleYT+IOHIG3L45tr99FqRcR22ABzoURPFA==" saltValue="neRtjzLQ239eHad7lZNU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568</v>
      </c>
      <c r="G2" s="151"/>
      <c r="H2" s="152"/>
    </row>
    <row r="3" spans="1:8" x14ac:dyDescent="0.15">
      <c r="A3" s="148" t="s">
        <v>561</v>
      </c>
      <c r="B3" s="153"/>
      <c r="C3" s="154"/>
      <c r="D3" s="155">
        <v>116092</v>
      </c>
      <c r="E3" s="156"/>
      <c r="F3" s="157">
        <v>69185</v>
      </c>
      <c r="G3" s="158"/>
      <c r="H3" s="159"/>
    </row>
    <row r="4" spans="1:8" x14ac:dyDescent="0.15">
      <c r="A4" s="160"/>
      <c r="B4" s="161"/>
      <c r="C4" s="162"/>
      <c r="D4" s="163">
        <v>88434</v>
      </c>
      <c r="E4" s="164"/>
      <c r="F4" s="165">
        <v>38519</v>
      </c>
      <c r="G4" s="166"/>
      <c r="H4" s="167"/>
    </row>
    <row r="5" spans="1:8" x14ac:dyDescent="0.15">
      <c r="A5" s="148" t="s">
        <v>563</v>
      </c>
      <c r="B5" s="153"/>
      <c r="C5" s="154"/>
      <c r="D5" s="155">
        <v>152185</v>
      </c>
      <c r="E5" s="156"/>
      <c r="F5" s="157">
        <v>70166</v>
      </c>
      <c r="G5" s="158"/>
      <c r="H5" s="159"/>
    </row>
    <row r="6" spans="1:8" x14ac:dyDescent="0.15">
      <c r="A6" s="160"/>
      <c r="B6" s="161"/>
      <c r="C6" s="162"/>
      <c r="D6" s="163">
        <v>113678</v>
      </c>
      <c r="E6" s="164"/>
      <c r="F6" s="165">
        <v>36115</v>
      </c>
      <c r="G6" s="166"/>
      <c r="H6" s="167"/>
    </row>
    <row r="7" spans="1:8" x14ac:dyDescent="0.15">
      <c r="A7" s="148" t="s">
        <v>564</v>
      </c>
      <c r="B7" s="153"/>
      <c r="C7" s="154"/>
      <c r="D7" s="155">
        <v>92641</v>
      </c>
      <c r="E7" s="156"/>
      <c r="F7" s="157">
        <v>70329</v>
      </c>
      <c r="G7" s="158"/>
      <c r="H7" s="159"/>
    </row>
    <row r="8" spans="1:8" x14ac:dyDescent="0.15">
      <c r="A8" s="160"/>
      <c r="B8" s="161"/>
      <c r="C8" s="162"/>
      <c r="D8" s="163">
        <v>49034</v>
      </c>
      <c r="E8" s="164"/>
      <c r="F8" s="165">
        <v>39403</v>
      </c>
      <c r="G8" s="166"/>
      <c r="H8" s="167"/>
    </row>
    <row r="9" spans="1:8" x14ac:dyDescent="0.15">
      <c r="A9" s="148" t="s">
        <v>565</v>
      </c>
      <c r="B9" s="153"/>
      <c r="C9" s="154"/>
      <c r="D9" s="155">
        <v>94723</v>
      </c>
      <c r="E9" s="156"/>
      <c r="F9" s="157">
        <v>71871</v>
      </c>
      <c r="G9" s="158"/>
      <c r="H9" s="159"/>
    </row>
    <row r="10" spans="1:8" x14ac:dyDescent="0.15">
      <c r="A10" s="160"/>
      <c r="B10" s="161"/>
      <c r="C10" s="162"/>
      <c r="D10" s="163">
        <v>42166</v>
      </c>
      <c r="E10" s="164"/>
      <c r="F10" s="165">
        <v>38232</v>
      </c>
      <c r="G10" s="166"/>
      <c r="H10" s="167"/>
    </row>
    <row r="11" spans="1:8" x14ac:dyDescent="0.15">
      <c r="A11" s="148" t="s">
        <v>566</v>
      </c>
      <c r="B11" s="153"/>
      <c r="C11" s="154"/>
      <c r="D11" s="155">
        <v>117687</v>
      </c>
      <c r="E11" s="156"/>
      <c r="F11" s="157">
        <v>71807</v>
      </c>
      <c r="G11" s="158"/>
      <c r="H11" s="159"/>
    </row>
    <row r="12" spans="1:8" x14ac:dyDescent="0.15">
      <c r="A12" s="160"/>
      <c r="B12" s="161"/>
      <c r="C12" s="168"/>
      <c r="D12" s="163">
        <v>55103</v>
      </c>
      <c r="E12" s="164"/>
      <c r="F12" s="165">
        <v>37333</v>
      </c>
      <c r="G12" s="166"/>
      <c r="H12" s="167"/>
    </row>
    <row r="13" spans="1:8" x14ac:dyDescent="0.15">
      <c r="A13" s="148"/>
      <c r="B13" s="153"/>
      <c r="C13" s="169"/>
      <c r="D13" s="170">
        <v>114666</v>
      </c>
      <c r="E13" s="171"/>
      <c r="F13" s="172">
        <v>70672</v>
      </c>
      <c r="G13" s="173"/>
      <c r="H13" s="159"/>
    </row>
    <row r="14" spans="1:8" x14ac:dyDescent="0.15">
      <c r="A14" s="160"/>
      <c r="B14" s="161"/>
      <c r="C14" s="162"/>
      <c r="D14" s="163">
        <v>69683</v>
      </c>
      <c r="E14" s="164"/>
      <c r="F14" s="165">
        <v>37920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7.38</v>
      </c>
      <c r="C19" s="174">
        <f>ROUND(VALUE(SUBSTITUTE(実質収支比率等に係る経年分析!G$48,"▲","-")),2)</f>
        <v>4.91</v>
      </c>
      <c r="D19" s="174">
        <f>ROUND(VALUE(SUBSTITUTE(実質収支比率等に係る経年分析!H$48,"▲","-")),2)</f>
        <v>9.49</v>
      </c>
      <c r="E19" s="174">
        <f>ROUND(VALUE(SUBSTITUTE(実質収支比率等に係る経年分析!I$48,"▲","-")),2)</f>
        <v>10.91</v>
      </c>
      <c r="F19" s="174">
        <f>ROUND(VALUE(SUBSTITUTE(実質収支比率等に係る経年分析!J$48,"▲","-")),2)</f>
        <v>12.45</v>
      </c>
    </row>
    <row r="20" spans="1:11" x14ac:dyDescent="0.15">
      <c r="A20" s="174" t="s">
        <v>57</v>
      </c>
      <c r="B20" s="174">
        <f>ROUND(VALUE(SUBSTITUTE(実質収支比率等に係る経年分析!F$47,"▲","-")),2)</f>
        <v>30.74</v>
      </c>
      <c r="C20" s="174">
        <f>ROUND(VALUE(SUBSTITUTE(実質収支比率等に係る経年分析!G$47,"▲","-")),2)</f>
        <v>28.44</v>
      </c>
      <c r="D20" s="174">
        <f>ROUND(VALUE(SUBSTITUTE(実質収支比率等に係る経年分析!H$47,"▲","-")),2)</f>
        <v>26.27</v>
      </c>
      <c r="E20" s="174">
        <f>ROUND(VALUE(SUBSTITUTE(実質収支比率等に係る経年分析!I$47,"▲","-")),2)</f>
        <v>31.73</v>
      </c>
      <c r="F20" s="174">
        <f>ROUND(VALUE(SUBSTITUTE(実質収支比率等に係る経年分析!J$47,"▲","-")),2)</f>
        <v>37.82</v>
      </c>
    </row>
    <row r="21" spans="1:11" x14ac:dyDescent="0.15">
      <c r="A21" s="174" t="s">
        <v>58</v>
      </c>
      <c r="B21" s="174">
        <f>IF(ISNUMBER(VALUE(SUBSTITUTE(実質収支比率等に係る経年分析!F$49,"▲","-"))),ROUND(VALUE(SUBSTITUTE(実質収支比率等に係る経年分析!F$49,"▲","-")),2),NA())</f>
        <v>-7.77</v>
      </c>
      <c r="C21" s="174">
        <f>IF(ISNUMBER(VALUE(SUBSTITUTE(実質収支比率等に係る経年分析!G$49,"▲","-"))),ROUND(VALUE(SUBSTITUTE(実質収支比率等に係る経年分析!G$49,"▲","-")),2),NA())</f>
        <v>-5.08</v>
      </c>
      <c r="D21" s="174">
        <f>IF(ISNUMBER(VALUE(SUBSTITUTE(実質収支比率等に係る経年分析!H$49,"▲","-"))),ROUND(VALUE(SUBSTITUTE(実質収支比率等に係る経年分析!H$49,"▲","-")),2),NA())</f>
        <v>2.34</v>
      </c>
      <c r="E21" s="174">
        <f>IF(ISNUMBER(VALUE(SUBSTITUTE(実質収支比率等に係る経年分析!I$49,"▲","-"))),ROUND(VALUE(SUBSTITUTE(実質収支比率等に係る経年分析!I$49,"▲","-")),2),NA())</f>
        <v>7.48</v>
      </c>
      <c r="F21" s="174">
        <f>IF(ISNUMBER(VALUE(SUBSTITUTE(実質収支比率等に係る経年分析!J$49,"▲","-"))),ROUND(VALUE(SUBSTITUTE(実質収支比率等に係る経年分析!J$49,"▲","-")),2),NA())</f>
        <v>5.79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国民健康保険診療施設特別会計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1.75</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2.15</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7.18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8.7799999999999994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8.2899999999999991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4.8499999999999996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9.44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12.43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15.47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6300</v>
      </c>
      <c r="E42" s="176"/>
      <c r="F42" s="176"/>
      <c r="G42" s="176">
        <f>'実質公債費比率（分子）の構造'!L$52</f>
        <v>6520</v>
      </c>
      <c r="H42" s="176"/>
      <c r="I42" s="176"/>
      <c r="J42" s="176">
        <f>'実質公債費比率（分子）の構造'!M$52</f>
        <v>6381</v>
      </c>
      <c r="K42" s="176"/>
      <c r="L42" s="176"/>
      <c r="M42" s="176">
        <f>'実質公債費比率（分子）の構造'!N$52</f>
        <v>6235</v>
      </c>
      <c r="N42" s="176"/>
      <c r="O42" s="176"/>
      <c r="P42" s="176">
        <f>'実質公債費比率（分子）の構造'!O$52</f>
        <v>6081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143</v>
      </c>
      <c r="C44" s="176"/>
      <c r="D44" s="176"/>
      <c r="E44" s="176">
        <f>'実質公債費比率（分子）の構造'!L$50</f>
        <v>142</v>
      </c>
      <c r="F44" s="176"/>
      <c r="G44" s="176"/>
      <c r="H44" s="176">
        <f>'実質公債費比率（分子）の構造'!M$50</f>
        <v>144</v>
      </c>
      <c r="I44" s="176"/>
      <c r="J44" s="176"/>
      <c r="K44" s="176">
        <f>'実質公債費比率（分子）の構造'!N$50</f>
        <v>143</v>
      </c>
      <c r="L44" s="176"/>
      <c r="M44" s="176"/>
      <c r="N44" s="176">
        <f>'実質公債費比率（分子）の構造'!O$50</f>
        <v>144</v>
      </c>
      <c r="O44" s="176"/>
      <c r="P44" s="176"/>
    </row>
    <row r="45" spans="1:16" x14ac:dyDescent="0.15">
      <c r="A45" s="176" t="s">
        <v>68</v>
      </c>
      <c r="B45" s="176">
        <f>'実質公債費比率（分子）の構造'!K$49</f>
        <v>61</v>
      </c>
      <c r="C45" s="176"/>
      <c r="D45" s="176"/>
      <c r="E45" s="176">
        <f>'実質公債費比率（分子）の構造'!L$49</f>
        <v>29</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1614</v>
      </c>
      <c r="C46" s="176"/>
      <c r="D46" s="176"/>
      <c r="E46" s="176">
        <f>'実質公債費比率（分子）の構造'!L$48</f>
        <v>1555</v>
      </c>
      <c r="F46" s="176"/>
      <c r="G46" s="176"/>
      <c r="H46" s="176">
        <f>'実質公債費比率（分子）の構造'!M$48</f>
        <v>1533</v>
      </c>
      <c r="I46" s="176"/>
      <c r="J46" s="176"/>
      <c r="K46" s="176">
        <f>'実質公債費比率（分子）の構造'!N$48</f>
        <v>1424</v>
      </c>
      <c r="L46" s="176"/>
      <c r="M46" s="176"/>
      <c r="N46" s="176">
        <f>'実質公債費比率（分子）の構造'!O$48</f>
        <v>1341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6763</v>
      </c>
      <c r="C49" s="176"/>
      <c r="D49" s="176"/>
      <c r="E49" s="176">
        <f>'実質公債費比率（分子）の構造'!L$45</f>
        <v>7217</v>
      </c>
      <c r="F49" s="176"/>
      <c r="G49" s="176"/>
      <c r="H49" s="176">
        <f>'実質公債費比率（分子）の構造'!M$45</f>
        <v>7124</v>
      </c>
      <c r="I49" s="176"/>
      <c r="J49" s="176"/>
      <c r="K49" s="176">
        <f>'実質公債費比率（分子）の構造'!N$45</f>
        <v>7110</v>
      </c>
      <c r="L49" s="176"/>
      <c r="M49" s="176"/>
      <c r="N49" s="176">
        <f>'実質公債費比率（分子）の構造'!O$45</f>
        <v>7058</v>
      </c>
      <c r="O49" s="176"/>
      <c r="P49" s="176"/>
    </row>
    <row r="50" spans="1:16" x14ac:dyDescent="0.15">
      <c r="A50" s="176" t="s">
        <v>73</v>
      </c>
      <c r="B50" s="176" t="e">
        <f>NA()</f>
        <v>#N/A</v>
      </c>
      <c r="C50" s="176">
        <f>IF(ISNUMBER('実質公債費比率（分子）の構造'!K$53),'実質公債費比率（分子）の構造'!K$53,NA())</f>
        <v>2281</v>
      </c>
      <c r="D50" s="176" t="e">
        <f>NA()</f>
        <v>#N/A</v>
      </c>
      <c r="E50" s="176" t="e">
        <f>NA()</f>
        <v>#N/A</v>
      </c>
      <c r="F50" s="176">
        <f>IF(ISNUMBER('実質公債費比率（分子）の構造'!L$53),'実質公債費比率（分子）の構造'!L$53,NA())</f>
        <v>2423</v>
      </c>
      <c r="G50" s="176" t="e">
        <f>NA()</f>
        <v>#N/A</v>
      </c>
      <c r="H50" s="176" t="e">
        <f>NA()</f>
        <v>#N/A</v>
      </c>
      <c r="I50" s="176">
        <f>IF(ISNUMBER('実質公債費比率（分子）の構造'!M$53),'実質公債費比率（分子）の構造'!M$53,NA())</f>
        <v>2420</v>
      </c>
      <c r="J50" s="176" t="e">
        <f>NA()</f>
        <v>#N/A</v>
      </c>
      <c r="K50" s="176" t="e">
        <f>NA()</f>
        <v>#N/A</v>
      </c>
      <c r="L50" s="176">
        <f>IF(ISNUMBER('実質公債費比率（分子）の構造'!N$53),'実質公債費比率（分子）の構造'!N$53,NA())</f>
        <v>2442</v>
      </c>
      <c r="M50" s="176" t="e">
        <f>NA()</f>
        <v>#N/A</v>
      </c>
      <c r="N50" s="176" t="e">
        <f>NA()</f>
        <v>#N/A</v>
      </c>
      <c r="O50" s="176">
        <f>IF(ISNUMBER('実質公債費比率（分子）の構造'!O$53),'実質公債費比率（分子）の構造'!O$53,NA())</f>
        <v>2462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49538</v>
      </c>
      <c r="E56" s="175"/>
      <c r="F56" s="175"/>
      <c r="G56" s="175">
        <f>'将来負担比率（分子）の構造'!J$52</f>
        <v>50586</v>
      </c>
      <c r="H56" s="175"/>
      <c r="I56" s="175"/>
      <c r="J56" s="175">
        <f>'将来負担比率（分子）の構造'!K$52</f>
        <v>48969</v>
      </c>
      <c r="K56" s="175"/>
      <c r="L56" s="175"/>
      <c r="M56" s="175">
        <f>'将来負担比率（分子）の構造'!L$52</f>
        <v>47901</v>
      </c>
      <c r="N56" s="175"/>
      <c r="O56" s="175"/>
      <c r="P56" s="175">
        <f>'将来負担比率（分子）の構造'!M$52</f>
        <v>47138</v>
      </c>
    </row>
    <row r="57" spans="1:16" x14ac:dyDescent="0.15">
      <c r="A57" s="175" t="s">
        <v>44</v>
      </c>
      <c r="B57" s="175"/>
      <c r="C57" s="175"/>
      <c r="D57" s="175">
        <f>'将来負担比率（分子）の構造'!I$51</f>
        <v>1996</v>
      </c>
      <c r="E57" s="175"/>
      <c r="F57" s="175"/>
      <c r="G57" s="175">
        <f>'将来負担比率（分子）の構造'!J$51</f>
        <v>2072</v>
      </c>
      <c r="H57" s="175"/>
      <c r="I57" s="175"/>
      <c r="J57" s="175">
        <f>'将来負担比率（分子）の構造'!K$51</f>
        <v>2200</v>
      </c>
      <c r="K57" s="175"/>
      <c r="L57" s="175"/>
      <c r="M57" s="175">
        <f>'将来負担比率（分子）の構造'!L$51</f>
        <v>2461</v>
      </c>
      <c r="N57" s="175"/>
      <c r="O57" s="175"/>
      <c r="P57" s="175">
        <f>'将来負担比率（分子）の構造'!M$51</f>
        <v>2150</v>
      </c>
    </row>
    <row r="58" spans="1:16" x14ac:dyDescent="0.15">
      <c r="A58" s="175" t="s">
        <v>43</v>
      </c>
      <c r="B58" s="175"/>
      <c r="C58" s="175"/>
      <c r="D58" s="175">
        <f>'将来負担比率（分子）の構造'!I$50</f>
        <v>15254</v>
      </c>
      <c r="E58" s="175"/>
      <c r="F58" s="175"/>
      <c r="G58" s="175">
        <f>'将来負担比率（分子）の構造'!J$50</f>
        <v>14693</v>
      </c>
      <c r="H58" s="175"/>
      <c r="I58" s="175"/>
      <c r="J58" s="175">
        <f>'将来負担比率（分子）の構造'!K$50</f>
        <v>13981</v>
      </c>
      <c r="K58" s="175"/>
      <c r="L58" s="175"/>
      <c r="M58" s="175">
        <f>'将来負担比率（分子）の構造'!L$50</f>
        <v>17024</v>
      </c>
      <c r="N58" s="175"/>
      <c r="O58" s="175"/>
      <c r="P58" s="175">
        <f>'将来負担比率（分子）の構造'!M$50</f>
        <v>19236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7948</v>
      </c>
      <c r="C62" s="175"/>
      <c r="D62" s="175"/>
      <c r="E62" s="175">
        <f>'将来負担比率（分子）の構造'!J$45</f>
        <v>7583</v>
      </c>
      <c r="F62" s="175"/>
      <c r="G62" s="175"/>
      <c r="H62" s="175">
        <f>'将来負担比率（分子）の構造'!K$45</f>
        <v>7034</v>
      </c>
      <c r="I62" s="175"/>
      <c r="J62" s="175"/>
      <c r="K62" s="175">
        <f>'将来負担比率（分子）の構造'!L$45</f>
        <v>6875</v>
      </c>
      <c r="L62" s="175"/>
      <c r="M62" s="175"/>
      <c r="N62" s="175">
        <f>'将来負担比率（分子）の構造'!M$45</f>
        <v>6925</v>
      </c>
      <c r="O62" s="175"/>
      <c r="P62" s="175"/>
    </row>
    <row r="63" spans="1:16" x14ac:dyDescent="0.15">
      <c r="A63" s="175" t="s">
        <v>36</v>
      </c>
      <c r="B63" s="175">
        <f>'将来負担比率（分子）の構造'!I$44</f>
        <v>33</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13331</v>
      </c>
      <c r="C64" s="175"/>
      <c r="D64" s="175"/>
      <c r="E64" s="175">
        <f>'将来負担比率（分子）の構造'!J$43</f>
        <v>12169</v>
      </c>
      <c r="F64" s="175"/>
      <c r="G64" s="175"/>
      <c r="H64" s="175">
        <f>'将来負担比率（分子）の構造'!K$43</f>
        <v>11127</v>
      </c>
      <c r="I64" s="175"/>
      <c r="J64" s="175"/>
      <c r="K64" s="175">
        <f>'将来負担比率（分子）の構造'!L$43</f>
        <v>9982</v>
      </c>
      <c r="L64" s="175"/>
      <c r="M64" s="175"/>
      <c r="N64" s="175">
        <f>'将来負担比率（分子）の構造'!M$43</f>
        <v>9216</v>
      </c>
      <c r="O64" s="175"/>
      <c r="P64" s="175"/>
    </row>
    <row r="65" spans="1:16" x14ac:dyDescent="0.15">
      <c r="A65" s="175" t="s">
        <v>34</v>
      </c>
      <c r="B65" s="175">
        <f>'将来負担比率（分子）の構造'!I$42</f>
        <v>708</v>
      </c>
      <c r="C65" s="175"/>
      <c r="D65" s="175"/>
      <c r="E65" s="175">
        <f>'将来負担比率（分子）の構造'!J$42</f>
        <v>577</v>
      </c>
      <c r="F65" s="175"/>
      <c r="G65" s="175"/>
      <c r="H65" s="175">
        <f>'将来負担比率（分子）の構造'!K$42</f>
        <v>444</v>
      </c>
      <c r="I65" s="175"/>
      <c r="J65" s="175"/>
      <c r="K65" s="175">
        <f>'将来負担比率（分子）の構造'!L$42</f>
        <v>309</v>
      </c>
      <c r="L65" s="175"/>
      <c r="M65" s="175"/>
      <c r="N65" s="175">
        <f>'将来負担比率（分子）の構造'!M$42</f>
        <v>172</v>
      </c>
      <c r="O65" s="175"/>
      <c r="P65" s="175"/>
    </row>
    <row r="66" spans="1:16" x14ac:dyDescent="0.15">
      <c r="A66" s="175" t="s">
        <v>33</v>
      </c>
      <c r="B66" s="175">
        <f>'将来負担比率（分子）の構造'!I$41</f>
        <v>51103</v>
      </c>
      <c r="C66" s="175"/>
      <c r="D66" s="175"/>
      <c r="E66" s="175">
        <f>'将来負担比率（分子）の構造'!J$41</f>
        <v>53365</v>
      </c>
      <c r="F66" s="175"/>
      <c r="G66" s="175"/>
      <c r="H66" s="175">
        <f>'将来負担比率（分子）の構造'!K$41</f>
        <v>51803</v>
      </c>
      <c r="I66" s="175"/>
      <c r="J66" s="175"/>
      <c r="K66" s="175">
        <f>'将来負担比率（分子）の構造'!L$41</f>
        <v>50380</v>
      </c>
      <c r="L66" s="175"/>
      <c r="M66" s="175"/>
      <c r="N66" s="175">
        <f>'将来負担比率（分子）の構造'!M$41</f>
        <v>49697</v>
      </c>
      <c r="O66" s="175"/>
      <c r="P66" s="175"/>
    </row>
    <row r="67" spans="1:16" x14ac:dyDescent="0.15">
      <c r="A67" s="175" t="s">
        <v>77</v>
      </c>
      <c r="B67" s="175" t="e">
        <f>NA()</f>
        <v>#N/A</v>
      </c>
      <c r="C67" s="175">
        <f>IF(ISNUMBER('将来負担比率（分子）の構造'!I$53), IF('将来負担比率（分子）の構造'!I$53 &lt; 0, 0, '将来負担比率（分子）の構造'!I$53), NA())</f>
        <v>6335</v>
      </c>
      <c r="D67" s="175" t="e">
        <f>NA()</f>
        <v>#N/A</v>
      </c>
      <c r="E67" s="175" t="e">
        <f>NA()</f>
        <v>#N/A</v>
      </c>
      <c r="F67" s="175">
        <f>IF(ISNUMBER('将来負担比率（分子）の構造'!J$53), IF('将来負担比率（分子）の構造'!J$53 &lt; 0, 0, '将来負担比率（分子）の構造'!J$53), NA())</f>
        <v>6342</v>
      </c>
      <c r="G67" s="175" t="e">
        <f>NA()</f>
        <v>#N/A</v>
      </c>
      <c r="H67" s="175" t="e">
        <f>NA()</f>
        <v>#N/A</v>
      </c>
      <c r="I67" s="175">
        <f>IF(ISNUMBER('将来負担比率（分子）の構造'!K$53), IF('将来負担比率（分子）の構造'!K$53 &lt; 0, 0, '将来負担比率（分子）の構造'!K$53), NA())</f>
        <v>5259</v>
      </c>
      <c r="J67" s="175" t="e">
        <f>NA()</f>
        <v>#N/A</v>
      </c>
      <c r="K67" s="175" t="e">
        <f>NA()</f>
        <v>#N/A</v>
      </c>
      <c r="L67" s="175">
        <f>IF(ISNUMBER('将来負担比率（分子）の構造'!L$53), IF('将来負担比率（分子）の構造'!L$53 &lt; 0, 0, '将来負担比率（分子）の構造'!L$53), NA())</f>
        <v>160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8202</v>
      </c>
      <c r="C72" s="179">
        <f>基金残高に係る経年分析!G55</f>
        <v>10077</v>
      </c>
      <c r="D72" s="179">
        <f>基金残高に係る経年分析!H55</f>
        <v>11515</v>
      </c>
    </row>
    <row r="73" spans="1:16" x14ac:dyDescent="0.15">
      <c r="A73" s="178" t="s">
        <v>80</v>
      </c>
      <c r="B73" s="179">
        <f>基金残高に係る経年分析!F56</f>
        <v>1795</v>
      </c>
      <c r="C73" s="179">
        <f>基金残高に係る経年分析!G56</f>
        <v>2816</v>
      </c>
      <c r="D73" s="179">
        <f>基金残高に係る経年分析!H56</f>
        <v>3677</v>
      </c>
    </row>
    <row r="74" spans="1:16" x14ac:dyDescent="0.15">
      <c r="A74" s="178" t="s">
        <v>81</v>
      </c>
      <c r="B74" s="179">
        <f>基金残高に係る経年分析!F57</f>
        <v>4380</v>
      </c>
      <c r="C74" s="179">
        <f>基金残高に係る経年分析!G57</f>
        <v>4026</v>
      </c>
      <c r="D74" s="179">
        <f>基金残高に係る経年分析!H57</f>
        <v>3629</v>
      </c>
    </row>
  </sheetData>
  <sheetProtection algorithmName="SHA-512" hashValue="E8rXW5mQp6hiK/yo5gXs8I3aFjoMOPLlImgY4Mtoj9cUWuk/lggDm/7xazh1LRSAC2h7xaLQ1nHihB0/9xlSsw==" saltValue="1A+vnKG3YQOI0B/9msWq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7671022</v>
      </c>
      <c r="S5" s="613"/>
      <c r="T5" s="613"/>
      <c r="U5" s="613"/>
      <c r="V5" s="613"/>
      <c r="W5" s="613"/>
      <c r="X5" s="613"/>
      <c r="Y5" s="614"/>
      <c r="Z5" s="615">
        <v>11.9</v>
      </c>
      <c r="AA5" s="615"/>
      <c r="AB5" s="615"/>
      <c r="AC5" s="615"/>
      <c r="AD5" s="616">
        <v>7358577</v>
      </c>
      <c r="AE5" s="616"/>
      <c r="AF5" s="616"/>
      <c r="AG5" s="616"/>
      <c r="AH5" s="616"/>
      <c r="AI5" s="616"/>
      <c r="AJ5" s="616"/>
      <c r="AK5" s="616"/>
      <c r="AL5" s="617">
        <v>24.1</v>
      </c>
      <c r="AM5" s="618"/>
      <c r="AN5" s="618"/>
      <c r="AO5" s="619"/>
      <c r="AP5" s="609" t="s">
        <v>230</v>
      </c>
      <c r="AQ5" s="610"/>
      <c r="AR5" s="610"/>
      <c r="AS5" s="610"/>
      <c r="AT5" s="610"/>
      <c r="AU5" s="610"/>
      <c r="AV5" s="610"/>
      <c r="AW5" s="610"/>
      <c r="AX5" s="610"/>
      <c r="AY5" s="610"/>
      <c r="AZ5" s="610"/>
      <c r="BA5" s="610"/>
      <c r="BB5" s="610"/>
      <c r="BC5" s="610"/>
      <c r="BD5" s="610"/>
      <c r="BE5" s="610"/>
      <c r="BF5" s="611"/>
      <c r="BG5" s="623">
        <v>7333663</v>
      </c>
      <c r="BH5" s="624"/>
      <c r="BI5" s="624"/>
      <c r="BJ5" s="624"/>
      <c r="BK5" s="624"/>
      <c r="BL5" s="624"/>
      <c r="BM5" s="624"/>
      <c r="BN5" s="625"/>
      <c r="BO5" s="626">
        <v>95.6</v>
      </c>
      <c r="BP5" s="626"/>
      <c r="BQ5" s="626"/>
      <c r="BR5" s="626"/>
      <c r="BS5" s="627">
        <v>85916</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545972</v>
      </c>
      <c r="S6" s="624"/>
      <c r="T6" s="624"/>
      <c r="U6" s="624"/>
      <c r="V6" s="624"/>
      <c r="W6" s="624"/>
      <c r="X6" s="624"/>
      <c r="Y6" s="625"/>
      <c r="Z6" s="626">
        <v>0.8</v>
      </c>
      <c r="AA6" s="626"/>
      <c r="AB6" s="626"/>
      <c r="AC6" s="626"/>
      <c r="AD6" s="627">
        <v>545972</v>
      </c>
      <c r="AE6" s="627"/>
      <c r="AF6" s="627"/>
      <c r="AG6" s="627"/>
      <c r="AH6" s="627"/>
      <c r="AI6" s="627"/>
      <c r="AJ6" s="627"/>
      <c r="AK6" s="627"/>
      <c r="AL6" s="628">
        <v>1.8</v>
      </c>
      <c r="AM6" s="629"/>
      <c r="AN6" s="629"/>
      <c r="AO6" s="630"/>
      <c r="AP6" s="620" t="s">
        <v>235</v>
      </c>
      <c r="AQ6" s="621"/>
      <c r="AR6" s="621"/>
      <c r="AS6" s="621"/>
      <c r="AT6" s="621"/>
      <c r="AU6" s="621"/>
      <c r="AV6" s="621"/>
      <c r="AW6" s="621"/>
      <c r="AX6" s="621"/>
      <c r="AY6" s="621"/>
      <c r="AZ6" s="621"/>
      <c r="BA6" s="621"/>
      <c r="BB6" s="621"/>
      <c r="BC6" s="621"/>
      <c r="BD6" s="621"/>
      <c r="BE6" s="621"/>
      <c r="BF6" s="622"/>
      <c r="BG6" s="623">
        <v>7333663</v>
      </c>
      <c r="BH6" s="624"/>
      <c r="BI6" s="624"/>
      <c r="BJ6" s="624"/>
      <c r="BK6" s="624"/>
      <c r="BL6" s="624"/>
      <c r="BM6" s="624"/>
      <c r="BN6" s="625"/>
      <c r="BO6" s="626">
        <v>95.6</v>
      </c>
      <c r="BP6" s="626"/>
      <c r="BQ6" s="626"/>
      <c r="BR6" s="626"/>
      <c r="BS6" s="627">
        <v>85916</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252911</v>
      </c>
      <c r="CS6" s="624"/>
      <c r="CT6" s="624"/>
      <c r="CU6" s="624"/>
      <c r="CV6" s="624"/>
      <c r="CW6" s="624"/>
      <c r="CX6" s="624"/>
      <c r="CY6" s="625"/>
      <c r="CZ6" s="617">
        <v>0.4</v>
      </c>
      <c r="DA6" s="618"/>
      <c r="DB6" s="618"/>
      <c r="DC6" s="634"/>
      <c r="DD6" s="632" t="s">
        <v>130</v>
      </c>
      <c r="DE6" s="624"/>
      <c r="DF6" s="624"/>
      <c r="DG6" s="624"/>
      <c r="DH6" s="624"/>
      <c r="DI6" s="624"/>
      <c r="DJ6" s="624"/>
      <c r="DK6" s="624"/>
      <c r="DL6" s="624"/>
      <c r="DM6" s="624"/>
      <c r="DN6" s="624"/>
      <c r="DO6" s="624"/>
      <c r="DP6" s="625"/>
      <c r="DQ6" s="632">
        <v>251663</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1607</v>
      </c>
      <c r="S7" s="624"/>
      <c r="T7" s="624"/>
      <c r="U7" s="624"/>
      <c r="V7" s="624"/>
      <c r="W7" s="624"/>
      <c r="X7" s="624"/>
      <c r="Y7" s="625"/>
      <c r="Z7" s="626">
        <v>0</v>
      </c>
      <c r="AA7" s="626"/>
      <c r="AB7" s="626"/>
      <c r="AC7" s="626"/>
      <c r="AD7" s="627">
        <v>1607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3008789</v>
      </c>
      <c r="BH7" s="624"/>
      <c r="BI7" s="624"/>
      <c r="BJ7" s="624"/>
      <c r="BK7" s="624"/>
      <c r="BL7" s="624"/>
      <c r="BM7" s="624"/>
      <c r="BN7" s="625"/>
      <c r="BO7" s="626">
        <v>39.200000000000003</v>
      </c>
      <c r="BP7" s="626"/>
      <c r="BQ7" s="626"/>
      <c r="BR7" s="626"/>
      <c r="BS7" s="627">
        <v>85916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11188129</v>
      </c>
      <c r="CS7" s="624"/>
      <c r="CT7" s="624"/>
      <c r="CU7" s="624"/>
      <c r="CV7" s="624"/>
      <c r="CW7" s="624"/>
      <c r="CX7" s="624"/>
      <c r="CY7" s="625"/>
      <c r="CZ7" s="626">
        <v>18.5</v>
      </c>
      <c r="DA7" s="626"/>
      <c r="DB7" s="626"/>
      <c r="DC7" s="626"/>
      <c r="DD7" s="632">
        <v>559529</v>
      </c>
      <c r="DE7" s="624"/>
      <c r="DF7" s="624"/>
      <c r="DG7" s="624"/>
      <c r="DH7" s="624"/>
      <c r="DI7" s="624"/>
      <c r="DJ7" s="624"/>
      <c r="DK7" s="624"/>
      <c r="DL7" s="624"/>
      <c r="DM7" s="624"/>
      <c r="DN7" s="624"/>
      <c r="DO7" s="624"/>
      <c r="DP7" s="625"/>
      <c r="DQ7" s="632">
        <v>7702237</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30880</v>
      </c>
      <c r="S8" s="624"/>
      <c r="T8" s="624"/>
      <c r="U8" s="624"/>
      <c r="V8" s="624"/>
      <c r="W8" s="624"/>
      <c r="X8" s="624"/>
      <c r="Y8" s="625"/>
      <c r="Z8" s="626">
        <v>0</v>
      </c>
      <c r="AA8" s="626"/>
      <c r="AB8" s="626"/>
      <c r="AC8" s="626"/>
      <c r="AD8" s="627">
        <v>30880</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116557</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17852808</v>
      </c>
      <c r="CS8" s="624"/>
      <c r="CT8" s="624"/>
      <c r="CU8" s="624"/>
      <c r="CV8" s="624"/>
      <c r="CW8" s="624"/>
      <c r="CX8" s="624"/>
      <c r="CY8" s="625"/>
      <c r="CZ8" s="626">
        <v>29.5</v>
      </c>
      <c r="DA8" s="626"/>
      <c r="DB8" s="626"/>
      <c r="DC8" s="626"/>
      <c r="DD8" s="632">
        <v>104880</v>
      </c>
      <c r="DE8" s="624"/>
      <c r="DF8" s="624"/>
      <c r="DG8" s="624"/>
      <c r="DH8" s="624"/>
      <c r="DI8" s="624"/>
      <c r="DJ8" s="624"/>
      <c r="DK8" s="624"/>
      <c r="DL8" s="624"/>
      <c r="DM8" s="624"/>
      <c r="DN8" s="624"/>
      <c r="DO8" s="624"/>
      <c r="DP8" s="625"/>
      <c r="DQ8" s="632">
        <v>8006379</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21166</v>
      </c>
      <c r="S9" s="624"/>
      <c r="T9" s="624"/>
      <c r="U9" s="624"/>
      <c r="V9" s="624"/>
      <c r="W9" s="624"/>
      <c r="X9" s="624"/>
      <c r="Y9" s="625"/>
      <c r="Z9" s="626">
        <v>0</v>
      </c>
      <c r="AA9" s="626"/>
      <c r="AB9" s="626"/>
      <c r="AC9" s="626"/>
      <c r="AD9" s="627">
        <v>21166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2506466</v>
      </c>
      <c r="BH9" s="624"/>
      <c r="BI9" s="624"/>
      <c r="BJ9" s="624"/>
      <c r="BK9" s="624"/>
      <c r="BL9" s="624"/>
      <c r="BM9" s="624"/>
      <c r="BN9" s="625"/>
      <c r="BO9" s="626">
        <v>32.700000000000003</v>
      </c>
      <c r="BP9" s="626"/>
      <c r="BQ9" s="626"/>
      <c r="BR9" s="626"/>
      <c r="BS9" s="627" t="s">
        <v>130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5160502</v>
      </c>
      <c r="CS9" s="624"/>
      <c r="CT9" s="624"/>
      <c r="CU9" s="624"/>
      <c r="CV9" s="624"/>
      <c r="CW9" s="624"/>
      <c r="CX9" s="624"/>
      <c r="CY9" s="625"/>
      <c r="CZ9" s="626">
        <v>8.5</v>
      </c>
      <c r="DA9" s="626"/>
      <c r="DB9" s="626"/>
      <c r="DC9" s="626"/>
      <c r="DD9" s="632">
        <v>289190</v>
      </c>
      <c r="DE9" s="624"/>
      <c r="DF9" s="624"/>
      <c r="DG9" s="624"/>
      <c r="DH9" s="624"/>
      <c r="DI9" s="624"/>
      <c r="DJ9" s="624"/>
      <c r="DK9" s="624"/>
      <c r="DL9" s="624"/>
      <c r="DM9" s="624"/>
      <c r="DN9" s="624"/>
      <c r="DO9" s="624"/>
      <c r="DP9" s="625"/>
      <c r="DQ9" s="632">
        <v>4080694</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202556</v>
      </c>
      <c r="BH10" s="624"/>
      <c r="BI10" s="624"/>
      <c r="BJ10" s="624"/>
      <c r="BK10" s="624"/>
      <c r="BL10" s="624"/>
      <c r="BM10" s="624"/>
      <c r="BN10" s="625"/>
      <c r="BO10" s="626">
        <v>2.6</v>
      </c>
      <c r="BP10" s="626"/>
      <c r="BQ10" s="626"/>
      <c r="BR10" s="626"/>
      <c r="BS10" s="627">
        <v>33685</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1891128</v>
      </c>
      <c r="S11" s="624"/>
      <c r="T11" s="624"/>
      <c r="U11" s="624"/>
      <c r="V11" s="624"/>
      <c r="W11" s="624"/>
      <c r="X11" s="624"/>
      <c r="Y11" s="625"/>
      <c r="Z11" s="628">
        <v>2.9</v>
      </c>
      <c r="AA11" s="629"/>
      <c r="AB11" s="629"/>
      <c r="AC11" s="635"/>
      <c r="AD11" s="632">
        <v>1891128</v>
      </c>
      <c r="AE11" s="624"/>
      <c r="AF11" s="624"/>
      <c r="AG11" s="624"/>
      <c r="AH11" s="624"/>
      <c r="AI11" s="624"/>
      <c r="AJ11" s="624"/>
      <c r="AK11" s="625"/>
      <c r="AL11" s="628">
        <v>6.2</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183210</v>
      </c>
      <c r="BH11" s="624"/>
      <c r="BI11" s="624"/>
      <c r="BJ11" s="624"/>
      <c r="BK11" s="624"/>
      <c r="BL11" s="624"/>
      <c r="BM11" s="624"/>
      <c r="BN11" s="625"/>
      <c r="BO11" s="626">
        <v>2.4</v>
      </c>
      <c r="BP11" s="626"/>
      <c r="BQ11" s="626"/>
      <c r="BR11" s="626"/>
      <c r="BS11" s="627">
        <v>52231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2566837</v>
      </c>
      <c r="CS11" s="624"/>
      <c r="CT11" s="624"/>
      <c r="CU11" s="624"/>
      <c r="CV11" s="624"/>
      <c r="CW11" s="624"/>
      <c r="CX11" s="624"/>
      <c r="CY11" s="625"/>
      <c r="CZ11" s="626">
        <v>4.2</v>
      </c>
      <c r="DA11" s="626"/>
      <c r="DB11" s="626"/>
      <c r="DC11" s="626"/>
      <c r="DD11" s="632">
        <v>791902</v>
      </c>
      <c r="DE11" s="624"/>
      <c r="DF11" s="624"/>
      <c r="DG11" s="624"/>
      <c r="DH11" s="624"/>
      <c r="DI11" s="624"/>
      <c r="DJ11" s="624"/>
      <c r="DK11" s="624"/>
      <c r="DL11" s="624"/>
      <c r="DM11" s="624"/>
      <c r="DN11" s="624"/>
      <c r="DO11" s="624"/>
      <c r="DP11" s="625"/>
      <c r="DQ11" s="632">
        <v>1377330</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11311</v>
      </c>
      <c r="S12" s="624"/>
      <c r="T12" s="624"/>
      <c r="U12" s="624"/>
      <c r="V12" s="624"/>
      <c r="W12" s="624"/>
      <c r="X12" s="624"/>
      <c r="Y12" s="625"/>
      <c r="Z12" s="626">
        <v>0</v>
      </c>
      <c r="AA12" s="626"/>
      <c r="AB12" s="626"/>
      <c r="AC12" s="626"/>
      <c r="AD12" s="627">
        <v>11311</v>
      </c>
      <c r="AE12" s="627"/>
      <c r="AF12" s="627"/>
      <c r="AG12" s="627"/>
      <c r="AH12" s="627"/>
      <c r="AI12" s="627"/>
      <c r="AJ12" s="627"/>
      <c r="AK12" s="627"/>
      <c r="AL12" s="628">
        <v>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3451261</v>
      </c>
      <c r="BH12" s="624"/>
      <c r="BI12" s="624"/>
      <c r="BJ12" s="624"/>
      <c r="BK12" s="624"/>
      <c r="BL12" s="624"/>
      <c r="BM12" s="624"/>
      <c r="BN12" s="625"/>
      <c r="BO12" s="626">
        <v>45</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2358501</v>
      </c>
      <c r="CS12" s="624"/>
      <c r="CT12" s="624"/>
      <c r="CU12" s="624"/>
      <c r="CV12" s="624"/>
      <c r="CW12" s="624"/>
      <c r="CX12" s="624"/>
      <c r="CY12" s="625"/>
      <c r="CZ12" s="626">
        <v>3.9</v>
      </c>
      <c r="DA12" s="626"/>
      <c r="DB12" s="626"/>
      <c r="DC12" s="626"/>
      <c r="DD12" s="632">
        <v>573961</v>
      </c>
      <c r="DE12" s="624"/>
      <c r="DF12" s="624"/>
      <c r="DG12" s="624"/>
      <c r="DH12" s="624"/>
      <c r="DI12" s="624"/>
      <c r="DJ12" s="624"/>
      <c r="DK12" s="624"/>
      <c r="DL12" s="624"/>
      <c r="DM12" s="624"/>
      <c r="DN12" s="624"/>
      <c r="DO12" s="624"/>
      <c r="DP12" s="625"/>
      <c r="DQ12" s="632">
        <v>1551365</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3428790</v>
      </c>
      <c r="BH13" s="624"/>
      <c r="BI13" s="624"/>
      <c r="BJ13" s="624"/>
      <c r="BK13" s="624"/>
      <c r="BL13" s="624"/>
      <c r="BM13" s="624"/>
      <c r="BN13" s="625"/>
      <c r="BO13" s="626">
        <v>44.7</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4427984</v>
      </c>
      <c r="CS13" s="624"/>
      <c r="CT13" s="624"/>
      <c r="CU13" s="624"/>
      <c r="CV13" s="624"/>
      <c r="CW13" s="624"/>
      <c r="CX13" s="624"/>
      <c r="CY13" s="625"/>
      <c r="CZ13" s="626">
        <v>7.3</v>
      </c>
      <c r="DA13" s="626"/>
      <c r="DB13" s="626"/>
      <c r="DC13" s="626"/>
      <c r="DD13" s="632">
        <v>2833674</v>
      </c>
      <c r="DE13" s="624"/>
      <c r="DF13" s="624"/>
      <c r="DG13" s="624"/>
      <c r="DH13" s="624"/>
      <c r="DI13" s="624"/>
      <c r="DJ13" s="624"/>
      <c r="DK13" s="624"/>
      <c r="DL13" s="624"/>
      <c r="DM13" s="624"/>
      <c r="DN13" s="624"/>
      <c r="DO13" s="624"/>
      <c r="DP13" s="625"/>
      <c r="DQ13" s="632">
        <v>1507090</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311617</v>
      </c>
      <c r="BH14" s="624"/>
      <c r="BI14" s="624"/>
      <c r="BJ14" s="624"/>
      <c r="BK14" s="624"/>
      <c r="BL14" s="624"/>
      <c r="BM14" s="624"/>
      <c r="BN14" s="625"/>
      <c r="BO14" s="626">
        <v>4.0999999999999996</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1888470</v>
      </c>
      <c r="CS14" s="624"/>
      <c r="CT14" s="624"/>
      <c r="CU14" s="624"/>
      <c r="CV14" s="624"/>
      <c r="CW14" s="624"/>
      <c r="CX14" s="624"/>
      <c r="CY14" s="625"/>
      <c r="CZ14" s="626">
        <v>3.1</v>
      </c>
      <c r="DA14" s="626"/>
      <c r="DB14" s="626"/>
      <c r="DC14" s="626"/>
      <c r="DD14" s="632">
        <v>87445</v>
      </c>
      <c r="DE14" s="624"/>
      <c r="DF14" s="624"/>
      <c r="DG14" s="624"/>
      <c r="DH14" s="624"/>
      <c r="DI14" s="624"/>
      <c r="DJ14" s="624"/>
      <c r="DK14" s="624"/>
      <c r="DL14" s="624"/>
      <c r="DM14" s="624"/>
      <c r="DN14" s="624"/>
      <c r="DO14" s="624"/>
      <c r="DP14" s="625"/>
      <c r="DQ14" s="632">
        <v>1554672</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561996</v>
      </c>
      <c r="BH15" s="624"/>
      <c r="BI15" s="624"/>
      <c r="BJ15" s="624"/>
      <c r="BK15" s="624"/>
      <c r="BL15" s="624"/>
      <c r="BM15" s="624"/>
      <c r="BN15" s="625"/>
      <c r="BO15" s="626">
        <v>7.3</v>
      </c>
      <c r="BP15" s="626"/>
      <c r="BQ15" s="626"/>
      <c r="BR15" s="626"/>
      <c r="BS15" s="627" t="s">
        <v>130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6851945</v>
      </c>
      <c r="CS15" s="624"/>
      <c r="CT15" s="624"/>
      <c r="CU15" s="624"/>
      <c r="CV15" s="624"/>
      <c r="CW15" s="624"/>
      <c r="CX15" s="624"/>
      <c r="CY15" s="625"/>
      <c r="CZ15" s="626">
        <v>11.3</v>
      </c>
      <c r="DA15" s="626"/>
      <c r="DB15" s="626"/>
      <c r="DC15" s="626"/>
      <c r="DD15" s="632">
        <v>3597796</v>
      </c>
      <c r="DE15" s="624"/>
      <c r="DF15" s="624"/>
      <c r="DG15" s="624"/>
      <c r="DH15" s="624"/>
      <c r="DI15" s="624"/>
      <c r="DJ15" s="624"/>
      <c r="DK15" s="624"/>
      <c r="DL15" s="624"/>
      <c r="DM15" s="624"/>
      <c r="DN15" s="624"/>
      <c r="DO15" s="624"/>
      <c r="DP15" s="625"/>
      <c r="DQ15" s="632">
        <v>2749733</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41082</v>
      </c>
      <c r="S16" s="624"/>
      <c r="T16" s="624"/>
      <c r="U16" s="624"/>
      <c r="V16" s="624"/>
      <c r="W16" s="624"/>
      <c r="X16" s="624"/>
      <c r="Y16" s="625"/>
      <c r="Z16" s="626">
        <v>0.1</v>
      </c>
      <c r="AA16" s="626"/>
      <c r="AB16" s="626"/>
      <c r="AC16" s="626"/>
      <c r="AD16" s="627">
        <v>41082</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960968</v>
      </c>
      <c r="CS16" s="624"/>
      <c r="CT16" s="624"/>
      <c r="CU16" s="624"/>
      <c r="CV16" s="624"/>
      <c r="CW16" s="624"/>
      <c r="CX16" s="624"/>
      <c r="CY16" s="625"/>
      <c r="CZ16" s="626">
        <v>1.6</v>
      </c>
      <c r="DA16" s="626"/>
      <c r="DB16" s="626"/>
      <c r="DC16" s="626"/>
      <c r="DD16" s="632" t="s">
        <v>130</v>
      </c>
      <c r="DE16" s="624"/>
      <c r="DF16" s="624"/>
      <c r="DG16" s="624"/>
      <c r="DH16" s="624"/>
      <c r="DI16" s="624"/>
      <c r="DJ16" s="624"/>
      <c r="DK16" s="624"/>
      <c r="DL16" s="624"/>
      <c r="DM16" s="624"/>
      <c r="DN16" s="624"/>
      <c r="DO16" s="624"/>
      <c r="DP16" s="625"/>
      <c r="DQ16" s="632">
        <v>39054</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117914</v>
      </c>
      <c r="S17" s="624"/>
      <c r="T17" s="624"/>
      <c r="U17" s="624"/>
      <c r="V17" s="624"/>
      <c r="W17" s="624"/>
      <c r="X17" s="624"/>
      <c r="Y17" s="625"/>
      <c r="Z17" s="626">
        <v>0.2</v>
      </c>
      <c r="AA17" s="626"/>
      <c r="AB17" s="626"/>
      <c r="AC17" s="626"/>
      <c r="AD17" s="627">
        <v>117914</v>
      </c>
      <c r="AE17" s="627"/>
      <c r="AF17" s="627"/>
      <c r="AG17" s="627"/>
      <c r="AH17" s="627"/>
      <c r="AI17" s="627"/>
      <c r="AJ17" s="627"/>
      <c r="AK17" s="627"/>
      <c r="AL17" s="628">
        <v>0.4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7057583</v>
      </c>
      <c r="CS17" s="624"/>
      <c r="CT17" s="624"/>
      <c r="CU17" s="624"/>
      <c r="CV17" s="624"/>
      <c r="CW17" s="624"/>
      <c r="CX17" s="624"/>
      <c r="CY17" s="625"/>
      <c r="CZ17" s="626">
        <v>11.7</v>
      </c>
      <c r="DA17" s="626"/>
      <c r="DB17" s="626"/>
      <c r="DC17" s="626"/>
      <c r="DD17" s="632" t="s">
        <v>130</v>
      </c>
      <c r="DE17" s="624"/>
      <c r="DF17" s="624"/>
      <c r="DG17" s="624"/>
      <c r="DH17" s="624"/>
      <c r="DI17" s="624"/>
      <c r="DJ17" s="624"/>
      <c r="DK17" s="624"/>
      <c r="DL17" s="624"/>
      <c r="DM17" s="624"/>
      <c r="DN17" s="624"/>
      <c r="DO17" s="624"/>
      <c r="DP17" s="625"/>
      <c r="DQ17" s="632">
        <v>7057283</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44376</v>
      </c>
      <c r="S18" s="624"/>
      <c r="T18" s="624"/>
      <c r="U18" s="624"/>
      <c r="V18" s="624"/>
      <c r="W18" s="624"/>
      <c r="X18" s="624"/>
      <c r="Y18" s="625"/>
      <c r="Z18" s="626">
        <v>0.1</v>
      </c>
      <c r="AA18" s="626"/>
      <c r="AB18" s="626"/>
      <c r="AC18" s="626"/>
      <c r="AD18" s="627">
        <v>44376</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43043</v>
      </c>
      <c r="S19" s="624"/>
      <c r="T19" s="624"/>
      <c r="U19" s="624"/>
      <c r="V19" s="624"/>
      <c r="W19" s="624"/>
      <c r="X19" s="624"/>
      <c r="Y19" s="625"/>
      <c r="Z19" s="626">
        <v>0.1</v>
      </c>
      <c r="AA19" s="626"/>
      <c r="AB19" s="626"/>
      <c r="AC19" s="626"/>
      <c r="AD19" s="627">
        <v>43043</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337359</v>
      </c>
      <c r="BH19" s="624"/>
      <c r="BI19" s="624"/>
      <c r="BJ19" s="624"/>
      <c r="BK19" s="624"/>
      <c r="BL19" s="624"/>
      <c r="BM19" s="624"/>
      <c r="BN19" s="625"/>
      <c r="BO19" s="626">
        <v>4.4000000000000004</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1333</v>
      </c>
      <c r="S20" s="624"/>
      <c r="T20" s="624"/>
      <c r="U20" s="624"/>
      <c r="V20" s="624"/>
      <c r="W20" s="624"/>
      <c r="X20" s="624"/>
      <c r="Y20" s="625"/>
      <c r="Z20" s="626">
        <v>0</v>
      </c>
      <c r="AA20" s="626"/>
      <c r="AB20" s="626"/>
      <c r="AC20" s="626"/>
      <c r="AD20" s="627">
        <v>1333</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337359</v>
      </c>
      <c r="BH20" s="624"/>
      <c r="BI20" s="624"/>
      <c r="BJ20" s="624"/>
      <c r="BK20" s="624"/>
      <c r="BL20" s="624"/>
      <c r="BM20" s="624"/>
      <c r="BN20" s="625"/>
      <c r="BO20" s="626">
        <v>4.4000000000000004</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60566638</v>
      </c>
      <c r="CS20" s="624"/>
      <c r="CT20" s="624"/>
      <c r="CU20" s="624"/>
      <c r="CV20" s="624"/>
      <c r="CW20" s="624"/>
      <c r="CX20" s="624"/>
      <c r="CY20" s="625"/>
      <c r="CZ20" s="626">
        <v>100</v>
      </c>
      <c r="DA20" s="626"/>
      <c r="DB20" s="626"/>
      <c r="DC20" s="626"/>
      <c r="DD20" s="632">
        <v>8838377</v>
      </c>
      <c r="DE20" s="624"/>
      <c r="DF20" s="624"/>
      <c r="DG20" s="624"/>
      <c r="DH20" s="624"/>
      <c r="DI20" s="624"/>
      <c r="DJ20" s="624"/>
      <c r="DK20" s="624"/>
      <c r="DL20" s="624"/>
      <c r="DM20" s="624"/>
      <c r="DN20" s="624"/>
      <c r="DO20" s="624"/>
      <c r="DP20" s="625"/>
      <c r="DQ20" s="632">
        <v>35877500</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22999246</v>
      </c>
      <c r="S21" s="624"/>
      <c r="T21" s="624"/>
      <c r="U21" s="624"/>
      <c r="V21" s="624"/>
      <c r="W21" s="624"/>
      <c r="X21" s="624"/>
      <c r="Y21" s="625"/>
      <c r="Z21" s="626">
        <v>35.5</v>
      </c>
      <c r="AA21" s="626"/>
      <c r="AB21" s="626"/>
      <c r="AC21" s="626"/>
      <c r="AD21" s="627">
        <v>20344423</v>
      </c>
      <c r="AE21" s="627"/>
      <c r="AF21" s="627"/>
      <c r="AG21" s="627"/>
      <c r="AH21" s="627"/>
      <c r="AI21" s="627"/>
      <c r="AJ21" s="627"/>
      <c r="AK21" s="627"/>
      <c r="AL21" s="628">
        <v>66.7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24915</v>
      </c>
      <c r="BH21" s="624"/>
      <c r="BI21" s="624"/>
      <c r="BJ21" s="624"/>
      <c r="BK21" s="624"/>
      <c r="BL21" s="624"/>
      <c r="BM21" s="624"/>
      <c r="BN21" s="625"/>
      <c r="BO21" s="626">
        <v>0.3</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20344423</v>
      </c>
      <c r="S22" s="624"/>
      <c r="T22" s="624"/>
      <c r="U22" s="624"/>
      <c r="V22" s="624"/>
      <c r="W22" s="624"/>
      <c r="X22" s="624"/>
      <c r="Y22" s="625"/>
      <c r="Z22" s="626">
        <v>31.4</v>
      </c>
      <c r="AA22" s="626"/>
      <c r="AB22" s="626"/>
      <c r="AC22" s="626"/>
      <c r="AD22" s="627">
        <v>20344423</v>
      </c>
      <c r="AE22" s="627"/>
      <c r="AF22" s="627"/>
      <c r="AG22" s="627"/>
      <c r="AH22" s="627"/>
      <c r="AI22" s="627"/>
      <c r="AJ22" s="627"/>
      <c r="AK22" s="627"/>
      <c r="AL22" s="628">
        <v>66.7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2654823</v>
      </c>
      <c r="S23" s="624"/>
      <c r="T23" s="624"/>
      <c r="U23" s="624"/>
      <c r="V23" s="624"/>
      <c r="W23" s="624"/>
      <c r="X23" s="624"/>
      <c r="Y23" s="625"/>
      <c r="Z23" s="626">
        <v>4.0999999999999996</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312444</v>
      </c>
      <c r="BH23" s="624"/>
      <c r="BI23" s="624"/>
      <c r="BJ23" s="624"/>
      <c r="BK23" s="624"/>
      <c r="BL23" s="624"/>
      <c r="BM23" s="624"/>
      <c r="BN23" s="625"/>
      <c r="BO23" s="626">
        <v>4.0999999999999996</v>
      </c>
      <c r="BP23" s="626"/>
      <c r="BQ23" s="626"/>
      <c r="BR23" s="626"/>
      <c r="BS23" s="627" t="s">
        <v>130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25596910</v>
      </c>
      <c r="CS24" s="613"/>
      <c r="CT24" s="613"/>
      <c r="CU24" s="613"/>
      <c r="CV24" s="613"/>
      <c r="CW24" s="613"/>
      <c r="CX24" s="613"/>
      <c r="CY24" s="614"/>
      <c r="CZ24" s="617">
        <v>42.3</v>
      </c>
      <c r="DA24" s="618"/>
      <c r="DB24" s="618"/>
      <c r="DC24" s="634"/>
      <c r="DD24" s="653">
        <v>16449471</v>
      </c>
      <c r="DE24" s="613"/>
      <c r="DF24" s="613"/>
      <c r="DG24" s="613"/>
      <c r="DH24" s="613"/>
      <c r="DI24" s="613"/>
      <c r="DJ24" s="613"/>
      <c r="DK24" s="614"/>
      <c r="DL24" s="653">
        <v>16005805</v>
      </c>
      <c r="DM24" s="613"/>
      <c r="DN24" s="613"/>
      <c r="DO24" s="613"/>
      <c r="DP24" s="613"/>
      <c r="DQ24" s="613"/>
      <c r="DR24" s="613"/>
      <c r="DS24" s="613"/>
      <c r="DT24" s="613"/>
      <c r="DU24" s="613"/>
      <c r="DV24" s="614"/>
      <c r="DW24" s="617">
        <v>52</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33375704</v>
      </c>
      <c r="S25" s="624"/>
      <c r="T25" s="624"/>
      <c r="U25" s="624"/>
      <c r="V25" s="624"/>
      <c r="W25" s="624"/>
      <c r="X25" s="624"/>
      <c r="Y25" s="625"/>
      <c r="Z25" s="626">
        <v>51.6</v>
      </c>
      <c r="AA25" s="626"/>
      <c r="AB25" s="626"/>
      <c r="AC25" s="626"/>
      <c r="AD25" s="627">
        <v>30408436</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6585589</v>
      </c>
      <c r="CS25" s="654"/>
      <c r="CT25" s="654"/>
      <c r="CU25" s="654"/>
      <c r="CV25" s="654"/>
      <c r="CW25" s="654"/>
      <c r="CX25" s="654"/>
      <c r="CY25" s="655"/>
      <c r="CZ25" s="628">
        <v>10.9</v>
      </c>
      <c r="DA25" s="656"/>
      <c r="DB25" s="656"/>
      <c r="DC25" s="658"/>
      <c r="DD25" s="632">
        <v>6177225</v>
      </c>
      <c r="DE25" s="654"/>
      <c r="DF25" s="654"/>
      <c r="DG25" s="654"/>
      <c r="DH25" s="654"/>
      <c r="DI25" s="654"/>
      <c r="DJ25" s="654"/>
      <c r="DK25" s="655"/>
      <c r="DL25" s="632">
        <v>5795776</v>
      </c>
      <c r="DM25" s="654"/>
      <c r="DN25" s="654"/>
      <c r="DO25" s="654"/>
      <c r="DP25" s="654"/>
      <c r="DQ25" s="654"/>
      <c r="DR25" s="654"/>
      <c r="DS25" s="654"/>
      <c r="DT25" s="654"/>
      <c r="DU25" s="654"/>
      <c r="DV25" s="655"/>
      <c r="DW25" s="628">
        <v>18.8</v>
      </c>
      <c r="DX25" s="656"/>
      <c r="DY25" s="656"/>
      <c r="DZ25" s="656"/>
      <c r="EA25" s="656"/>
      <c r="EB25" s="656"/>
      <c r="EC25" s="657"/>
    </row>
    <row r="26" spans="2:133" ht="11.25" customHeight="1" x14ac:dyDescent="0.15">
      <c r="B26" s="620" t="s">
        <v>297</v>
      </c>
      <c r="C26" s="621"/>
      <c r="D26" s="621"/>
      <c r="E26" s="621"/>
      <c r="F26" s="621"/>
      <c r="G26" s="621"/>
      <c r="H26" s="621"/>
      <c r="I26" s="621"/>
      <c r="J26" s="621"/>
      <c r="K26" s="621"/>
      <c r="L26" s="621"/>
      <c r="M26" s="621"/>
      <c r="N26" s="621"/>
      <c r="O26" s="621"/>
      <c r="P26" s="621"/>
      <c r="Q26" s="622"/>
      <c r="R26" s="623">
        <v>5249</v>
      </c>
      <c r="S26" s="624"/>
      <c r="T26" s="624"/>
      <c r="U26" s="624"/>
      <c r="V26" s="624"/>
      <c r="W26" s="624"/>
      <c r="X26" s="624"/>
      <c r="Y26" s="625"/>
      <c r="Z26" s="626">
        <v>0</v>
      </c>
      <c r="AA26" s="626"/>
      <c r="AB26" s="626"/>
      <c r="AC26" s="626"/>
      <c r="AD26" s="627">
        <v>5249</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3884929</v>
      </c>
      <c r="CS26" s="624"/>
      <c r="CT26" s="624"/>
      <c r="CU26" s="624"/>
      <c r="CV26" s="624"/>
      <c r="CW26" s="624"/>
      <c r="CX26" s="624"/>
      <c r="CY26" s="625"/>
      <c r="CZ26" s="628">
        <v>6.4</v>
      </c>
      <c r="DA26" s="656"/>
      <c r="DB26" s="656"/>
      <c r="DC26" s="658"/>
      <c r="DD26" s="632">
        <v>3619908</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15">
      <c r="B27" s="620" t="s">
        <v>300</v>
      </c>
      <c r="C27" s="621"/>
      <c r="D27" s="621"/>
      <c r="E27" s="621"/>
      <c r="F27" s="621"/>
      <c r="G27" s="621"/>
      <c r="H27" s="621"/>
      <c r="I27" s="621"/>
      <c r="J27" s="621"/>
      <c r="K27" s="621"/>
      <c r="L27" s="621"/>
      <c r="M27" s="621"/>
      <c r="N27" s="621"/>
      <c r="O27" s="621"/>
      <c r="P27" s="621"/>
      <c r="Q27" s="622"/>
      <c r="R27" s="623">
        <v>273339</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7671022</v>
      </c>
      <c r="BH27" s="624"/>
      <c r="BI27" s="624"/>
      <c r="BJ27" s="624"/>
      <c r="BK27" s="624"/>
      <c r="BL27" s="624"/>
      <c r="BM27" s="624"/>
      <c r="BN27" s="625"/>
      <c r="BO27" s="626">
        <v>100</v>
      </c>
      <c r="BP27" s="626"/>
      <c r="BQ27" s="626"/>
      <c r="BR27" s="626"/>
      <c r="BS27" s="627">
        <v>85916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11953738</v>
      </c>
      <c r="CS27" s="654"/>
      <c r="CT27" s="654"/>
      <c r="CU27" s="654"/>
      <c r="CV27" s="654"/>
      <c r="CW27" s="654"/>
      <c r="CX27" s="654"/>
      <c r="CY27" s="655"/>
      <c r="CZ27" s="628">
        <v>19.7</v>
      </c>
      <c r="DA27" s="656"/>
      <c r="DB27" s="656"/>
      <c r="DC27" s="658"/>
      <c r="DD27" s="632">
        <v>3214963</v>
      </c>
      <c r="DE27" s="654"/>
      <c r="DF27" s="654"/>
      <c r="DG27" s="654"/>
      <c r="DH27" s="654"/>
      <c r="DI27" s="654"/>
      <c r="DJ27" s="654"/>
      <c r="DK27" s="655"/>
      <c r="DL27" s="632">
        <v>3152746</v>
      </c>
      <c r="DM27" s="654"/>
      <c r="DN27" s="654"/>
      <c r="DO27" s="654"/>
      <c r="DP27" s="654"/>
      <c r="DQ27" s="654"/>
      <c r="DR27" s="654"/>
      <c r="DS27" s="654"/>
      <c r="DT27" s="654"/>
      <c r="DU27" s="654"/>
      <c r="DV27" s="655"/>
      <c r="DW27" s="628">
        <v>10.199999999999999</v>
      </c>
      <c r="DX27" s="656"/>
      <c r="DY27" s="656"/>
      <c r="DZ27" s="656"/>
      <c r="EA27" s="656"/>
      <c r="EB27" s="656"/>
      <c r="EC27" s="657"/>
    </row>
    <row r="28" spans="2:133" ht="11.25" customHeight="1" x14ac:dyDescent="0.15">
      <c r="B28" s="620" t="s">
        <v>303</v>
      </c>
      <c r="C28" s="621"/>
      <c r="D28" s="621"/>
      <c r="E28" s="621"/>
      <c r="F28" s="621"/>
      <c r="G28" s="621"/>
      <c r="H28" s="621"/>
      <c r="I28" s="621"/>
      <c r="J28" s="621"/>
      <c r="K28" s="621"/>
      <c r="L28" s="621"/>
      <c r="M28" s="621"/>
      <c r="N28" s="621"/>
      <c r="O28" s="621"/>
      <c r="P28" s="621"/>
      <c r="Q28" s="622"/>
      <c r="R28" s="623">
        <v>447358</v>
      </c>
      <c r="S28" s="624"/>
      <c r="T28" s="624"/>
      <c r="U28" s="624"/>
      <c r="V28" s="624"/>
      <c r="W28" s="624"/>
      <c r="X28" s="624"/>
      <c r="Y28" s="625"/>
      <c r="Z28" s="626">
        <v>0.7</v>
      </c>
      <c r="AA28" s="626"/>
      <c r="AB28" s="626"/>
      <c r="AC28" s="626"/>
      <c r="AD28" s="627">
        <v>32918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7057583</v>
      </c>
      <c r="CS28" s="624"/>
      <c r="CT28" s="624"/>
      <c r="CU28" s="624"/>
      <c r="CV28" s="624"/>
      <c r="CW28" s="624"/>
      <c r="CX28" s="624"/>
      <c r="CY28" s="625"/>
      <c r="CZ28" s="628">
        <v>11.7</v>
      </c>
      <c r="DA28" s="656"/>
      <c r="DB28" s="656"/>
      <c r="DC28" s="658"/>
      <c r="DD28" s="632">
        <v>7057283</v>
      </c>
      <c r="DE28" s="624"/>
      <c r="DF28" s="624"/>
      <c r="DG28" s="624"/>
      <c r="DH28" s="624"/>
      <c r="DI28" s="624"/>
      <c r="DJ28" s="624"/>
      <c r="DK28" s="625"/>
      <c r="DL28" s="632">
        <v>7057283</v>
      </c>
      <c r="DM28" s="624"/>
      <c r="DN28" s="624"/>
      <c r="DO28" s="624"/>
      <c r="DP28" s="624"/>
      <c r="DQ28" s="624"/>
      <c r="DR28" s="624"/>
      <c r="DS28" s="624"/>
      <c r="DT28" s="624"/>
      <c r="DU28" s="624"/>
      <c r="DV28" s="625"/>
      <c r="DW28" s="628">
        <v>22.9</v>
      </c>
      <c r="DX28" s="656"/>
      <c r="DY28" s="656"/>
      <c r="DZ28" s="656"/>
      <c r="EA28" s="656"/>
      <c r="EB28" s="656"/>
      <c r="EC28" s="657"/>
    </row>
    <row r="29" spans="2:133" ht="11.25" customHeight="1" x14ac:dyDescent="0.15">
      <c r="B29" s="620" t="s">
        <v>305</v>
      </c>
      <c r="C29" s="621"/>
      <c r="D29" s="621"/>
      <c r="E29" s="621"/>
      <c r="F29" s="621"/>
      <c r="G29" s="621"/>
      <c r="H29" s="621"/>
      <c r="I29" s="621"/>
      <c r="J29" s="621"/>
      <c r="K29" s="621"/>
      <c r="L29" s="621"/>
      <c r="M29" s="621"/>
      <c r="N29" s="621"/>
      <c r="O29" s="621"/>
      <c r="P29" s="621"/>
      <c r="Q29" s="622"/>
      <c r="R29" s="623">
        <v>180702</v>
      </c>
      <c r="S29" s="624"/>
      <c r="T29" s="624"/>
      <c r="U29" s="624"/>
      <c r="V29" s="624"/>
      <c r="W29" s="624"/>
      <c r="X29" s="624"/>
      <c r="Y29" s="625"/>
      <c r="Z29" s="626">
        <v>0.3</v>
      </c>
      <c r="AA29" s="626"/>
      <c r="AB29" s="626"/>
      <c r="AC29" s="626"/>
      <c r="AD29" s="627">
        <v>7829</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7057583</v>
      </c>
      <c r="CS29" s="654"/>
      <c r="CT29" s="654"/>
      <c r="CU29" s="654"/>
      <c r="CV29" s="654"/>
      <c r="CW29" s="654"/>
      <c r="CX29" s="654"/>
      <c r="CY29" s="655"/>
      <c r="CZ29" s="628">
        <v>11.7</v>
      </c>
      <c r="DA29" s="656"/>
      <c r="DB29" s="656"/>
      <c r="DC29" s="658"/>
      <c r="DD29" s="632">
        <v>7057283</v>
      </c>
      <c r="DE29" s="654"/>
      <c r="DF29" s="654"/>
      <c r="DG29" s="654"/>
      <c r="DH29" s="654"/>
      <c r="DI29" s="654"/>
      <c r="DJ29" s="654"/>
      <c r="DK29" s="655"/>
      <c r="DL29" s="632">
        <v>7057283</v>
      </c>
      <c r="DM29" s="654"/>
      <c r="DN29" s="654"/>
      <c r="DO29" s="654"/>
      <c r="DP29" s="654"/>
      <c r="DQ29" s="654"/>
      <c r="DR29" s="654"/>
      <c r="DS29" s="654"/>
      <c r="DT29" s="654"/>
      <c r="DU29" s="654"/>
      <c r="DV29" s="655"/>
      <c r="DW29" s="628">
        <v>22.9</v>
      </c>
      <c r="DX29" s="656"/>
      <c r="DY29" s="656"/>
      <c r="DZ29" s="656"/>
      <c r="EA29" s="656"/>
      <c r="EB29" s="656"/>
      <c r="EC29" s="657"/>
    </row>
    <row r="30" spans="2:133" ht="11.25" customHeight="1" x14ac:dyDescent="0.15">
      <c r="B30" s="620" t="s">
        <v>307</v>
      </c>
      <c r="C30" s="621"/>
      <c r="D30" s="621"/>
      <c r="E30" s="621"/>
      <c r="F30" s="621"/>
      <c r="G30" s="621"/>
      <c r="H30" s="621"/>
      <c r="I30" s="621"/>
      <c r="J30" s="621"/>
      <c r="K30" s="621"/>
      <c r="L30" s="621"/>
      <c r="M30" s="621"/>
      <c r="N30" s="621"/>
      <c r="O30" s="621"/>
      <c r="P30" s="621"/>
      <c r="Q30" s="622"/>
      <c r="R30" s="623">
        <v>11554211</v>
      </c>
      <c r="S30" s="624"/>
      <c r="T30" s="624"/>
      <c r="U30" s="624"/>
      <c r="V30" s="624"/>
      <c r="W30" s="624"/>
      <c r="X30" s="624"/>
      <c r="Y30" s="625"/>
      <c r="Z30" s="626">
        <v>17.899999999999999</v>
      </c>
      <c r="AA30" s="626"/>
      <c r="AB30" s="626"/>
      <c r="AC30" s="626"/>
      <c r="AD30" s="627" t="s">
        <v>130</v>
      </c>
      <c r="AE30" s="627"/>
      <c r="AF30" s="627"/>
      <c r="AG30" s="627"/>
      <c r="AH30" s="627"/>
      <c r="AI30" s="627"/>
      <c r="AJ30" s="627"/>
      <c r="AK30" s="627"/>
      <c r="AL30" s="628" t="s">
        <v>130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6912346</v>
      </c>
      <c r="CS30" s="624"/>
      <c r="CT30" s="624"/>
      <c r="CU30" s="624"/>
      <c r="CV30" s="624"/>
      <c r="CW30" s="624"/>
      <c r="CX30" s="624"/>
      <c r="CY30" s="625"/>
      <c r="CZ30" s="628">
        <v>11.4</v>
      </c>
      <c r="DA30" s="656"/>
      <c r="DB30" s="656"/>
      <c r="DC30" s="658"/>
      <c r="DD30" s="632">
        <v>6912046</v>
      </c>
      <c r="DE30" s="624"/>
      <c r="DF30" s="624"/>
      <c r="DG30" s="624"/>
      <c r="DH30" s="624"/>
      <c r="DI30" s="624"/>
      <c r="DJ30" s="624"/>
      <c r="DK30" s="625"/>
      <c r="DL30" s="632">
        <v>6912046</v>
      </c>
      <c r="DM30" s="624"/>
      <c r="DN30" s="624"/>
      <c r="DO30" s="624"/>
      <c r="DP30" s="624"/>
      <c r="DQ30" s="624"/>
      <c r="DR30" s="624"/>
      <c r="DS30" s="624"/>
      <c r="DT30" s="624"/>
      <c r="DU30" s="624"/>
      <c r="DV30" s="625"/>
      <c r="DW30" s="628">
        <v>22.4</v>
      </c>
      <c r="DX30" s="656"/>
      <c r="DY30" s="656"/>
      <c r="DZ30" s="656"/>
      <c r="EA30" s="656"/>
      <c r="EB30" s="656"/>
      <c r="EC30" s="657"/>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7" t="s">
        <v>312</v>
      </c>
      <c r="AQ31" s="668"/>
      <c r="AR31" s="668"/>
      <c r="AS31" s="668"/>
      <c r="AT31" s="673" t="s">
        <v>313</v>
      </c>
      <c r="AU31" s="218"/>
      <c r="AV31" s="218"/>
      <c r="AW31" s="218"/>
      <c r="AX31" s="609" t="s">
        <v>189</v>
      </c>
      <c r="AY31" s="610"/>
      <c r="AZ31" s="610"/>
      <c r="BA31" s="610"/>
      <c r="BB31" s="610"/>
      <c r="BC31" s="610"/>
      <c r="BD31" s="610"/>
      <c r="BE31" s="610"/>
      <c r="BF31" s="611"/>
      <c r="BG31" s="676">
        <v>99.4</v>
      </c>
      <c r="BH31" s="677"/>
      <c r="BI31" s="677"/>
      <c r="BJ31" s="677"/>
      <c r="BK31" s="677"/>
      <c r="BL31" s="677"/>
      <c r="BM31" s="618">
        <v>98.1</v>
      </c>
      <c r="BN31" s="677"/>
      <c r="BO31" s="677"/>
      <c r="BP31" s="677"/>
      <c r="BQ31" s="678"/>
      <c r="BR31" s="676">
        <v>99.5</v>
      </c>
      <c r="BS31" s="677"/>
      <c r="BT31" s="677"/>
      <c r="BU31" s="677"/>
      <c r="BV31" s="677"/>
      <c r="BW31" s="677"/>
      <c r="BX31" s="618">
        <v>98</v>
      </c>
      <c r="BY31" s="677"/>
      <c r="BZ31" s="677"/>
      <c r="CA31" s="677"/>
      <c r="CB31" s="678"/>
      <c r="CD31" s="663"/>
      <c r="CE31" s="664"/>
      <c r="CF31" s="620" t="s">
        <v>314</v>
      </c>
      <c r="CG31" s="621"/>
      <c r="CH31" s="621"/>
      <c r="CI31" s="621"/>
      <c r="CJ31" s="621"/>
      <c r="CK31" s="621"/>
      <c r="CL31" s="621"/>
      <c r="CM31" s="621"/>
      <c r="CN31" s="621"/>
      <c r="CO31" s="621"/>
      <c r="CP31" s="621"/>
      <c r="CQ31" s="622"/>
      <c r="CR31" s="623">
        <v>145237</v>
      </c>
      <c r="CS31" s="654"/>
      <c r="CT31" s="654"/>
      <c r="CU31" s="654"/>
      <c r="CV31" s="654"/>
      <c r="CW31" s="654"/>
      <c r="CX31" s="654"/>
      <c r="CY31" s="655"/>
      <c r="CZ31" s="628">
        <v>0.2</v>
      </c>
      <c r="DA31" s="656"/>
      <c r="DB31" s="656"/>
      <c r="DC31" s="658"/>
      <c r="DD31" s="632">
        <v>145237</v>
      </c>
      <c r="DE31" s="654"/>
      <c r="DF31" s="654"/>
      <c r="DG31" s="654"/>
      <c r="DH31" s="654"/>
      <c r="DI31" s="654"/>
      <c r="DJ31" s="654"/>
      <c r="DK31" s="655"/>
      <c r="DL31" s="632">
        <v>145237</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315</v>
      </c>
      <c r="C32" s="621"/>
      <c r="D32" s="621"/>
      <c r="E32" s="621"/>
      <c r="F32" s="621"/>
      <c r="G32" s="621"/>
      <c r="H32" s="621"/>
      <c r="I32" s="621"/>
      <c r="J32" s="621"/>
      <c r="K32" s="621"/>
      <c r="L32" s="621"/>
      <c r="M32" s="621"/>
      <c r="N32" s="621"/>
      <c r="O32" s="621"/>
      <c r="P32" s="621"/>
      <c r="Q32" s="622"/>
      <c r="R32" s="623">
        <v>4017954</v>
      </c>
      <c r="S32" s="624"/>
      <c r="T32" s="624"/>
      <c r="U32" s="624"/>
      <c r="V32" s="624"/>
      <c r="W32" s="624"/>
      <c r="X32" s="624"/>
      <c r="Y32" s="625"/>
      <c r="Z32" s="626">
        <v>6.2</v>
      </c>
      <c r="AA32" s="626"/>
      <c r="AB32" s="626"/>
      <c r="AC32" s="626"/>
      <c r="AD32" s="627" t="s">
        <v>130</v>
      </c>
      <c r="AE32" s="627"/>
      <c r="AF32" s="627"/>
      <c r="AG32" s="627"/>
      <c r="AH32" s="627"/>
      <c r="AI32" s="627"/>
      <c r="AJ32" s="627"/>
      <c r="AK32" s="627"/>
      <c r="AL32" s="628" t="s">
        <v>130</v>
      </c>
      <c r="AM32" s="629"/>
      <c r="AN32" s="629"/>
      <c r="AO32" s="630"/>
      <c r="AP32" s="669"/>
      <c r="AQ32" s="670"/>
      <c r="AR32" s="670"/>
      <c r="AS32" s="670"/>
      <c r="AT32" s="674"/>
      <c r="AU32" s="214" t="s">
        <v>316</v>
      </c>
      <c r="AX32" s="620" t="s">
        <v>317</v>
      </c>
      <c r="AY32" s="621"/>
      <c r="AZ32" s="621"/>
      <c r="BA32" s="621"/>
      <c r="BB32" s="621"/>
      <c r="BC32" s="621"/>
      <c r="BD32" s="621"/>
      <c r="BE32" s="621"/>
      <c r="BF32" s="622"/>
      <c r="BG32" s="679">
        <v>99.5</v>
      </c>
      <c r="BH32" s="654"/>
      <c r="BI32" s="654"/>
      <c r="BJ32" s="654"/>
      <c r="BK32" s="654"/>
      <c r="BL32" s="654"/>
      <c r="BM32" s="629">
        <v>98.5</v>
      </c>
      <c r="BN32" s="654"/>
      <c r="BO32" s="654"/>
      <c r="BP32" s="654"/>
      <c r="BQ32" s="680"/>
      <c r="BR32" s="679">
        <v>99.6</v>
      </c>
      <c r="BS32" s="654"/>
      <c r="BT32" s="654"/>
      <c r="BU32" s="654"/>
      <c r="BV32" s="654"/>
      <c r="BW32" s="654"/>
      <c r="BX32" s="629">
        <v>98.5</v>
      </c>
      <c r="BY32" s="654"/>
      <c r="BZ32" s="654"/>
      <c r="CA32" s="654"/>
      <c r="CB32" s="680"/>
      <c r="CD32" s="665"/>
      <c r="CE32" s="666"/>
      <c r="CF32" s="620" t="s">
        <v>318</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6"/>
      <c r="DY32" s="656"/>
      <c r="DZ32" s="656"/>
      <c r="EA32" s="656"/>
      <c r="EB32" s="656"/>
      <c r="EC32" s="657"/>
    </row>
    <row r="33" spans="2:133" ht="11.25" customHeight="1" x14ac:dyDescent="0.15">
      <c r="B33" s="620" t="s">
        <v>319</v>
      </c>
      <c r="C33" s="621"/>
      <c r="D33" s="621"/>
      <c r="E33" s="621"/>
      <c r="F33" s="621"/>
      <c r="G33" s="621"/>
      <c r="H33" s="621"/>
      <c r="I33" s="621"/>
      <c r="J33" s="621"/>
      <c r="K33" s="621"/>
      <c r="L33" s="621"/>
      <c r="M33" s="621"/>
      <c r="N33" s="621"/>
      <c r="O33" s="621"/>
      <c r="P33" s="621"/>
      <c r="Q33" s="622"/>
      <c r="R33" s="623">
        <v>156036</v>
      </c>
      <c r="S33" s="624"/>
      <c r="T33" s="624"/>
      <c r="U33" s="624"/>
      <c r="V33" s="624"/>
      <c r="W33" s="624"/>
      <c r="X33" s="624"/>
      <c r="Y33" s="625"/>
      <c r="Z33" s="626">
        <v>0.2</v>
      </c>
      <c r="AA33" s="626"/>
      <c r="AB33" s="626"/>
      <c r="AC33" s="626"/>
      <c r="AD33" s="627">
        <v>39411</v>
      </c>
      <c r="AE33" s="627"/>
      <c r="AF33" s="627"/>
      <c r="AG33" s="627"/>
      <c r="AH33" s="627"/>
      <c r="AI33" s="627"/>
      <c r="AJ33" s="627"/>
      <c r="AK33" s="627"/>
      <c r="AL33" s="628">
        <v>0.1</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99.3</v>
      </c>
      <c r="BH33" s="682"/>
      <c r="BI33" s="682"/>
      <c r="BJ33" s="682"/>
      <c r="BK33" s="682"/>
      <c r="BL33" s="682"/>
      <c r="BM33" s="683">
        <v>97.4</v>
      </c>
      <c r="BN33" s="682"/>
      <c r="BO33" s="682"/>
      <c r="BP33" s="682"/>
      <c r="BQ33" s="684"/>
      <c r="BR33" s="681">
        <v>99.3</v>
      </c>
      <c r="BS33" s="682"/>
      <c r="BT33" s="682"/>
      <c r="BU33" s="682"/>
      <c r="BV33" s="682"/>
      <c r="BW33" s="682"/>
      <c r="BX33" s="683">
        <v>97.2</v>
      </c>
      <c r="BY33" s="682"/>
      <c r="BZ33" s="682"/>
      <c r="CA33" s="682"/>
      <c r="CB33" s="684"/>
      <c r="CD33" s="620" t="s">
        <v>321</v>
      </c>
      <c r="CE33" s="621"/>
      <c r="CF33" s="621"/>
      <c r="CG33" s="621"/>
      <c r="CH33" s="621"/>
      <c r="CI33" s="621"/>
      <c r="CJ33" s="621"/>
      <c r="CK33" s="621"/>
      <c r="CL33" s="621"/>
      <c r="CM33" s="621"/>
      <c r="CN33" s="621"/>
      <c r="CO33" s="621"/>
      <c r="CP33" s="621"/>
      <c r="CQ33" s="622"/>
      <c r="CR33" s="623">
        <v>25170383</v>
      </c>
      <c r="CS33" s="654"/>
      <c r="CT33" s="654"/>
      <c r="CU33" s="654"/>
      <c r="CV33" s="654"/>
      <c r="CW33" s="654"/>
      <c r="CX33" s="654"/>
      <c r="CY33" s="655"/>
      <c r="CZ33" s="628">
        <v>41.6</v>
      </c>
      <c r="DA33" s="656"/>
      <c r="DB33" s="656"/>
      <c r="DC33" s="658"/>
      <c r="DD33" s="632">
        <v>18175933</v>
      </c>
      <c r="DE33" s="654"/>
      <c r="DF33" s="654"/>
      <c r="DG33" s="654"/>
      <c r="DH33" s="654"/>
      <c r="DI33" s="654"/>
      <c r="DJ33" s="654"/>
      <c r="DK33" s="655"/>
      <c r="DL33" s="632">
        <v>11928479</v>
      </c>
      <c r="DM33" s="654"/>
      <c r="DN33" s="654"/>
      <c r="DO33" s="654"/>
      <c r="DP33" s="654"/>
      <c r="DQ33" s="654"/>
      <c r="DR33" s="654"/>
      <c r="DS33" s="654"/>
      <c r="DT33" s="654"/>
      <c r="DU33" s="654"/>
      <c r="DV33" s="655"/>
      <c r="DW33" s="628">
        <v>38.700000000000003</v>
      </c>
      <c r="DX33" s="656"/>
      <c r="DY33" s="656"/>
      <c r="DZ33" s="656"/>
      <c r="EA33" s="656"/>
      <c r="EB33" s="656"/>
      <c r="EC33" s="657"/>
    </row>
    <row r="34" spans="2:133" ht="11.25" customHeight="1" x14ac:dyDescent="0.15">
      <c r="B34" s="620" t="s">
        <v>322</v>
      </c>
      <c r="C34" s="621"/>
      <c r="D34" s="621"/>
      <c r="E34" s="621"/>
      <c r="F34" s="621"/>
      <c r="G34" s="621"/>
      <c r="H34" s="621"/>
      <c r="I34" s="621"/>
      <c r="J34" s="621"/>
      <c r="K34" s="621"/>
      <c r="L34" s="621"/>
      <c r="M34" s="621"/>
      <c r="N34" s="621"/>
      <c r="O34" s="621"/>
      <c r="P34" s="621"/>
      <c r="Q34" s="622"/>
      <c r="R34" s="623">
        <v>2186631</v>
      </c>
      <c r="S34" s="624"/>
      <c r="T34" s="624"/>
      <c r="U34" s="624"/>
      <c r="V34" s="624"/>
      <c r="W34" s="624"/>
      <c r="X34" s="624"/>
      <c r="Y34" s="625"/>
      <c r="Z34" s="626">
        <v>3.4</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7317048</v>
      </c>
      <c r="CS34" s="624"/>
      <c r="CT34" s="624"/>
      <c r="CU34" s="624"/>
      <c r="CV34" s="624"/>
      <c r="CW34" s="624"/>
      <c r="CX34" s="624"/>
      <c r="CY34" s="625"/>
      <c r="CZ34" s="628">
        <v>12.1</v>
      </c>
      <c r="DA34" s="656"/>
      <c r="DB34" s="656"/>
      <c r="DC34" s="658"/>
      <c r="DD34" s="632">
        <v>4308954</v>
      </c>
      <c r="DE34" s="624"/>
      <c r="DF34" s="624"/>
      <c r="DG34" s="624"/>
      <c r="DH34" s="624"/>
      <c r="DI34" s="624"/>
      <c r="DJ34" s="624"/>
      <c r="DK34" s="625"/>
      <c r="DL34" s="632">
        <v>3772227</v>
      </c>
      <c r="DM34" s="624"/>
      <c r="DN34" s="624"/>
      <c r="DO34" s="624"/>
      <c r="DP34" s="624"/>
      <c r="DQ34" s="624"/>
      <c r="DR34" s="624"/>
      <c r="DS34" s="624"/>
      <c r="DT34" s="624"/>
      <c r="DU34" s="624"/>
      <c r="DV34" s="625"/>
      <c r="DW34" s="628">
        <v>12.3</v>
      </c>
      <c r="DX34" s="656"/>
      <c r="DY34" s="656"/>
      <c r="DZ34" s="656"/>
      <c r="EA34" s="656"/>
      <c r="EB34" s="656"/>
      <c r="EC34" s="657"/>
    </row>
    <row r="35" spans="2:133" ht="11.25" customHeight="1" x14ac:dyDescent="0.15">
      <c r="B35" s="620" t="s">
        <v>324</v>
      </c>
      <c r="C35" s="621"/>
      <c r="D35" s="621"/>
      <c r="E35" s="621"/>
      <c r="F35" s="621"/>
      <c r="G35" s="621"/>
      <c r="H35" s="621"/>
      <c r="I35" s="621"/>
      <c r="J35" s="621"/>
      <c r="K35" s="621"/>
      <c r="L35" s="621"/>
      <c r="M35" s="621"/>
      <c r="N35" s="621"/>
      <c r="O35" s="621"/>
      <c r="P35" s="621"/>
      <c r="Q35" s="622"/>
      <c r="R35" s="623">
        <v>1970737</v>
      </c>
      <c r="S35" s="624"/>
      <c r="T35" s="624"/>
      <c r="U35" s="624"/>
      <c r="V35" s="624"/>
      <c r="W35" s="624"/>
      <c r="X35" s="624"/>
      <c r="Y35" s="625"/>
      <c r="Z35" s="626">
        <v>3</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512126</v>
      </c>
      <c r="CS35" s="654"/>
      <c r="CT35" s="654"/>
      <c r="CU35" s="654"/>
      <c r="CV35" s="654"/>
      <c r="CW35" s="654"/>
      <c r="CX35" s="654"/>
      <c r="CY35" s="655"/>
      <c r="CZ35" s="628">
        <v>0.8</v>
      </c>
      <c r="DA35" s="656"/>
      <c r="DB35" s="656"/>
      <c r="DC35" s="658"/>
      <c r="DD35" s="632">
        <v>194455</v>
      </c>
      <c r="DE35" s="654"/>
      <c r="DF35" s="654"/>
      <c r="DG35" s="654"/>
      <c r="DH35" s="654"/>
      <c r="DI35" s="654"/>
      <c r="DJ35" s="654"/>
      <c r="DK35" s="655"/>
      <c r="DL35" s="632">
        <v>146655</v>
      </c>
      <c r="DM35" s="654"/>
      <c r="DN35" s="654"/>
      <c r="DO35" s="654"/>
      <c r="DP35" s="654"/>
      <c r="DQ35" s="654"/>
      <c r="DR35" s="654"/>
      <c r="DS35" s="654"/>
      <c r="DT35" s="654"/>
      <c r="DU35" s="654"/>
      <c r="DV35" s="655"/>
      <c r="DW35" s="628">
        <v>0.5</v>
      </c>
      <c r="DX35" s="656"/>
      <c r="DY35" s="656"/>
      <c r="DZ35" s="656"/>
      <c r="EA35" s="656"/>
      <c r="EB35" s="656"/>
      <c r="EC35" s="657"/>
    </row>
    <row r="36" spans="2:133" ht="11.25" customHeight="1" x14ac:dyDescent="0.15">
      <c r="B36" s="620" t="s">
        <v>328</v>
      </c>
      <c r="C36" s="621"/>
      <c r="D36" s="621"/>
      <c r="E36" s="621"/>
      <c r="F36" s="621"/>
      <c r="G36" s="621"/>
      <c r="H36" s="621"/>
      <c r="I36" s="621"/>
      <c r="J36" s="621"/>
      <c r="K36" s="621"/>
      <c r="L36" s="621"/>
      <c r="M36" s="621"/>
      <c r="N36" s="621"/>
      <c r="O36" s="621"/>
      <c r="P36" s="621"/>
      <c r="Q36" s="622"/>
      <c r="R36" s="623">
        <v>3586075</v>
      </c>
      <c r="S36" s="624"/>
      <c r="T36" s="624"/>
      <c r="U36" s="624"/>
      <c r="V36" s="624"/>
      <c r="W36" s="624"/>
      <c r="X36" s="624"/>
      <c r="Y36" s="625"/>
      <c r="Z36" s="626">
        <v>5.5</v>
      </c>
      <c r="AA36" s="626"/>
      <c r="AB36" s="626"/>
      <c r="AC36" s="626"/>
      <c r="AD36" s="627" t="s">
        <v>130</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7206004</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128122</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8565671</v>
      </c>
      <c r="CS36" s="624"/>
      <c r="CT36" s="624"/>
      <c r="CU36" s="624"/>
      <c r="CV36" s="624"/>
      <c r="CW36" s="624"/>
      <c r="CX36" s="624"/>
      <c r="CY36" s="625"/>
      <c r="CZ36" s="628">
        <v>14.1</v>
      </c>
      <c r="DA36" s="656"/>
      <c r="DB36" s="656"/>
      <c r="DC36" s="658"/>
      <c r="DD36" s="632">
        <v>6835259</v>
      </c>
      <c r="DE36" s="624"/>
      <c r="DF36" s="624"/>
      <c r="DG36" s="624"/>
      <c r="DH36" s="624"/>
      <c r="DI36" s="624"/>
      <c r="DJ36" s="624"/>
      <c r="DK36" s="625"/>
      <c r="DL36" s="632">
        <v>4425529</v>
      </c>
      <c r="DM36" s="624"/>
      <c r="DN36" s="624"/>
      <c r="DO36" s="624"/>
      <c r="DP36" s="624"/>
      <c r="DQ36" s="624"/>
      <c r="DR36" s="624"/>
      <c r="DS36" s="624"/>
      <c r="DT36" s="624"/>
      <c r="DU36" s="624"/>
      <c r="DV36" s="625"/>
      <c r="DW36" s="628">
        <v>14.4</v>
      </c>
      <c r="DX36" s="656"/>
      <c r="DY36" s="656"/>
      <c r="DZ36" s="656"/>
      <c r="EA36" s="656"/>
      <c r="EB36" s="656"/>
      <c r="EC36" s="657"/>
    </row>
    <row r="37" spans="2:133" ht="11.25" customHeight="1" x14ac:dyDescent="0.15">
      <c r="B37" s="620" t="s">
        <v>332</v>
      </c>
      <c r="C37" s="621"/>
      <c r="D37" s="621"/>
      <c r="E37" s="621"/>
      <c r="F37" s="621"/>
      <c r="G37" s="621"/>
      <c r="H37" s="621"/>
      <c r="I37" s="621"/>
      <c r="J37" s="621"/>
      <c r="K37" s="621"/>
      <c r="L37" s="621"/>
      <c r="M37" s="621"/>
      <c r="N37" s="621"/>
      <c r="O37" s="621"/>
      <c r="P37" s="621"/>
      <c r="Q37" s="622"/>
      <c r="R37" s="623">
        <v>718965</v>
      </c>
      <c r="S37" s="624"/>
      <c r="T37" s="624"/>
      <c r="U37" s="624"/>
      <c r="V37" s="624"/>
      <c r="W37" s="624"/>
      <c r="X37" s="624"/>
      <c r="Y37" s="625"/>
      <c r="Z37" s="626">
        <v>1.1000000000000001</v>
      </c>
      <c r="AA37" s="626"/>
      <c r="AB37" s="626"/>
      <c r="AC37" s="626"/>
      <c r="AD37" s="627">
        <v>58</v>
      </c>
      <c r="AE37" s="627"/>
      <c r="AF37" s="627"/>
      <c r="AG37" s="627"/>
      <c r="AH37" s="627"/>
      <c r="AI37" s="627"/>
      <c r="AJ37" s="627"/>
      <c r="AK37" s="627"/>
      <c r="AL37" s="628">
        <v>0</v>
      </c>
      <c r="AM37" s="629"/>
      <c r="AN37" s="629"/>
      <c r="AO37" s="630"/>
      <c r="AQ37" s="689" t="s">
        <v>333</v>
      </c>
      <c r="AR37" s="690"/>
      <c r="AS37" s="690"/>
      <c r="AT37" s="690"/>
      <c r="AU37" s="690"/>
      <c r="AV37" s="690"/>
      <c r="AW37" s="690"/>
      <c r="AX37" s="690"/>
      <c r="AY37" s="691"/>
      <c r="AZ37" s="623">
        <v>936261</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-61713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2299317</v>
      </c>
      <c r="CS37" s="654"/>
      <c r="CT37" s="654"/>
      <c r="CU37" s="654"/>
      <c r="CV37" s="654"/>
      <c r="CW37" s="654"/>
      <c r="CX37" s="654"/>
      <c r="CY37" s="655"/>
      <c r="CZ37" s="628">
        <v>3.8</v>
      </c>
      <c r="DA37" s="656"/>
      <c r="DB37" s="656"/>
      <c r="DC37" s="658"/>
      <c r="DD37" s="632">
        <v>1968117</v>
      </c>
      <c r="DE37" s="654"/>
      <c r="DF37" s="654"/>
      <c r="DG37" s="654"/>
      <c r="DH37" s="654"/>
      <c r="DI37" s="654"/>
      <c r="DJ37" s="654"/>
      <c r="DK37" s="655"/>
      <c r="DL37" s="632">
        <v>1766462</v>
      </c>
      <c r="DM37" s="654"/>
      <c r="DN37" s="654"/>
      <c r="DO37" s="654"/>
      <c r="DP37" s="654"/>
      <c r="DQ37" s="654"/>
      <c r="DR37" s="654"/>
      <c r="DS37" s="654"/>
      <c r="DT37" s="654"/>
      <c r="DU37" s="654"/>
      <c r="DV37" s="655"/>
      <c r="DW37" s="628">
        <v>5.7</v>
      </c>
      <c r="DX37" s="656"/>
      <c r="DY37" s="656"/>
      <c r="DZ37" s="656"/>
      <c r="EA37" s="656"/>
      <c r="EB37" s="656"/>
      <c r="EC37" s="657"/>
    </row>
    <row r="38" spans="2:133" ht="11.25" customHeight="1" x14ac:dyDescent="0.15">
      <c r="B38" s="620" t="s">
        <v>336</v>
      </c>
      <c r="C38" s="621"/>
      <c r="D38" s="621"/>
      <c r="E38" s="621"/>
      <c r="F38" s="621"/>
      <c r="G38" s="621"/>
      <c r="H38" s="621"/>
      <c r="I38" s="621"/>
      <c r="J38" s="621"/>
      <c r="K38" s="621"/>
      <c r="L38" s="621"/>
      <c r="M38" s="621"/>
      <c r="N38" s="621"/>
      <c r="O38" s="621"/>
      <c r="P38" s="621"/>
      <c r="Q38" s="622"/>
      <c r="R38" s="623">
        <v>6229700</v>
      </c>
      <c r="S38" s="624"/>
      <c r="T38" s="624"/>
      <c r="U38" s="624"/>
      <c r="V38" s="624"/>
      <c r="W38" s="624"/>
      <c r="X38" s="624"/>
      <c r="Y38" s="625"/>
      <c r="Z38" s="626">
        <v>9.6</v>
      </c>
      <c r="AA38" s="626"/>
      <c r="AB38" s="626"/>
      <c r="AC38" s="626"/>
      <c r="AD38" s="627" t="s">
        <v>130</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835948</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12833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4964397</v>
      </c>
      <c r="CS38" s="624"/>
      <c r="CT38" s="624"/>
      <c r="CU38" s="624"/>
      <c r="CV38" s="624"/>
      <c r="CW38" s="624"/>
      <c r="CX38" s="624"/>
      <c r="CY38" s="625"/>
      <c r="CZ38" s="628">
        <v>8.1999999999999993</v>
      </c>
      <c r="DA38" s="656"/>
      <c r="DB38" s="656"/>
      <c r="DC38" s="658"/>
      <c r="DD38" s="632">
        <v>4033111</v>
      </c>
      <c r="DE38" s="624"/>
      <c r="DF38" s="624"/>
      <c r="DG38" s="624"/>
      <c r="DH38" s="624"/>
      <c r="DI38" s="624"/>
      <c r="DJ38" s="624"/>
      <c r="DK38" s="625"/>
      <c r="DL38" s="632">
        <v>3584068</v>
      </c>
      <c r="DM38" s="624"/>
      <c r="DN38" s="624"/>
      <c r="DO38" s="624"/>
      <c r="DP38" s="624"/>
      <c r="DQ38" s="624"/>
      <c r="DR38" s="624"/>
      <c r="DS38" s="624"/>
      <c r="DT38" s="624"/>
      <c r="DU38" s="624"/>
      <c r="DV38" s="625"/>
      <c r="DW38" s="628">
        <v>11.6</v>
      </c>
      <c r="DX38" s="656"/>
      <c r="DY38" s="656"/>
      <c r="DZ38" s="656"/>
      <c r="EA38" s="656"/>
      <c r="EB38" s="656"/>
      <c r="EC38" s="657"/>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9" t="s">
        <v>341</v>
      </c>
      <c r="AR39" s="690"/>
      <c r="AS39" s="690"/>
      <c r="AT39" s="690"/>
      <c r="AU39" s="690"/>
      <c r="AV39" s="690"/>
      <c r="AW39" s="690"/>
      <c r="AX39" s="690"/>
      <c r="AY39" s="691"/>
      <c r="AZ39" s="623">
        <v>512447</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19528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3811141</v>
      </c>
      <c r="CS39" s="654"/>
      <c r="CT39" s="654"/>
      <c r="CU39" s="654"/>
      <c r="CV39" s="654"/>
      <c r="CW39" s="654"/>
      <c r="CX39" s="654"/>
      <c r="CY39" s="655"/>
      <c r="CZ39" s="628">
        <v>6.3</v>
      </c>
      <c r="DA39" s="656"/>
      <c r="DB39" s="656"/>
      <c r="DC39" s="658"/>
      <c r="DD39" s="632">
        <v>2804154</v>
      </c>
      <c r="DE39" s="654"/>
      <c r="DF39" s="654"/>
      <c r="DG39" s="654"/>
      <c r="DH39" s="654"/>
      <c r="DI39" s="654"/>
      <c r="DJ39" s="654"/>
      <c r="DK39" s="655"/>
      <c r="DL39" s="632" t="s">
        <v>130</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15">
      <c r="B40" s="620" t="s">
        <v>344</v>
      </c>
      <c r="C40" s="621"/>
      <c r="D40" s="621"/>
      <c r="E40" s="621"/>
      <c r="F40" s="621"/>
      <c r="G40" s="621"/>
      <c r="H40" s="621"/>
      <c r="I40" s="621"/>
      <c r="J40" s="621"/>
      <c r="K40" s="621"/>
      <c r="L40" s="621"/>
      <c r="M40" s="621"/>
      <c r="N40" s="621"/>
      <c r="O40" s="621"/>
      <c r="P40" s="621"/>
      <c r="Q40" s="622"/>
      <c r="R40" s="623">
        <v>299300</v>
      </c>
      <c r="S40" s="624"/>
      <c r="T40" s="624"/>
      <c r="U40" s="624"/>
      <c r="V40" s="624"/>
      <c r="W40" s="624"/>
      <c r="X40" s="624"/>
      <c r="Y40" s="625"/>
      <c r="Z40" s="626">
        <v>0.5</v>
      </c>
      <c r="AA40" s="626"/>
      <c r="AB40" s="626"/>
      <c r="AC40" s="626"/>
      <c r="AD40" s="627" t="s">
        <v>130</v>
      </c>
      <c r="AE40" s="627"/>
      <c r="AF40" s="627"/>
      <c r="AG40" s="627"/>
      <c r="AH40" s="627"/>
      <c r="AI40" s="627"/>
      <c r="AJ40" s="627"/>
      <c r="AK40" s="627"/>
      <c r="AL40" s="628" t="s">
        <v>130</v>
      </c>
      <c r="AM40" s="629"/>
      <c r="AN40" s="629"/>
      <c r="AO40" s="630"/>
      <c r="AQ40" s="689" t="s">
        <v>345</v>
      </c>
      <c r="AR40" s="690"/>
      <c r="AS40" s="690"/>
      <c r="AT40" s="690"/>
      <c r="AU40" s="690"/>
      <c r="AV40" s="690"/>
      <c r="AW40" s="690"/>
      <c r="AX40" s="690"/>
      <c r="AY40" s="691"/>
      <c r="AZ40" s="623" t="s">
        <v>130</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78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130</v>
      </c>
      <c r="CS40" s="624"/>
      <c r="CT40" s="624"/>
      <c r="CU40" s="624"/>
      <c r="CV40" s="624"/>
      <c r="CW40" s="624"/>
      <c r="CX40" s="624"/>
      <c r="CY40" s="625"/>
      <c r="CZ40" s="628" t="s">
        <v>130</v>
      </c>
      <c r="DA40" s="656"/>
      <c r="DB40" s="656"/>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6"/>
      <c r="DY40" s="656"/>
      <c r="DZ40" s="656"/>
      <c r="EA40" s="656"/>
      <c r="EB40" s="656"/>
      <c r="EC40" s="657"/>
    </row>
    <row r="41" spans="2:133" ht="11.25" customHeight="1" x14ac:dyDescent="0.15">
      <c r="B41" s="644" t="s">
        <v>349</v>
      </c>
      <c r="C41" s="645"/>
      <c r="D41" s="645"/>
      <c r="E41" s="645"/>
      <c r="F41" s="645"/>
      <c r="G41" s="645"/>
      <c r="H41" s="645"/>
      <c r="I41" s="645"/>
      <c r="J41" s="645"/>
      <c r="K41" s="645"/>
      <c r="L41" s="645"/>
      <c r="M41" s="645"/>
      <c r="N41" s="645"/>
      <c r="O41" s="645"/>
      <c r="P41" s="645"/>
      <c r="Q41" s="646"/>
      <c r="R41" s="698">
        <v>64702661</v>
      </c>
      <c r="S41" s="699"/>
      <c r="T41" s="699"/>
      <c r="U41" s="699"/>
      <c r="V41" s="699"/>
      <c r="W41" s="699"/>
      <c r="X41" s="699"/>
      <c r="Y41" s="700"/>
      <c r="Z41" s="701">
        <v>100</v>
      </c>
      <c r="AA41" s="701"/>
      <c r="AB41" s="701"/>
      <c r="AC41" s="701"/>
      <c r="AD41" s="702">
        <v>30493901</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1110550</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130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353</v>
      </c>
      <c r="AR42" s="706"/>
      <c r="AS42" s="706"/>
      <c r="AT42" s="706"/>
      <c r="AU42" s="706"/>
      <c r="AV42" s="706"/>
      <c r="AW42" s="706"/>
      <c r="AX42" s="706"/>
      <c r="AY42" s="707"/>
      <c r="AZ42" s="698">
        <v>3810798</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456</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9799345</v>
      </c>
      <c r="CS42" s="654"/>
      <c r="CT42" s="654"/>
      <c r="CU42" s="654"/>
      <c r="CV42" s="654"/>
      <c r="CW42" s="654"/>
      <c r="CX42" s="654"/>
      <c r="CY42" s="655"/>
      <c r="CZ42" s="628">
        <v>16.2</v>
      </c>
      <c r="DA42" s="656"/>
      <c r="DB42" s="656"/>
      <c r="DC42" s="658"/>
      <c r="DD42" s="632">
        <v>1252096</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307550</v>
      </c>
      <c r="CS43" s="654"/>
      <c r="CT43" s="654"/>
      <c r="CU43" s="654"/>
      <c r="CV43" s="654"/>
      <c r="CW43" s="654"/>
      <c r="CX43" s="654"/>
      <c r="CY43" s="655"/>
      <c r="CZ43" s="628">
        <v>0.5</v>
      </c>
      <c r="DA43" s="656"/>
      <c r="DB43" s="656"/>
      <c r="DC43" s="658"/>
      <c r="DD43" s="632">
        <v>307550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8838377</v>
      </c>
      <c r="CS44" s="624"/>
      <c r="CT44" s="624"/>
      <c r="CU44" s="624"/>
      <c r="CV44" s="624"/>
      <c r="CW44" s="624"/>
      <c r="CX44" s="624"/>
      <c r="CY44" s="625"/>
      <c r="CZ44" s="628">
        <v>14.6</v>
      </c>
      <c r="DA44" s="629"/>
      <c r="DB44" s="629"/>
      <c r="DC44" s="635"/>
      <c r="DD44" s="632">
        <v>1213042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4473835</v>
      </c>
      <c r="CS45" s="654"/>
      <c r="CT45" s="654"/>
      <c r="CU45" s="654"/>
      <c r="CV45" s="654"/>
      <c r="CW45" s="654"/>
      <c r="CX45" s="654"/>
      <c r="CY45" s="655"/>
      <c r="CZ45" s="628">
        <v>7.4</v>
      </c>
      <c r="DA45" s="656"/>
      <c r="DB45" s="656"/>
      <c r="DC45" s="658"/>
      <c r="DD45" s="632">
        <v>119230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4138295</v>
      </c>
      <c r="CS46" s="624"/>
      <c r="CT46" s="624"/>
      <c r="CU46" s="624"/>
      <c r="CV46" s="624"/>
      <c r="CW46" s="624"/>
      <c r="CX46" s="624"/>
      <c r="CY46" s="625"/>
      <c r="CZ46" s="628">
        <v>6.8</v>
      </c>
      <c r="DA46" s="629"/>
      <c r="DB46" s="629"/>
      <c r="DC46" s="635"/>
      <c r="DD46" s="632">
        <v>1081687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960968</v>
      </c>
      <c r="CS47" s="654"/>
      <c r="CT47" s="654"/>
      <c r="CU47" s="654"/>
      <c r="CV47" s="654"/>
      <c r="CW47" s="654"/>
      <c r="CX47" s="654"/>
      <c r="CY47" s="655"/>
      <c r="CZ47" s="628">
        <v>1.6</v>
      </c>
      <c r="DA47" s="656"/>
      <c r="DB47" s="656"/>
      <c r="DC47" s="658"/>
      <c r="DD47" s="632">
        <v>39054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365</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60566638</v>
      </c>
      <c r="CS49" s="682"/>
      <c r="CT49" s="682"/>
      <c r="CU49" s="682"/>
      <c r="CV49" s="682"/>
      <c r="CW49" s="682"/>
      <c r="CX49" s="682"/>
      <c r="CY49" s="711"/>
      <c r="CZ49" s="703">
        <v>100</v>
      </c>
      <c r="DA49" s="712"/>
      <c r="DB49" s="712"/>
      <c r="DC49" s="713"/>
      <c r="DD49" s="714">
        <v>35877500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W8nPzo6yXudV0KxeI+8/CpHskzKnPBix6Wwdp4uNhf8pYt0pb5/kJxLFziMB9reNgL+nf6b6j4faanaJtF14gg==" saltValue="XnqhijxIhtOgLOYGKr5y0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64685</v>
      </c>
      <c r="R7" s="764"/>
      <c r="S7" s="764"/>
      <c r="T7" s="764"/>
      <c r="U7" s="764"/>
      <c r="V7" s="764">
        <v>60553</v>
      </c>
      <c r="W7" s="764"/>
      <c r="X7" s="764"/>
      <c r="Y7" s="764"/>
      <c r="Z7" s="764"/>
      <c r="AA7" s="764">
        <v>4131</v>
      </c>
      <c r="AB7" s="764"/>
      <c r="AC7" s="764"/>
      <c r="AD7" s="764"/>
      <c r="AE7" s="765"/>
      <c r="AF7" s="766">
        <v>3787</v>
      </c>
      <c r="AG7" s="767"/>
      <c r="AH7" s="767"/>
      <c r="AI7" s="767"/>
      <c r="AJ7" s="768"/>
      <c r="AK7" s="769">
        <v>1921</v>
      </c>
      <c r="AL7" s="770"/>
      <c r="AM7" s="770"/>
      <c r="AN7" s="770"/>
      <c r="AO7" s="770"/>
      <c r="AP7" s="770">
        <v>48948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600</v>
      </c>
      <c r="BT7" s="747"/>
      <c r="BU7" s="747"/>
      <c r="BV7" s="747"/>
      <c r="BW7" s="747"/>
      <c r="BX7" s="747"/>
      <c r="BY7" s="747"/>
      <c r="BZ7" s="747"/>
      <c r="CA7" s="747"/>
      <c r="CB7" s="747"/>
      <c r="CC7" s="747"/>
      <c r="CD7" s="747"/>
      <c r="CE7" s="747"/>
      <c r="CF7" s="747"/>
      <c r="CG7" s="773"/>
      <c r="CH7" s="743" t="s">
        <v>601</v>
      </c>
      <c r="CI7" s="744"/>
      <c r="CJ7" s="744"/>
      <c r="CK7" s="744"/>
      <c r="CL7" s="745"/>
      <c r="CM7" s="743">
        <v>0</v>
      </c>
      <c r="CN7" s="744"/>
      <c r="CO7" s="744"/>
      <c r="CP7" s="744"/>
      <c r="CQ7" s="745"/>
      <c r="CR7" s="743">
        <v>60</v>
      </c>
      <c r="CS7" s="744"/>
      <c r="CT7" s="744"/>
      <c r="CU7" s="744"/>
      <c r="CV7" s="745"/>
      <c r="CW7" s="743" t="s">
        <v>595</v>
      </c>
      <c r="CX7" s="744"/>
      <c r="CY7" s="744"/>
      <c r="CZ7" s="744"/>
      <c r="DA7" s="745"/>
      <c r="DB7" s="743" t="s">
        <v>595</v>
      </c>
      <c r="DC7" s="744"/>
      <c r="DD7" s="744"/>
      <c r="DE7" s="744"/>
      <c r="DF7" s="745"/>
      <c r="DG7" s="743" t="s">
        <v>595</v>
      </c>
      <c r="DH7" s="744"/>
      <c r="DI7" s="744"/>
      <c r="DJ7" s="744"/>
      <c r="DK7" s="745"/>
      <c r="DL7" s="743" t="s">
        <v>595</v>
      </c>
      <c r="DM7" s="744"/>
      <c r="DN7" s="744"/>
      <c r="DO7" s="744"/>
      <c r="DP7" s="745"/>
      <c r="DQ7" s="743" t="s">
        <v>595</v>
      </c>
      <c r="DR7" s="744"/>
      <c r="DS7" s="744"/>
      <c r="DT7" s="744"/>
      <c r="DU7" s="745"/>
      <c r="DV7" s="746"/>
      <c r="DW7" s="747"/>
      <c r="DX7" s="747"/>
      <c r="DY7" s="747"/>
      <c r="DZ7" s="748"/>
      <c r="EA7" s="234"/>
    </row>
    <row r="8" spans="1:131" s="235" customFormat="1" ht="26.25" customHeight="1" x14ac:dyDescent="0.15">
      <c r="A8" s="238">
        <v>2</v>
      </c>
      <c r="B8" s="749" t="s">
        <v>390</v>
      </c>
      <c r="C8" s="750"/>
      <c r="D8" s="750"/>
      <c r="E8" s="750"/>
      <c r="F8" s="750"/>
      <c r="G8" s="750"/>
      <c r="H8" s="750"/>
      <c r="I8" s="750"/>
      <c r="J8" s="750"/>
      <c r="K8" s="750"/>
      <c r="L8" s="750"/>
      <c r="M8" s="750"/>
      <c r="N8" s="750"/>
      <c r="O8" s="750"/>
      <c r="P8" s="751"/>
      <c r="Q8" s="752">
        <v>138</v>
      </c>
      <c r="R8" s="753"/>
      <c r="S8" s="753"/>
      <c r="T8" s="753"/>
      <c r="U8" s="753"/>
      <c r="V8" s="753">
        <v>134</v>
      </c>
      <c r="W8" s="753"/>
      <c r="X8" s="753"/>
      <c r="Y8" s="753"/>
      <c r="Z8" s="753"/>
      <c r="AA8" s="753">
        <v>5</v>
      </c>
      <c r="AB8" s="753"/>
      <c r="AC8" s="753"/>
      <c r="AD8" s="753"/>
      <c r="AE8" s="754"/>
      <c r="AF8" s="755">
        <v>5</v>
      </c>
      <c r="AG8" s="756"/>
      <c r="AH8" s="756"/>
      <c r="AI8" s="756"/>
      <c r="AJ8" s="757"/>
      <c r="AK8" s="758">
        <v>120</v>
      </c>
      <c r="AL8" s="759"/>
      <c r="AM8" s="759"/>
      <c r="AN8" s="759"/>
      <c r="AO8" s="759"/>
      <c r="AP8" s="759">
        <v>749</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602</v>
      </c>
      <c r="BT8" s="783"/>
      <c r="BU8" s="783"/>
      <c r="BV8" s="783"/>
      <c r="BW8" s="783"/>
      <c r="BX8" s="783"/>
      <c r="BY8" s="783"/>
      <c r="BZ8" s="783"/>
      <c r="CA8" s="783"/>
      <c r="CB8" s="783"/>
      <c r="CC8" s="783"/>
      <c r="CD8" s="783"/>
      <c r="CE8" s="783"/>
      <c r="CF8" s="783"/>
      <c r="CG8" s="784"/>
      <c r="CH8" s="785" t="s">
        <v>603</v>
      </c>
      <c r="CI8" s="786"/>
      <c r="CJ8" s="786"/>
      <c r="CK8" s="786"/>
      <c r="CL8" s="787"/>
      <c r="CM8" s="785">
        <v>15</v>
      </c>
      <c r="CN8" s="786"/>
      <c r="CO8" s="786"/>
      <c r="CP8" s="786"/>
      <c r="CQ8" s="787"/>
      <c r="CR8" s="785">
        <v>50</v>
      </c>
      <c r="CS8" s="786"/>
      <c r="CT8" s="786"/>
      <c r="CU8" s="786"/>
      <c r="CV8" s="787"/>
      <c r="CW8" s="785" t="s">
        <v>595</v>
      </c>
      <c r="CX8" s="786"/>
      <c r="CY8" s="786"/>
      <c r="CZ8" s="786"/>
      <c r="DA8" s="787"/>
      <c r="DB8" s="785" t="s">
        <v>595</v>
      </c>
      <c r="DC8" s="786"/>
      <c r="DD8" s="786"/>
      <c r="DE8" s="786"/>
      <c r="DF8" s="787"/>
      <c r="DG8" s="785" t="s">
        <v>595</v>
      </c>
      <c r="DH8" s="786"/>
      <c r="DI8" s="786"/>
      <c r="DJ8" s="786"/>
      <c r="DK8" s="787"/>
      <c r="DL8" s="785" t="s">
        <v>595</v>
      </c>
      <c r="DM8" s="786"/>
      <c r="DN8" s="786"/>
      <c r="DO8" s="786"/>
      <c r="DP8" s="787"/>
      <c r="DQ8" s="785" t="s">
        <v>595</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604</v>
      </c>
      <c r="BT9" s="783"/>
      <c r="BU9" s="783"/>
      <c r="BV9" s="783"/>
      <c r="BW9" s="783"/>
      <c r="BX9" s="783"/>
      <c r="BY9" s="783"/>
      <c r="BZ9" s="783"/>
      <c r="CA9" s="783"/>
      <c r="CB9" s="783"/>
      <c r="CC9" s="783"/>
      <c r="CD9" s="783"/>
      <c r="CE9" s="783"/>
      <c r="CF9" s="783"/>
      <c r="CG9" s="784"/>
      <c r="CH9" s="785">
        <v>7</v>
      </c>
      <c r="CI9" s="786"/>
      <c r="CJ9" s="786"/>
      <c r="CK9" s="786"/>
      <c r="CL9" s="787"/>
      <c r="CM9" s="785">
        <v>16</v>
      </c>
      <c r="CN9" s="786"/>
      <c r="CO9" s="786"/>
      <c r="CP9" s="786"/>
      <c r="CQ9" s="787"/>
      <c r="CR9" s="785">
        <v>30</v>
      </c>
      <c r="CS9" s="786"/>
      <c r="CT9" s="786"/>
      <c r="CU9" s="786"/>
      <c r="CV9" s="787"/>
      <c r="CW9" s="785" t="s">
        <v>595</v>
      </c>
      <c r="CX9" s="786"/>
      <c r="CY9" s="786"/>
      <c r="CZ9" s="786"/>
      <c r="DA9" s="787"/>
      <c r="DB9" s="785" t="s">
        <v>595</v>
      </c>
      <c r="DC9" s="786"/>
      <c r="DD9" s="786"/>
      <c r="DE9" s="786"/>
      <c r="DF9" s="787"/>
      <c r="DG9" s="785" t="s">
        <v>595</v>
      </c>
      <c r="DH9" s="786"/>
      <c r="DI9" s="786"/>
      <c r="DJ9" s="786"/>
      <c r="DK9" s="787"/>
      <c r="DL9" s="785" t="s">
        <v>595</v>
      </c>
      <c r="DM9" s="786"/>
      <c r="DN9" s="786"/>
      <c r="DO9" s="786"/>
      <c r="DP9" s="787"/>
      <c r="DQ9" s="785" t="s">
        <v>595</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64703</v>
      </c>
      <c r="R23" s="793"/>
      <c r="S23" s="793"/>
      <c r="T23" s="793"/>
      <c r="U23" s="793"/>
      <c r="V23" s="793">
        <v>60567</v>
      </c>
      <c r="W23" s="793"/>
      <c r="X23" s="793"/>
      <c r="Y23" s="793"/>
      <c r="Z23" s="793"/>
      <c r="AA23" s="793">
        <v>4136</v>
      </c>
      <c r="AB23" s="793"/>
      <c r="AC23" s="793"/>
      <c r="AD23" s="793"/>
      <c r="AE23" s="794"/>
      <c r="AF23" s="795">
        <v>3792</v>
      </c>
      <c r="AG23" s="793"/>
      <c r="AH23" s="793"/>
      <c r="AI23" s="793"/>
      <c r="AJ23" s="796"/>
      <c r="AK23" s="797"/>
      <c r="AL23" s="798"/>
      <c r="AM23" s="798"/>
      <c r="AN23" s="798"/>
      <c r="AO23" s="798"/>
      <c r="AP23" s="793">
        <v>496977</v>
      </c>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405</v>
      </c>
      <c r="C28" s="761"/>
      <c r="D28" s="761"/>
      <c r="E28" s="761"/>
      <c r="F28" s="761"/>
      <c r="G28" s="761"/>
      <c r="H28" s="761"/>
      <c r="I28" s="761"/>
      <c r="J28" s="761"/>
      <c r="K28" s="761"/>
      <c r="L28" s="761"/>
      <c r="M28" s="761"/>
      <c r="N28" s="761"/>
      <c r="O28" s="761"/>
      <c r="P28" s="762"/>
      <c r="Q28" s="824">
        <v>11953</v>
      </c>
      <c r="R28" s="825"/>
      <c r="S28" s="825"/>
      <c r="T28" s="825"/>
      <c r="U28" s="826"/>
      <c r="V28" s="765">
        <v>11825</v>
      </c>
      <c r="W28" s="825"/>
      <c r="X28" s="825"/>
      <c r="Y28" s="825"/>
      <c r="Z28" s="826"/>
      <c r="AA28" s="765">
        <v>128</v>
      </c>
      <c r="AB28" s="825"/>
      <c r="AC28" s="825"/>
      <c r="AD28" s="825"/>
      <c r="AE28" s="827"/>
      <c r="AF28" s="828">
        <v>128</v>
      </c>
      <c r="AG28" s="829"/>
      <c r="AH28" s="829"/>
      <c r="AI28" s="829"/>
      <c r="AJ28" s="830"/>
      <c r="AK28" s="831">
        <v>999</v>
      </c>
      <c r="AL28" s="832"/>
      <c r="AM28" s="832"/>
      <c r="AN28" s="832"/>
      <c r="AO28" s="832"/>
      <c r="AP28" s="832" t="s">
        <v>529</v>
      </c>
      <c r="AQ28" s="832"/>
      <c r="AR28" s="832"/>
      <c r="AS28" s="832"/>
      <c r="AT28" s="832"/>
      <c r="AU28" s="832" t="s">
        <v>529</v>
      </c>
      <c r="AV28" s="832"/>
      <c r="AW28" s="832"/>
      <c r="AX28" s="832"/>
      <c r="AY28" s="832"/>
      <c r="AZ28" s="833" t="s">
        <v>529</v>
      </c>
      <c r="BA28" s="833"/>
      <c r="BB28" s="833"/>
      <c r="BC28" s="833"/>
      <c r="BD28" s="833"/>
      <c r="BE28" s="822"/>
      <c r="BF28" s="822"/>
      <c r="BG28" s="822"/>
      <c r="BH28" s="822"/>
      <c r="BI28" s="823"/>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406</v>
      </c>
      <c r="C29" s="750"/>
      <c r="D29" s="750"/>
      <c r="E29" s="750"/>
      <c r="F29" s="750"/>
      <c r="G29" s="750"/>
      <c r="H29" s="750"/>
      <c r="I29" s="750"/>
      <c r="J29" s="750"/>
      <c r="K29" s="750"/>
      <c r="L29" s="750"/>
      <c r="M29" s="750"/>
      <c r="N29" s="750"/>
      <c r="O29" s="750"/>
      <c r="P29" s="751"/>
      <c r="Q29" s="820">
        <v>318</v>
      </c>
      <c r="R29" s="756"/>
      <c r="S29" s="756"/>
      <c r="T29" s="756"/>
      <c r="U29" s="821"/>
      <c r="V29" s="754">
        <v>302</v>
      </c>
      <c r="W29" s="756"/>
      <c r="X29" s="756"/>
      <c r="Y29" s="756"/>
      <c r="Z29" s="821"/>
      <c r="AA29" s="754">
        <v>16</v>
      </c>
      <c r="AB29" s="756"/>
      <c r="AC29" s="756"/>
      <c r="AD29" s="756"/>
      <c r="AE29" s="757"/>
      <c r="AF29" s="755">
        <v>16</v>
      </c>
      <c r="AG29" s="756"/>
      <c r="AH29" s="756"/>
      <c r="AI29" s="756"/>
      <c r="AJ29" s="757"/>
      <c r="AK29" s="838">
        <v>112</v>
      </c>
      <c r="AL29" s="834"/>
      <c r="AM29" s="834"/>
      <c r="AN29" s="834"/>
      <c r="AO29" s="834"/>
      <c r="AP29" s="834">
        <v>535</v>
      </c>
      <c r="AQ29" s="834"/>
      <c r="AR29" s="834"/>
      <c r="AS29" s="834"/>
      <c r="AT29" s="834"/>
      <c r="AU29" s="834" t="s">
        <v>529</v>
      </c>
      <c r="AV29" s="834"/>
      <c r="AW29" s="834"/>
      <c r="AX29" s="834"/>
      <c r="AY29" s="834"/>
      <c r="AZ29" s="835" t="s">
        <v>529</v>
      </c>
      <c r="BA29" s="835"/>
      <c r="BB29" s="835"/>
      <c r="BC29" s="835"/>
      <c r="BD29" s="835"/>
      <c r="BE29" s="836"/>
      <c r="BF29" s="836"/>
      <c r="BG29" s="836"/>
      <c r="BH29" s="836"/>
      <c r="BI29" s="837"/>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407</v>
      </c>
      <c r="C30" s="750"/>
      <c r="D30" s="750"/>
      <c r="E30" s="750"/>
      <c r="F30" s="750"/>
      <c r="G30" s="750"/>
      <c r="H30" s="750"/>
      <c r="I30" s="750"/>
      <c r="J30" s="750"/>
      <c r="K30" s="750"/>
      <c r="L30" s="750"/>
      <c r="M30" s="750"/>
      <c r="N30" s="750"/>
      <c r="O30" s="750"/>
      <c r="P30" s="751"/>
      <c r="Q30" s="820">
        <v>11896</v>
      </c>
      <c r="R30" s="756"/>
      <c r="S30" s="756"/>
      <c r="T30" s="756"/>
      <c r="U30" s="821"/>
      <c r="V30" s="754">
        <v>11363</v>
      </c>
      <c r="W30" s="756"/>
      <c r="X30" s="756"/>
      <c r="Y30" s="756"/>
      <c r="Z30" s="821"/>
      <c r="AA30" s="754">
        <v>533</v>
      </c>
      <c r="AB30" s="756"/>
      <c r="AC30" s="756"/>
      <c r="AD30" s="756"/>
      <c r="AE30" s="757"/>
      <c r="AF30" s="755">
        <v>533</v>
      </c>
      <c r="AG30" s="756"/>
      <c r="AH30" s="756"/>
      <c r="AI30" s="756"/>
      <c r="AJ30" s="757"/>
      <c r="AK30" s="838">
        <v>1974</v>
      </c>
      <c r="AL30" s="834"/>
      <c r="AM30" s="834"/>
      <c r="AN30" s="834"/>
      <c r="AO30" s="834"/>
      <c r="AP30" s="834" t="s">
        <v>529</v>
      </c>
      <c r="AQ30" s="834"/>
      <c r="AR30" s="834"/>
      <c r="AS30" s="834"/>
      <c r="AT30" s="834"/>
      <c r="AU30" s="834" t="s">
        <v>529</v>
      </c>
      <c r="AV30" s="834"/>
      <c r="AW30" s="834"/>
      <c r="AX30" s="834"/>
      <c r="AY30" s="834"/>
      <c r="AZ30" s="835" t="s">
        <v>529</v>
      </c>
      <c r="BA30" s="835"/>
      <c r="BB30" s="835"/>
      <c r="BC30" s="835"/>
      <c r="BD30" s="835"/>
      <c r="BE30" s="836"/>
      <c r="BF30" s="836"/>
      <c r="BG30" s="836"/>
      <c r="BH30" s="836"/>
      <c r="BI30" s="837"/>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408</v>
      </c>
      <c r="C31" s="750"/>
      <c r="D31" s="750"/>
      <c r="E31" s="750"/>
      <c r="F31" s="750"/>
      <c r="G31" s="750"/>
      <c r="H31" s="750"/>
      <c r="I31" s="750"/>
      <c r="J31" s="750"/>
      <c r="K31" s="750"/>
      <c r="L31" s="750"/>
      <c r="M31" s="750"/>
      <c r="N31" s="750"/>
      <c r="O31" s="750"/>
      <c r="P31" s="751"/>
      <c r="Q31" s="820">
        <v>1416</v>
      </c>
      <c r="R31" s="756"/>
      <c r="S31" s="756"/>
      <c r="T31" s="756"/>
      <c r="U31" s="821"/>
      <c r="V31" s="754">
        <v>1410</v>
      </c>
      <c r="W31" s="756"/>
      <c r="X31" s="756"/>
      <c r="Y31" s="756"/>
      <c r="Z31" s="821"/>
      <c r="AA31" s="754">
        <v>7</v>
      </c>
      <c r="AB31" s="756"/>
      <c r="AC31" s="756"/>
      <c r="AD31" s="756"/>
      <c r="AE31" s="757"/>
      <c r="AF31" s="755">
        <v>7</v>
      </c>
      <c r="AG31" s="756"/>
      <c r="AH31" s="756"/>
      <c r="AI31" s="756"/>
      <c r="AJ31" s="757"/>
      <c r="AK31" s="838">
        <v>486</v>
      </c>
      <c r="AL31" s="834"/>
      <c r="AM31" s="834"/>
      <c r="AN31" s="834"/>
      <c r="AO31" s="834"/>
      <c r="AP31" s="834" t="s">
        <v>529</v>
      </c>
      <c r="AQ31" s="834"/>
      <c r="AR31" s="834"/>
      <c r="AS31" s="834"/>
      <c r="AT31" s="834"/>
      <c r="AU31" s="834" t="s">
        <v>529</v>
      </c>
      <c r="AV31" s="834"/>
      <c r="AW31" s="834"/>
      <c r="AX31" s="834"/>
      <c r="AY31" s="834"/>
      <c r="AZ31" s="835" t="s">
        <v>529</v>
      </c>
      <c r="BA31" s="835"/>
      <c r="BB31" s="835"/>
      <c r="BC31" s="835"/>
      <c r="BD31" s="835"/>
      <c r="BE31" s="836"/>
      <c r="BF31" s="836"/>
      <c r="BG31" s="836"/>
      <c r="BH31" s="836"/>
      <c r="BI31" s="837"/>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409</v>
      </c>
      <c r="C32" s="750"/>
      <c r="D32" s="750"/>
      <c r="E32" s="750"/>
      <c r="F32" s="750"/>
      <c r="G32" s="750"/>
      <c r="H32" s="750"/>
      <c r="I32" s="750"/>
      <c r="J32" s="750"/>
      <c r="K32" s="750"/>
      <c r="L32" s="750"/>
      <c r="M32" s="750"/>
      <c r="N32" s="750"/>
      <c r="O32" s="750"/>
      <c r="P32" s="751"/>
      <c r="Q32" s="820">
        <v>2171</v>
      </c>
      <c r="R32" s="756"/>
      <c r="S32" s="756"/>
      <c r="T32" s="756"/>
      <c r="U32" s="821"/>
      <c r="V32" s="754">
        <v>2100</v>
      </c>
      <c r="W32" s="756"/>
      <c r="X32" s="756"/>
      <c r="Y32" s="756"/>
      <c r="Z32" s="821"/>
      <c r="AA32" s="754">
        <v>71</v>
      </c>
      <c r="AB32" s="756"/>
      <c r="AC32" s="756"/>
      <c r="AD32" s="756"/>
      <c r="AE32" s="757"/>
      <c r="AF32" s="755">
        <v>2635</v>
      </c>
      <c r="AG32" s="756"/>
      <c r="AH32" s="756"/>
      <c r="AI32" s="756"/>
      <c r="AJ32" s="757"/>
      <c r="AK32" s="838">
        <v>280</v>
      </c>
      <c r="AL32" s="834"/>
      <c r="AM32" s="834"/>
      <c r="AN32" s="834"/>
      <c r="AO32" s="834"/>
      <c r="AP32" s="834">
        <v>5849</v>
      </c>
      <c r="AQ32" s="834"/>
      <c r="AR32" s="834"/>
      <c r="AS32" s="834"/>
      <c r="AT32" s="834"/>
      <c r="AU32" s="834">
        <v>2907</v>
      </c>
      <c r="AV32" s="834"/>
      <c r="AW32" s="834"/>
      <c r="AX32" s="834"/>
      <c r="AY32" s="834"/>
      <c r="AZ32" s="835" t="s">
        <v>529</v>
      </c>
      <c r="BA32" s="835"/>
      <c r="BB32" s="835"/>
      <c r="BC32" s="835"/>
      <c r="BD32" s="835"/>
      <c r="BE32" s="836" t="s">
        <v>410</v>
      </c>
      <c r="BF32" s="836"/>
      <c r="BG32" s="836"/>
      <c r="BH32" s="836"/>
      <c r="BI32" s="837"/>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411</v>
      </c>
      <c r="C33" s="750"/>
      <c r="D33" s="750"/>
      <c r="E33" s="750"/>
      <c r="F33" s="750"/>
      <c r="G33" s="750"/>
      <c r="H33" s="750"/>
      <c r="I33" s="750"/>
      <c r="J33" s="750"/>
      <c r="K33" s="750"/>
      <c r="L33" s="750"/>
      <c r="M33" s="750"/>
      <c r="N33" s="750"/>
      <c r="O33" s="750"/>
      <c r="P33" s="751"/>
      <c r="Q33" s="820">
        <v>4652</v>
      </c>
      <c r="R33" s="756"/>
      <c r="S33" s="756"/>
      <c r="T33" s="756"/>
      <c r="U33" s="821"/>
      <c r="V33" s="754">
        <v>3916</v>
      </c>
      <c r="W33" s="756"/>
      <c r="X33" s="756"/>
      <c r="Y33" s="756"/>
      <c r="Z33" s="821"/>
      <c r="AA33" s="754">
        <v>736</v>
      </c>
      <c r="AB33" s="756"/>
      <c r="AC33" s="756"/>
      <c r="AD33" s="756"/>
      <c r="AE33" s="757"/>
      <c r="AF33" s="755">
        <v>4710</v>
      </c>
      <c r="AG33" s="756"/>
      <c r="AH33" s="756"/>
      <c r="AI33" s="756"/>
      <c r="AJ33" s="757"/>
      <c r="AK33" s="838">
        <v>779</v>
      </c>
      <c r="AL33" s="834"/>
      <c r="AM33" s="834"/>
      <c r="AN33" s="834"/>
      <c r="AO33" s="834"/>
      <c r="AP33" s="834">
        <v>1877</v>
      </c>
      <c r="AQ33" s="834"/>
      <c r="AR33" s="834"/>
      <c r="AS33" s="834"/>
      <c r="AT33" s="834"/>
      <c r="AU33" s="834">
        <v>1293</v>
      </c>
      <c r="AV33" s="834"/>
      <c r="AW33" s="834"/>
      <c r="AX33" s="834"/>
      <c r="AY33" s="834"/>
      <c r="AZ33" s="835" t="s">
        <v>529</v>
      </c>
      <c r="BA33" s="835"/>
      <c r="BB33" s="835"/>
      <c r="BC33" s="835"/>
      <c r="BD33" s="835"/>
      <c r="BE33" s="836" t="s">
        <v>412</v>
      </c>
      <c r="BF33" s="836"/>
      <c r="BG33" s="836"/>
      <c r="BH33" s="836"/>
      <c r="BI33" s="837"/>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413</v>
      </c>
      <c r="C34" s="750"/>
      <c r="D34" s="750"/>
      <c r="E34" s="750"/>
      <c r="F34" s="750"/>
      <c r="G34" s="750"/>
      <c r="H34" s="750"/>
      <c r="I34" s="750"/>
      <c r="J34" s="750"/>
      <c r="K34" s="750"/>
      <c r="L34" s="750"/>
      <c r="M34" s="750"/>
      <c r="N34" s="750"/>
      <c r="O34" s="750"/>
      <c r="P34" s="751"/>
      <c r="Q34" s="820">
        <v>1809</v>
      </c>
      <c r="R34" s="756"/>
      <c r="S34" s="756"/>
      <c r="T34" s="756"/>
      <c r="U34" s="821"/>
      <c r="V34" s="754">
        <v>1689</v>
      </c>
      <c r="W34" s="756"/>
      <c r="X34" s="756"/>
      <c r="Y34" s="756"/>
      <c r="Z34" s="821"/>
      <c r="AA34" s="754">
        <v>120</v>
      </c>
      <c r="AB34" s="756"/>
      <c r="AC34" s="756"/>
      <c r="AD34" s="756"/>
      <c r="AE34" s="757"/>
      <c r="AF34" s="755">
        <v>657</v>
      </c>
      <c r="AG34" s="756"/>
      <c r="AH34" s="756"/>
      <c r="AI34" s="756"/>
      <c r="AJ34" s="757"/>
      <c r="AK34" s="838">
        <v>731</v>
      </c>
      <c r="AL34" s="834"/>
      <c r="AM34" s="834"/>
      <c r="AN34" s="834"/>
      <c r="AO34" s="834"/>
      <c r="AP34" s="834">
        <v>5335</v>
      </c>
      <c r="AQ34" s="834"/>
      <c r="AR34" s="834"/>
      <c r="AS34" s="834"/>
      <c r="AT34" s="834"/>
      <c r="AU34" s="834">
        <v>4604</v>
      </c>
      <c r="AV34" s="834"/>
      <c r="AW34" s="834"/>
      <c r="AX34" s="834"/>
      <c r="AY34" s="834"/>
      <c r="AZ34" s="835" t="s">
        <v>529</v>
      </c>
      <c r="BA34" s="835"/>
      <c r="BB34" s="835"/>
      <c r="BC34" s="835"/>
      <c r="BD34" s="835"/>
      <c r="BE34" s="836" t="s">
        <v>414</v>
      </c>
      <c r="BF34" s="836"/>
      <c r="BG34" s="836"/>
      <c r="BH34" s="836"/>
      <c r="BI34" s="837"/>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415</v>
      </c>
      <c r="C35" s="750"/>
      <c r="D35" s="750"/>
      <c r="E35" s="750"/>
      <c r="F35" s="750"/>
      <c r="G35" s="750"/>
      <c r="H35" s="750"/>
      <c r="I35" s="750"/>
      <c r="J35" s="750"/>
      <c r="K35" s="750"/>
      <c r="L35" s="750"/>
      <c r="M35" s="750"/>
      <c r="N35" s="750"/>
      <c r="O35" s="750"/>
      <c r="P35" s="751"/>
      <c r="Q35" s="820">
        <v>102</v>
      </c>
      <c r="R35" s="756"/>
      <c r="S35" s="756"/>
      <c r="T35" s="756"/>
      <c r="U35" s="821"/>
      <c r="V35" s="754">
        <v>102</v>
      </c>
      <c r="W35" s="756"/>
      <c r="X35" s="756"/>
      <c r="Y35" s="756"/>
      <c r="Z35" s="821"/>
      <c r="AA35" s="754">
        <v>0</v>
      </c>
      <c r="AB35" s="756"/>
      <c r="AC35" s="756"/>
      <c r="AD35" s="756"/>
      <c r="AE35" s="757"/>
      <c r="AF35" s="755">
        <v>0</v>
      </c>
      <c r="AG35" s="756"/>
      <c r="AH35" s="756"/>
      <c r="AI35" s="756"/>
      <c r="AJ35" s="757"/>
      <c r="AK35" s="838">
        <v>43</v>
      </c>
      <c r="AL35" s="834"/>
      <c r="AM35" s="834"/>
      <c r="AN35" s="834"/>
      <c r="AO35" s="834"/>
      <c r="AP35" s="834">
        <v>167</v>
      </c>
      <c r="AQ35" s="834"/>
      <c r="AR35" s="834"/>
      <c r="AS35" s="834"/>
      <c r="AT35" s="834"/>
      <c r="AU35" s="834">
        <v>167</v>
      </c>
      <c r="AV35" s="834"/>
      <c r="AW35" s="834"/>
      <c r="AX35" s="834"/>
      <c r="AY35" s="834"/>
      <c r="AZ35" s="835" t="s">
        <v>529</v>
      </c>
      <c r="BA35" s="835"/>
      <c r="BB35" s="835"/>
      <c r="BC35" s="835"/>
      <c r="BD35" s="835"/>
      <c r="BE35" s="836" t="s">
        <v>416</v>
      </c>
      <c r="BF35" s="836"/>
      <c r="BG35" s="836"/>
      <c r="BH35" s="836"/>
      <c r="BI35" s="837"/>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8"/>
      <c r="AL36" s="834"/>
      <c r="AM36" s="834"/>
      <c r="AN36" s="834"/>
      <c r="AO36" s="834"/>
      <c r="AP36" s="834"/>
      <c r="AQ36" s="834"/>
      <c r="AR36" s="834"/>
      <c r="AS36" s="834"/>
      <c r="AT36" s="834"/>
      <c r="AU36" s="834"/>
      <c r="AV36" s="834"/>
      <c r="AW36" s="834"/>
      <c r="AX36" s="834"/>
      <c r="AY36" s="834"/>
      <c r="AZ36" s="835"/>
      <c r="BA36" s="835"/>
      <c r="BB36" s="835"/>
      <c r="BC36" s="835"/>
      <c r="BD36" s="835"/>
      <c r="BE36" s="836"/>
      <c r="BF36" s="836"/>
      <c r="BG36" s="836"/>
      <c r="BH36" s="836"/>
      <c r="BI36" s="837"/>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8"/>
      <c r="AL37" s="834"/>
      <c r="AM37" s="834"/>
      <c r="AN37" s="834"/>
      <c r="AO37" s="834"/>
      <c r="AP37" s="834"/>
      <c r="AQ37" s="834"/>
      <c r="AR37" s="834"/>
      <c r="AS37" s="834"/>
      <c r="AT37" s="834"/>
      <c r="AU37" s="834"/>
      <c r="AV37" s="834"/>
      <c r="AW37" s="834"/>
      <c r="AX37" s="834"/>
      <c r="AY37" s="834"/>
      <c r="AZ37" s="835"/>
      <c r="BA37" s="835"/>
      <c r="BB37" s="835"/>
      <c r="BC37" s="835"/>
      <c r="BD37" s="835"/>
      <c r="BE37" s="836"/>
      <c r="BF37" s="836"/>
      <c r="BG37" s="836"/>
      <c r="BH37" s="836"/>
      <c r="BI37" s="837"/>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8"/>
      <c r="AL38" s="834"/>
      <c r="AM38" s="834"/>
      <c r="AN38" s="834"/>
      <c r="AO38" s="834"/>
      <c r="AP38" s="834"/>
      <c r="AQ38" s="834"/>
      <c r="AR38" s="834"/>
      <c r="AS38" s="834"/>
      <c r="AT38" s="834"/>
      <c r="AU38" s="834"/>
      <c r="AV38" s="834"/>
      <c r="AW38" s="834"/>
      <c r="AX38" s="834"/>
      <c r="AY38" s="834"/>
      <c r="AZ38" s="835"/>
      <c r="BA38" s="835"/>
      <c r="BB38" s="835"/>
      <c r="BC38" s="835"/>
      <c r="BD38" s="835"/>
      <c r="BE38" s="836"/>
      <c r="BF38" s="836"/>
      <c r="BG38" s="836"/>
      <c r="BH38" s="836"/>
      <c r="BI38" s="837"/>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8"/>
      <c r="AL39" s="834"/>
      <c r="AM39" s="834"/>
      <c r="AN39" s="834"/>
      <c r="AO39" s="834"/>
      <c r="AP39" s="834"/>
      <c r="AQ39" s="834"/>
      <c r="AR39" s="834"/>
      <c r="AS39" s="834"/>
      <c r="AT39" s="834"/>
      <c r="AU39" s="834"/>
      <c r="AV39" s="834"/>
      <c r="AW39" s="834"/>
      <c r="AX39" s="834"/>
      <c r="AY39" s="834"/>
      <c r="AZ39" s="835"/>
      <c r="BA39" s="835"/>
      <c r="BB39" s="835"/>
      <c r="BC39" s="835"/>
      <c r="BD39" s="835"/>
      <c r="BE39" s="836"/>
      <c r="BF39" s="836"/>
      <c r="BG39" s="836"/>
      <c r="BH39" s="836"/>
      <c r="BI39" s="837"/>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8"/>
      <c r="AL40" s="834"/>
      <c r="AM40" s="834"/>
      <c r="AN40" s="834"/>
      <c r="AO40" s="834"/>
      <c r="AP40" s="834"/>
      <c r="AQ40" s="834"/>
      <c r="AR40" s="834"/>
      <c r="AS40" s="834"/>
      <c r="AT40" s="834"/>
      <c r="AU40" s="834"/>
      <c r="AV40" s="834"/>
      <c r="AW40" s="834"/>
      <c r="AX40" s="834"/>
      <c r="AY40" s="834"/>
      <c r="AZ40" s="835"/>
      <c r="BA40" s="835"/>
      <c r="BB40" s="835"/>
      <c r="BC40" s="835"/>
      <c r="BD40" s="835"/>
      <c r="BE40" s="836"/>
      <c r="BF40" s="836"/>
      <c r="BG40" s="836"/>
      <c r="BH40" s="836"/>
      <c r="BI40" s="837"/>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8"/>
      <c r="AL41" s="834"/>
      <c r="AM41" s="834"/>
      <c r="AN41" s="834"/>
      <c r="AO41" s="834"/>
      <c r="AP41" s="834"/>
      <c r="AQ41" s="834"/>
      <c r="AR41" s="834"/>
      <c r="AS41" s="834"/>
      <c r="AT41" s="834"/>
      <c r="AU41" s="834"/>
      <c r="AV41" s="834"/>
      <c r="AW41" s="834"/>
      <c r="AX41" s="834"/>
      <c r="AY41" s="834"/>
      <c r="AZ41" s="835"/>
      <c r="BA41" s="835"/>
      <c r="BB41" s="835"/>
      <c r="BC41" s="835"/>
      <c r="BD41" s="835"/>
      <c r="BE41" s="836"/>
      <c r="BF41" s="836"/>
      <c r="BG41" s="836"/>
      <c r="BH41" s="836"/>
      <c r="BI41" s="837"/>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8"/>
      <c r="AL42" s="834"/>
      <c r="AM42" s="834"/>
      <c r="AN42" s="834"/>
      <c r="AO42" s="834"/>
      <c r="AP42" s="834"/>
      <c r="AQ42" s="834"/>
      <c r="AR42" s="834"/>
      <c r="AS42" s="834"/>
      <c r="AT42" s="834"/>
      <c r="AU42" s="834"/>
      <c r="AV42" s="834"/>
      <c r="AW42" s="834"/>
      <c r="AX42" s="834"/>
      <c r="AY42" s="834"/>
      <c r="AZ42" s="835"/>
      <c r="BA42" s="835"/>
      <c r="BB42" s="835"/>
      <c r="BC42" s="835"/>
      <c r="BD42" s="835"/>
      <c r="BE42" s="836"/>
      <c r="BF42" s="836"/>
      <c r="BG42" s="836"/>
      <c r="BH42" s="836"/>
      <c r="BI42" s="837"/>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8"/>
      <c r="AL43" s="834"/>
      <c r="AM43" s="834"/>
      <c r="AN43" s="834"/>
      <c r="AO43" s="834"/>
      <c r="AP43" s="834"/>
      <c r="AQ43" s="834"/>
      <c r="AR43" s="834"/>
      <c r="AS43" s="834"/>
      <c r="AT43" s="834"/>
      <c r="AU43" s="834"/>
      <c r="AV43" s="834"/>
      <c r="AW43" s="834"/>
      <c r="AX43" s="834"/>
      <c r="AY43" s="834"/>
      <c r="AZ43" s="835"/>
      <c r="BA43" s="835"/>
      <c r="BB43" s="835"/>
      <c r="BC43" s="835"/>
      <c r="BD43" s="835"/>
      <c r="BE43" s="836"/>
      <c r="BF43" s="836"/>
      <c r="BG43" s="836"/>
      <c r="BH43" s="836"/>
      <c r="BI43" s="837"/>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8"/>
      <c r="AL44" s="834"/>
      <c r="AM44" s="834"/>
      <c r="AN44" s="834"/>
      <c r="AO44" s="834"/>
      <c r="AP44" s="834"/>
      <c r="AQ44" s="834"/>
      <c r="AR44" s="834"/>
      <c r="AS44" s="834"/>
      <c r="AT44" s="834"/>
      <c r="AU44" s="834"/>
      <c r="AV44" s="834"/>
      <c r="AW44" s="834"/>
      <c r="AX44" s="834"/>
      <c r="AY44" s="834"/>
      <c r="AZ44" s="835"/>
      <c r="BA44" s="835"/>
      <c r="BB44" s="835"/>
      <c r="BC44" s="835"/>
      <c r="BD44" s="835"/>
      <c r="BE44" s="836"/>
      <c r="BF44" s="836"/>
      <c r="BG44" s="836"/>
      <c r="BH44" s="836"/>
      <c r="BI44" s="837"/>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8"/>
      <c r="AL45" s="834"/>
      <c r="AM45" s="834"/>
      <c r="AN45" s="834"/>
      <c r="AO45" s="834"/>
      <c r="AP45" s="834"/>
      <c r="AQ45" s="834"/>
      <c r="AR45" s="834"/>
      <c r="AS45" s="834"/>
      <c r="AT45" s="834"/>
      <c r="AU45" s="834"/>
      <c r="AV45" s="834"/>
      <c r="AW45" s="834"/>
      <c r="AX45" s="834"/>
      <c r="AY45" s="834"/>
      <c r="AZ45" s="835"/>
      <c r="BA45" s="835"/>
      <c r="BB45" s="835"/>
      <c r="BC45" s="835"/>
      <c r="BD45" s="835"/>
      <c r="BE45" s="836"/>
      <c r="BF45" s="836"/>
      <c r="BG45" s="836"/>
      <c r="BH45" s="836"/>
      <c r="BI45" s="837"/>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8"/>
      <c r="AL46" s="834"/>
      <c r="AM46" s="834"/>
      <c r="AN46" s="834"/>
      <c r="AO46" s="834"/>
      <c r="AP46" s="834"/>
      <c r="AQ46" s="834"/>
      <c r="AR46" s="834"/>
      <c r="AS46" s="834"/>
      <c r="AT46" s="834"/>
      <c r="AU46" s="834"/>
      <c r="AV46" s="834"/>
      <c r="AW46" s="834"/>
      <c r="AX46" s="834"/>
      <c r="AY46" s="834"/>
      <c r="AZ46" s="835"/>
      <c r="BA46" s="835"/>
      <c r="BB46" s="835"/>
      <c r="BC46" s="835"/>
      <c r="BD46" s="835"/>
      <c r="BE46" s="836"/>
      <c r="BF46" s="836"/>
      <c r="BG46" s="836"/>
      <c r="BH46" s="836"/>
      <c r="BI46" s="837"/>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8"/>
      <c r="AL47" s="834"/>
      <c r="AM47" s="834"/>
      <c r="AN47" s="834"/>
      <c r="AO47" s="834"/>
      <c r="AP47" s="834"/>
      <c r="AQ47" s="834"/>
      <c r="AR47" s="834"/>
      <c r="AS47" s="834"/>
      <c r="AT47" s="834"/>
      <c r="AU47" s="834"/>
      <c r="AV47" s="834"/>
      <c r="AW47" s="834"/>
      <c r="AX47" s="834"/>
      <c r="AY47" s="834"/>
      <c r="AZ47" s="835"/>
      <c r="BA47" s="835"/>
      <c r="BB47" s="835"/>
      <c r="BC47" s="835"/>
      <c r="BD47" s="835"/>
      <c r="BE47" s="836"/>
      <c r="BF47" s="836"/>
      <c r="BG47" s="836"/>
      <c r="BH47" s="836"/>
      <c r="BI47" s="837"/>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8"/>
      <c r="AL48" s="834"/>
      <c r="AM48" s="834"/>
      <c r="AN48" s="834"/>
      <c r="AO48" s="834"/>
      <c r="AP48" s="834"/>
      <c r="AQ48" s="834"/>
      <c r="AR48" s="834"/>
      <c r="AS48" s="834"/>
      <c r="AT48" s="834"/>
      <c r="AU48" s="834"/>
      <c r="AV48" s="834"/>
      <c r="AW48" s="834"/>
      <c r="AX48" s="834"/>
      <c r="AY48" s="834"/>
      <c r="AZ48" s="835"/>
      <c r="BA48" s="835"/>
      <c r="BB48" s="835"/>
      <c r="BC48" s="835"/>
      <c r="BD48" s="835"/>
      <c r="BE48" s="836"/>
      <c r="BF48" s="836"/>
      <c r="BG48" s="836"/>
      <c r="BH48" s="836"/>
      <c r="BI48" s="837"/>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8"/>
      <c r="AL49" s="834"/>
      <c r="AM49" s="834"/>
      <c r="AN49" s="834"/>
      <c r="AO49" s="834"/>
      <c r="AP49" s="834"/>
      <c r="AQ49" s="834"/>
      <c r="AR49" s="834"/>
      <c r="AS49" s="834"/>
      <c r="AT49" s="834"/>
      <c r="AU49" s="834"/>
      <c r="AV49" s="834"/>
      <c r="AW49" s="834"/>
      <c r="AX49" s="834"/>
      <c r="AY49" s="834"/>
      <c r="AZ49" s="835"/>
      <c r="BA49" s="835"/>
      <c r="BB49" s="835"/>
      <c r="BC49" s="835"/>
      <c r="BD49" s="835"/>
      <c r="BE49" s="836"/>
      <c r="BF49" s="836"/>
      <c r="BG49" s="836"/>
      <c r="BH49" s="836"/>
      <c r="BI49" s="837"/>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9"/>
      <c r="R50" s="840"/>
      <c r="S50" s="840"/>
      <c r="T50" s="840"/>
      <c r="U50" s="840"/>
      <c r="V50" s="840"/>
      <c r="W50" s="840"/>
      <c r="X50" s="840"/>
      <c r="Y50" s="840"/>
      <c r="Z50" s="840"/>
      <c r="AA50" s="840"/>
      <c r="AB50" s="840"/>
      <c r="AC50" s="840"/>
      <c r="AD50" s="840"/>
      <c r="AE50" s="841"/>
      <c r="AF50" s="755"/>
      <c r="AG50" s="756"/>
      <c r="AH50" s="756"/>
      <c r="AI50" s="756"/>
      <c r="AJ50" s="757"/>
      <c r="AK50" s="843"/>
      <c r="AL50" s="840"/>
      <c r="AM50" s="840"/>
      <c r="AN50" s="840"/>
      <c r="AO50" s="840"/>
      <c r="AP50" s="840"/>
      <c r="AQ50" s="840"/>
      <c r="AR50" s="840"/>
      <c r="AS50" s="840"/>
      <c r="AT50" s="840"/>
      <c r="AU50" s="840"/>
      <c r="AV50" s="840"/>
      <c r="AW50" s="840"/>
      <c r="AX50" s="840"/>
      <c r="AY50" s="840"/>
      <c r="AZ50" s="842"/>
      <c r="BA50" s="842"/>
      <c r="BB50" s="842"/>
      <c r="BC50" s="842"/>
      <c r="BD50" s="842"/>
      <c r="BE50" s="836"/>
      <c r="BF50" s="836"/>
      <c r="BG50" s="836"/>
      <c r="BH50" s="836"/>
      <c r="BI50" s="837"/>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9"/>
      <c r="R51" s="840"/>
      <c r="S51" s="840"/>
      <c r="T51" s="840"/>
      <c r="U51" s="840"/>
      <c r="V51" s="840"/>
      <c r="W51" s="840"/>
      <c r="X51" s="840"/>
      <c r="Y51" s="840"/>
      <c r="Z51" s="840"/>
      <c r="AA51" s="840"/>
      <c r="AB51" s="840"/>
      <c r="AC51" s="840"/>
      <c r="AD51" s="840"/>
      <c r="AE51" s="841"/>
      <c r="AF51" s="755"/>
      <c r="AG51" s="756"/>
      <c r="AH51" s="756"/>
      <c r="AI51" s="756"/>
      <c r="AJ51" s="757"/>
      <c r="AK51" s="843"/>
      <c r="AL51" s="840"/>
      <c r="AM51" s="840"/>
      <c r="AN51" s="840"/>
      <c r="AO51" s="840"/>
      <c r="AP51" s="840"/>
      <c r="AQ51" s="840"/>
      <c r="AR51" s="840"/>
      <c r="AS51" s="840"/>
      <c r="AT51" s="840"/>
      <c r="AU51" s="840"/>
      <c r="AV51" s="840"/>
      <c r="AW51" s="840"/>
      <c r="AX51" s="840"/>
      <c r="AY51" s="840"/>
      <c r="AZ51" s="842"/>
      <c r="BA51" s="842"/>
      <c r="BB51" s="842"/>
      <c r="BC51" s="842"/>
      <c r="BD51" s="842"/>
      <c r="BE51" s="836"/>
      <c r="BF51" s="836"/>
      <c r="BG51" s="836"/>
      <c r="BH51" s="836"/>
      <c r="BI51" s="837"/>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9"/>
      <c r="R52" s="840"/>
      <c r="S52" s="840"/>
      <c r="T52" s="840"/>
      <c r="U52" s="840"/>
      <c r="V52" s="840"/>
      <c r="W52" s="840"/>
      <c r="X52" s="840"/>
      <c r="Y52" s="840"/>
      <c r="Z52" s="840"/>
      <c r="AA52" s="840"/>
      <c r="AB52" s="840"/>
      <c r="AC52" s="840"/>
      <c r="AD52" s="840"/>
      <c r="AE52" s="841"/>
      <c r="AF52" s="755"/>
      <c r="AG52" s="756"/>
      <c r="AH52" s="756"/>
      <c r="AI52" s="756"/>
      <c r="AJ52" s="757"/>
      <c r="AK52" s="843"/>
      <c r="AL52" s="840"/>
      <c r="AM52" s="840"/>
      <c r="AN52" s="840"/>
      <c r="AO52" s="840"/>
      <c r="AP52" s="840"/>
      <c r="AQ52" s="840"/>
      <c r="AR52" s="840"/>
      <c r="AS52" s="840"/>
      <c r="AT52" s="840"/>
      <c r="AU52" s="840"/>
      <c r="AV52" s="840"/>
      <c r="AW52" s="840"/>
      <c r="AX52" s="840"/>
      <c r="AY52" s="840"/>
      <c r="AZ52" s="842"/>
      <c r="BA52" s="842"/>
      <c r="BB52" s="842"/>
      <c r="BC52" s="842"/>
      <c r="BD52" s="842"/>
      <c r="BE52" s="836"/>
      <c r="BF52" s="836"/>
      <c r="BG52" s="836"/>
      <c r="BH52" s="836"/>
      <c r="BI52" s="837"/>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9"/>
      <c r="R53" s="840"/>
      <c r="S53" s="840"/>
      <c r="T53" s="840"/>
      <c r="U53" s="840"/>
      <c r="V53" s="840"/>
      <c r="W53" s="840"/>
      <c r="X53" s="840"/>
      <c r="Y53" s="840"/>
      <c r="Z53" s="840"/>
      <c r="AA53" s="840"/>
      <c r="AB53" s="840"/>
      <c r="AC53" s="840"/>
      <c r="AD53" s="840"/>
      <c r="AE53" s="841"/>
      <c r="AF53" s="755"/>
      <c r="AG53" s="756"/>
      <c r="AH53" s="756"/>
      <c r="AI53" s="756"/>
      <c r="AJ53" s="757"/>
      <c r="AK53" s="843"/>
      <c r="AL53" s="840"/>
      <c r="AM53" s="840"/>
      <c r="AN53" s="840"/>
      <c r="AO53" s="840"/>
      <c r="AP53" s="840"/>
      <c r="AQ53" s="840"/>
      <c r="AR53" s="840"/>
      <c r="AS53" s="840"/>
      <c r="AT53" s="840"/>
      <c r="AU53" s="840"/>
      <c r="AV53" s="840"/>
      <c r="AW53" s="840"/>
      <c r="AX53" s="840"/>
      <c r="AY53" s="840"/>
      <c r="AZ53" s="842"/>
      <c r="BA53" s="842"/>
      <c r="BB53" s="842"/>
      <c r="BC53" s="842"/>
      <c r="BD53" s="842"/>
      <c r="BE53" s="836"/>
      <c r="BF53" s="836"/>
      <c r="BG53" s="836"/>
      <c r="BH53" s="836"/>
      <c r="BI53" s="837"/>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9"/>
      <c r="R54" s="840"/>
      <c r="S54" s="840"/>
      <c r="T54" s="840"/>
      <c r="U54" s="840"/>
      <c r="V54" s="840"/>
      <c r="W54" s="840"/>
      <c r="X54" s="840"/>
      <c r="Y54" s="840"/>
      <c r="Z54" s="840"/>
      <c r="AA54" s="840"/>
      <c r="AB54" s="840"/>
      <c r="AC54" s="840"/>
      <c r="AD54" s="840"/>
      <c r="AE54" s="841"/>
      <c r="AF54" s="755"/>
      <c r="AG54" s="756"/>
      <c r="AH54" s="756"/>
      <c r="AI54" s="756"/>
      <c r="AJ54" s="757"/>
      <c r="AK54" s="843"/>
      <c r="AL54" s="840"/>
      <c r="AM54" s="840"/>
      <c r="AN54" s="840"/>
      <c r="AO54" s="840"/>
      <c r="AP54" s="840"/>
      <c r="AQ54" s="840"/>
      <c r="AR54" s="840"/>
      <c r="AS54" s="840"/>
      <c r="AT54" s="840"/>
      <c r="AU54" s="840"/>
      <c r="AV54" s="840"/>
      <c r="AW54" s="840"/>
      <c r="AX54" s="840"/>
      <c r="AY54" s="840"/>
      <c r="AZ54" s="842"/>
      <c r="BA54" s="842"/>
      <c r="BB54" s="842"/>
      <c r="BC54" s="842"/>
      <c r="BD54" s="842"/>
      <c r="BE54" s="836"/>
      <c r="BF54" s="836"/>
      <c r="BG54" s="836"/>
      <c r="BH54" s="836"/>
      <c r="BI54" s="837"/>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9"/>
      <c r="R55" s="840"/>
      <c r="S55" s="840"/>
      <c r="T55" s="840"/>
      <c r="U55" s="840"/>
      <c r="V55" s="840"/>
      <c r="W55" s="840"/>
      <c r="X55" s="840"/>
      <c r="Y55" s="840"/>
      <c r="Z55" s="840"/>
      <c r="AA55" s="840"/>
      <c r="AB55" s="840"/>
      <c r="AC55" s="840"/>
      <c r="AD55" s="840"/>
      <c r="AE55" s="841"/>
      <c r="AF55" s="755"/>
      <c r="AG55" s="756"/>
      <c r="AH55" s="756"/>
      <c r="AI55" s="756"/>
      <c r="AJ55" s="757"/>
      <c r="AK55" s="843"/>
      <c r="AL55" s="840"/>
      <c r="AM55" s="840"/>
      <c r="AN55" s="840"/>
      <c r="AO55" s="840"/>
      <c r="AP55" s="840"/>
      <c r="AQ55" s="840"/>
      <c r="AR55" s="840"/>
      <c r="AS55" s="840"/>
      <c r="AT55" s="840"/>
      <c r="AU55" s="840"/>
      <c r="AV55" s="840"/>
      <c r="AW55" s="840"/>
      <c r="AX55" s="840"/>
      <c r="AY55" s="840"/>
      <c r="AZ55" s="842"/>
      <c r="BA55" s="842"/>
      <c r="BB55" s="842"/>
      <c r="BC55" s="842"/>
      <c r="BD55" s="842"/>
      <c r="BE55" s="836"/>
      <c r="BF55" s="836"/>
      <c r="BG55" s="836"/>
      <c r="BH55" s="836"/>
      <c r="BI55" s="837"/>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9"/>
      <c r="R56" s="840"/>
      <c r="S56" s="840"/>
      <c r="T56" s="840"/>
      <c r="U56" s="840"/>
      <c r="V56" s="840"/>
      <c r="W56" s="840"/>
      <c r="X56" s="840"/>
      <c r="Y56" s="840"/>
      <c r="Z56" s="840"/>
      <c r="AA56" s="840"/>
      <c r="AB56" s="840"/>
      <c r="AC56" s="840"/>
      <c r="AD56" s="840"/>
      <c r="AE56" s="841"/>
      <c r="AF56" s="755"/>
      <c r="AG56" s="756"/>
      <c r="AH56" s="756"/>
      <c r="AI56" s="756"/>
      <c r="AJ56" s="757"/>
      <c r="AK56" s="843"/>
      <c r="AL56" s="840"/>
      <c r="AM56" s="840"/>
      <c r="AN56" s="840"/>
      <c r="AO56" s="840"/>
      <c r="AP56" s="840"/>
      <c r="AQ56" s="840"/>
      <c r="AR56" s="840"/>
      <c r="AS56" s="840"/>
      <c r="AT56" s="840"/>
      <c r="AU56" s="840"/>
      <c r="AV56" s="840"/>
      <c r="AW56" s="840"/>
      <c r="AX56" s="840"/>
      <c r="AY56" s="840"/>
      <c r="AZ56" s="842"/>
      <c r="BA56" s="842"/>
      <c r="BB56" s="842"/>
      <c r="BC56" s="842"/>
      <c r="BD56" s="842"/>
      <c r="BE56" s="836"/>
      <c r="BF56" s="836"/>
      <c r="BG56" s="836"/>
      <c r="BH56" s="836"/>
      <c r="BI56" s="837"/>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9"/>
      <c r="R57" s="840"/>
      <c r="S57" s="840"/>
      <c r="T57" s="840"/>
      <c r="U57" s="840"/>
      <c r="V57" s="840"/>
      <c r="W57" s="840"/>
      <c r="X57" s="840"/>
      <c r="Y57" s="840"/>
      <c r="Z57" s="840"/>
      <c r="AA57" s="840"/>
      <c r="AB57" s="840"/>
      <c r="AC57" s="840"/>
      <c r="AD57" s="840"/>
      <c r="AE57" s="841"/>
      <c r="AF57" s="755"/>
      <c r="AG57" s="756"/>
      <c r="AH57" s="756"/>
      <c r="AI57" s="756"/>
      <c r="AJ57" s="757"/>
      <c r="AK57" s="843"/>
      <c r="AL57" s="840"/>
      <c r="AM57" s="840"/>
      <c r="AN57" s="840"/>
      <c r="AO57" s="840"/>
      <c r="AP57" s="840"/>
      <c r="AQ57" s="840"/>
      <c r="AR57" s="840"/>
      <c r="AS57" s="840"/>
      <c r="AT57" s="840"/>
      <c r="AU57" s="840"/>
      <c r="AV57" s="840"/>
      <c r="AW57" s="840"/>
      <c r="AX57" s="840"/>
      <c r="AY57" s="840"/>
      <c r="AZ57" s="842"/>
      <c r="BA57" s="842"/>
      <c r="BB57" s="842"/>
      <c r="BC57" s="842"/>
      <c r="BD57" s="842"/>
      <c r="BE57" s="836"/>
      <c r="BF57" s="836"/>
      <c r="BG57" s="836"/>
      <c r="BH57" s="836"/>
      <c r="BI57" s="837"/>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9"/>
      <c r="R58" s="840"/>
      <c r="S58" s="840"/>
      <c r="T58" s="840"/>
      <c r="U58" s="840"/>
      <c r="V58" s="840"/>
      <c r="W58" s="840"/>
      <c r="X58" s="840"/>
      <c r="Y58" s="840"/>
      <c r="Z58" s="840"/>
      <c r="AA58" s="840"/>
      <c r="AB58" s="840"/>
      <c r="AC58" s="840"/>
      <c r="AD58" s="840"/>
      <c r="AE58" s="841"/>
      <c r="AF58" s="755"/>
      <c r="AG58" s="756"/>
      <c r="AH58" s="756"/>
      <c r="AI58" s="756"/>
      <c r="AJ58" s="757"/>
      <c r="AK58" s="843"/>
      <c r="AL58" s="840"/>
      <c r="AM58" s="840"/>
      <c r="AN58" s="840"/>
      <c r="AO58" s="840"/>
      <c r="AP58" s="840"/>
      <c r="AQ58" s="840"/>
      <c r="AR58" s="840"/>
      <c r="AS58" s="840"/>
      <c r="AT58" s="840"/>
      <c r="AU58" s="840"/>
      <c r="AV58" s="840"/>
      <c r="AW58" s="840"/>
      <c r="AX58" s="840"/>
      <c r="AY58" s="840"/>
      <c r="AZ58" s="842"/>
      <c r="BA58" s="842"/>
      <c r="BB58" s="842"/>
      <c r="BC58" s="842"/>
      <c r="BD58" s="842"/>
      <c r="BE58" s="836"/>
      <c r="BF58" s="836"/>
      <c r="BG58" s="836"/>
      <c r="BH58" s="836"/>
      <c r="BI58" s="837"/>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9"/>
      <c r="R59" s="840"/>
      <c r="S59" s="840"/>
      <c r="T59" s="840"/>
      <c r="U59" s="840"/>
      <c r="V59" s="840"/>
      <c r="W59" s="840"/>
      <c r="X59" s="840"/>
      <c r="Y59" s="840"/>
      <c r="Z59" s="840"/>
      <c r="AA59" s="840"/>
      <c r="AB59" s="840"/>
      <c r="AC59" s="840"/>
      <c r="AD59" s="840"/>
      <c r="AE59" s="841"/>
      <c r="AF59" s="755"/>
      <c r="AG59" s="756"/>
      <c r="AH59" s="756"/>
      <c r="AI59" s="756"/>
      <c r="AJ59" s="757"/>
      <c r="AK59" s="843"/>
      <c r="AL59" s="840"/>
      <c r="AM59" s="840"/>
      <c r="AN59" s="840"/>
      <c r="AO59" s="840"/>
      <c r="AP59" s="840"/>
      <c r="AQ59" s="840"/>
      <c r="AR59" s="840"/>
      <c r="AS59" s="840"/>
      <c r="AT59" s="840"/>
      <c r="AU59" s="840"/>
      <c r="AV59" s="840"/>
      <c r="AW59" s="840"/>
      <c r="AX59" s="840"/>
      <c r="AY59" s="840"/>
      <c r="AZ59" s="842"/>
      <c r="BA59" s="842"/>
      <c r="BB59" s="842"/>
      <c r="BC59" s="842"/>
      <c r="BD59" s="842"/>
      <c r="BE59" s="836"/>
      <c r="BF59" s="836"/>
      <c r="BG59" s="836"/>
      <c r="BH59" s="836"/>
      <c r="BI59" s="837"/>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9"/>
      <c r="R60" s="840"/>
      <c r="S60" s="840"/>
      <c r="T60" s="840"/>
      <c r="U60" s="840"/>
      <c r="V60" s="840"/>
      <c r="W60" s="840"/>
      <c r="X60" s="840"/>
      <c r="Y60" s="840"/>
      <c r="Z60" s="840"/>
      <c r="AA60" s="840"/>
      <c r="AB60" s="840"/>
      <c r="AC60" s="840"/>
      <c r="AD60" s="840"/>
      <c r="AE60" s="841"/>
      <c r="AF60" s="755"/>
      <c r="AG60" s="756"/>
      <c r="AH60" s="756"/>
      <c r="AI60" s="756"/>
      <c r="AJ60" s="757"/>
      <c r="AK60" s="843"/>
      <c r="AL60" s="840"/>
      <c r="AM60" s="840"/>
      <c r="AN60" s="840"/>
      <c r="AO60" s="840"/>
      <c r="AP60" s="840"/>
      <c r="AQ60" s="840"/>
      <c r="AR60" s="840"/>
      <c r="AS60" s="840"/>
      <c r="AT60" s="840"/>
      <c r="AU60" s="840"/>
      <c r="AV60" s="840"/>
      <c r="AW60" s="840"/>
      <c r="AX60" s="840"/>
      <c r="AY60" s="840"/>
      <c r="AZ60" s="842"/>
      <c r="BA60" s="842"/>
      <c r="BB60" s="842"/>
      <c r="BC60" s="842"/>
      <c r="BD60" s="842"/>
      <c r="BE60" s="836"/>
      <c r="BF60" s="836"/>
      <c r="BG60" s="836"/>
      <c r="BH60" s="836"/>
      <c r="BI60" s="837"/>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9"/>
      <c r="R61" s="840"/>
      <c r="S61" s="840"/>
      <c r="T61" s="840"/>
      <c r="U61" s="840"/>
      <c r="V61" s="840"/>
      <c r="W61" s="840"/>
      <c r="X61" s="840"/>
      <c r="Y61" s="840"/>
      <c r="Z61" s="840"/>
      <c r="AA61" s="840"/>
      <c r="AB61" s="840"/>
      <c r="AC61" s="840"/>
      <c r="AD61" s="840"/>
      <c r="AE61" s="841"/>
      <c r="AF61" s="755"/>
      <c r="AG61" s="756"/>
      <c r="AH61" s="756"/>
      <c r="AI61" s="756"/>
      <c r="AJ61" s="757"/>
      <c r="AK61" s="843"/>
      <c r="AL61" s="840"/>
      <c r="AM61" s="840"/>
      <c r="AN61" s="840"/>
      <c r="AO61" s="840"/>
      <c r="AP61" s="840"/>
      <c r="AQ61" s="840"/>
      <c r="AR61" s="840"/>
      <c r="AS61" s="840"/>
      <c r="AT61" s="840"/>
      <c r="AU61" s="840"/>
      <c r="AV61" s="840"/>
      <c r="AW61" s="840"/>
      <c r="AX61" s="840"/>
      <c r="AY61" s="840"/>
      <c r="AZ61" s="842"/>
      <c r="BA61" s="842"/>
      <c r="BB61" s="842"/>
      <c r="BC61" s="842"/>
      <c r="BD61" s="842"/>
      <c r="BE61" s="836"/>
      <c r="BF61" s="836"/>
      <c r="BG61" s="836"/>
      <c r="BH61" s="836"/>
      <c r="BI61" s="837"/>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9"/>
      <c r="R62" s="840"/>
      <c r="S62" s="840"/>
      <c r="T62" s="840"/>
      <c r="U62" s="840"/>
      <c r="V62" s="840"/>
      <c r="W62" s="840"/>
      <c r="X62" s="840"/>
      <c r="Y62" s="840"/>
      <c r="Z62" s="840"/>
      <c r="AA62" s="840"/>
      <c r="AB62" s="840"/>
      <c r="AC62" s="840"/>
      <c r="AD62" s="840"/>
      <c r="AE62" s="841"/>
      <c r="AF62" s="755"/>
      <c r="AG62" s="756"/>
      <c r="AH62" s="756"/>
      <c r="AI62" s="756"/>
      <c r="AJ62" s="757"/>
      <c r="AK62" s="843"/>
      <c r="AL62" s="840"/>
      <c r="AM62" s="840"/>
      <c r="AN62" s="840"/>
      <c r="AO62" s="840"/>
      <c r="AP62" s="840"/>
      <c r="AQ62" s="840"/>
      <c r="AR62" s="840"/>
      <c r="AS62" s="840"/>
      <c r="AT62" s="840"/>
      <c r="AU62" s="840"/>
      <c r="AV62" s="840"/>
      <c r="AW62" s="840"/>
      <c r="AX62" s="840"/>
      <c r="AY62" s="840"/>
      <c r="AZ62" s="842"/>
      <c r="BA62" s="842"/>
      <c r="BB62" s="842"/>
      <c r="BC62" s="842"/>
      <c r="BD62" s="842"/>
      <c r="BE62" s="836"/>
      <c r="BF62" s="836"/>
      <c r="BG62" s="836"/>
      <c r="BH62" s="836"/>
      <c r="BI62" s="837"/>
      <c r="BJ62" s="851" t="s">
        <v>417</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392</v>
      </c>
      <c r="B63" s="789" t="s">
        <v>418</v>
      </c>
      <c r="C63" s="790"/>
      <c r="D63" s="790"/>
      <c r="E63" s="790"/>
      <c r="F63" s="790"/>
      <c r="G63" s="790"/>
      <c r="H63" s="790"/>
      <c r="I63" s="790"/>
      <c r="J63" s="790"/>
      <c r="K63" s="790"/>
      <c r="L63" s="790"/>
      <c r="M63" s="790"/>
      <c r="N63" s="790"/>
      <c r="O63" s="790"/>
      <c r="P63" s="791"/>
      <c r="Q63" s="844"/>
      <c r="R63" s="845"/>
      <c r="S63" s="845"/>
      <c r="T63" s="845"/>
      <c r="U63" s="845"/>
      <c r="V63" s="845"/>
      <c r="W63" s="845"/>
      <c r="X63" s="845"/>
      <c r="Y63" s="845"/>
      <c r="Z63" s="845"/>
      <c r="AA63" s="845"/>
      <c r="AB63" s="845"/>
      <c r="AC63" s="845"/>
      <c r="AD63" s="845"/>
      <c r="AE63" s="846"/>
      <c r="AF63" s="847">
        <v>8687</v>
      </c>
      <c r="AG63" s="848"/>
      <c r="AH63" s="848"/>
      <c r="AI63" s="848"/>
      <c r="AJ63" s="849"/>
      <c r="AK63" s="850"/>
      <c r="AL63" s="845"/>
      <c r="AM63" s="845"/>
      <c r="AN63" s="845"/>
      <c r="AO63" s="845"/>
      <c r="AP63" s="848">
        <v>13763</v>
      </c>
      <c r="AQ63" s="848"/>
      <c r="AR63" s="848"/>
      <c r="AS63" s="848"/>
      <c r="AT63" s="848"/>
      <c r="AU63" s="848">
        <v>8971</v>
      </c>
      <c r="AV63" s="848"/>
      <c r="AW63" s="848"/>
      <c r="AX63" s="848"/>
      <c r="AY63" s="848"/>
      <c r="AZ63" s="852"/>
      <c r="BA63" s="852"/>
      <c r="BB63" s="852"/>
      <c r="BC63" s="852"/>
      <c r="BD63" s="852"/>
      <c r="BE63" s="853"/>
      <c r="BF63" s="853"/>
      <c r="BG63" s="853"/>
      <c r="BH63" s="853"/>
      <c r="BI63" s="854"/>
      <c r="BJ63" s="855" t="s">
        <v>419</v>
      </c>
      <c r="BK63" s="856"/>
      <c r="BL63" s="856"/>
      <c r="BM63" s="856"/>
      <c r="BN63" s="857"/>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422</v>
      </c>
      <c r="R66" s="721"/>
      <c r="S66" s="721"/>
      <c r="T66" s="721"/>
      <c r="U66" s="722"/>
      <c r="V66" s="725" t="s">
        <v>398</v>
      </c>
      <c r="W66" s="721"/>
      <c r="X66" s="721"/>
      <c r="Y66" s="721"/>
      <c r="Z66" s="722"/>
      <c r="AA66" s="725" t="s">
        <v>423</v>
      </c>
      <c r="AB66" s="721"/>
      <c r="AC66" s="721"/>
      <c r="AD66" s="721"/>
      <c r="AE66" s="722"/>
      <c r="AF66" s="858" t="s">
        <v>424</v>
      </c>
      <c r="AG66" s="815"/>
      <c r="AH66" s="815"/>
      <c r="AI66" s="815"/>
      <c r="AJ66" s="859"/>
      <c r="AK66" s="725" t="s">
        <v>425</v>
      </c>
      <c r="AL66" s="730"/>
      <c r="AM66" s="730"/>
      <c r="AN66" s="730"/>
      <c r="AO66" s="731"/>
      <c r="AP66" s="725" t="s">
        <v>426</v>
      </c>
      <c r="AQ66" s="721"/>
      <c r="AR66" s="721"/>
      <c r="AS66" s="721"/>
      <c r="AT66" s="722"/>
      <c r="AU66" s="725" t="s">
        <v>427</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63"/>
      <c r="BT66" s="864"/>
      <c r="BU66" s="864"/>
      <c r="BV66" s="864"/>
      <c r="BW66" s="864"/>
      <c r="BX66" s="864"/>
      <c r="BY66" s="864"/>
      <c r="BZ66" s="864"/>
      <c r="CA66" s="864"/>
      <c r="CB66" s="864"/>
      <c r="CC66" s="864"/>
      <c r="CD66" s="864"/>
      <c r="CE66" s="864"/>
      <c r="CF66" s="864"/>
      <c r="CG66" s="869"/>
      <c r="CH66" s="866"/>
      <c r="CI66" s="867"/>
      <c r="CJ66" s="867"/>
      <c r="CK66" s="867"/>
      <c r="CL66" s="868"/>
      <c r="CM66" s="866"/>
      <c r="CN66" s="867"/>
      <c r="CO66" s="867"/>
      <c r="CP66" s="867"/>
      <c r="CQ66" s="868"/>
      <c r="CR66" s="866"/>
      <c r="CS66" s="867"/>
      <c r="CT66" s="867"/>
      <c r="CU66" s="867"/>
      <c r="CV66" s="868"/>
      <c r="CW66" s="866"/>
      <c r="CX66" s="867"/>
      <c r="CY66" s="867"/>
      <c r="CZ66" s="867"/>
      <c r="DA66" s="868"/>
      <c r="DB66" s="866"/>
      <c r="DC66" s="867"/>
      <c r="DD66" s="867"/>
      <c r="DE66" s="867"/>
      <c r="DF66" s="868"/>
      <c r="DG66" s="866"/>
      <c r="DH66" s="867"/>
      <c r="DI66" s="867"/>
      <c r="DJ66" s="867"/>
      <c r="DK66" s="868"/>
      <c r="DL66" s="866"/>
      <c r="DM66" s="867"/>
      <c r="DN66" s="867"/>
      <c r="DO66" s="867"/>
      <c r="DP66" s="868"/>
      <c r="DQ66" s="866"/>
      <c r="DR66" s="867"/>
      <c r="DS66" s="867"/>
      <c r="DT66" s="867"/>
      <c r="DU66" s="868"/>
      <c r="DV66" s="863"/>
      <c r="DW66" s="864"/>
      <c r="DX66" s="864"/>
      <c r="DY66" s="864"/>
      <c r="DZ66" s="865"/>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60"/>
      <c r="AG67" s="818"/>
      <c r="AH67" s="818"/>
      <c r="AI67" s="818"/>
      <c r="AJ67" s="861"/>
      <c r="AK67" s="862"/>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63"/>
      <c r="BT67" s="864"/>
      <c r="BU67" s="864"/>
      <c r="BV67" s="864"/>
      <c r="BW67" s="864"/>
      <c r="BX67" s="864"/>
      <c r="BY67" s="864"/>
      <c r="BZ67" s="864"/>
      <c r="CA67" s="864"/>
      <c r="CB67" s="864"/>
      <c r="CC67" s="864"/>
      <c r="CD67" s="864"/>
      <c r="CE67" s="864"/>
      <c r="CF67" s="864"/>
      <c r="CG67" s="869"/>
      <c r="CH67" s="866"/>
      <c r="CI67" s="867"/>
      <c r="CJ67" s="867"/>
      <c r="CK67" s="867"/>
      <c r="CL67" s="868"/>
      <c r="CM67" s="866"/>
      <c r="CN67" s="867"/>
      <c r="CO67" s="867"/>
      <c r="CP67" s="867"/>
      <c r="CQ67" s="868"/>
      <c r="CR67" s="866"/>
      <c r="CS67" s="867"/>
      <c r="CT67" s="867"/>
      <c r="CU67" s="867"/>
      <c r="CV67" s="868"/>
      <c r="CW67" s="866"/>
      <c r="CX67" s="867"/>
      <c r="CY67" s="867"/>
      <c r="CZ67" s="867"/>
      <c r="DA67" s="868"/>
      <c r="DB67" s="866"/>
      <c r="DC67" s="867"/>
      <c r="DD67" s="867"/>
      <c r="DE67" s="867"/>
      <c r="DF67" s="868"/>
      <c r="DG67" s="866"/>
      <c r="DH67" s="867"/>
      <c r="DI67" s="867"/>
      <c r="DJ67" s="867"/>
      <c r="DK67" s="868"/>
      <c r="DL67" s="866"/>
      <c r="DM67" s="867"/>
      <c r="DN67" s="867"/>
      <c r="DO67" s="867"/>
      <c r="DP67" s="868"/>
      <c r="DQ67" s="866"/>
      <c r="DR67" s="867"/>
      <c r="DS67" s="867"/>
      <c r="DT67" s="867"/>
      <c r="DU67" s="868"/>
      <c r="DV67" s="863"/>
      <c r="DW67" s="864"/>
      <c r="DX67" s="864"/>
      <c r="DY67" s="864"/>
      <c r="DZ67" s="865"/>
      <c r="EA67" s="230"/>
    </row>
    <row r="68" spans="1:131" ht="26.25" customHeight="1" thickTop="1" x14ac:dyDescent="0.15">
      <c r="A68" s="236">
        <v>1</v>
      </c>
      <c r="B68" s="873" t="s">
        <v>594</v>
      </c>
      <c r="C68" s="874"/>
      <c r="D68" s="874"/>
      <c r="E68" s="874"/>
      <c r="F68" s="874"/>
      <c r="G68" s="874"/>
      <c r="H68" s="874"/>
      <c r="I68" s="874"/>
      <c r="J68" s="874"/>
      <c r="K68" s="874"/>
      <c r="L68" s="874"/>
      <c r="M68" s="874"/>
      <c r="N68" s="874"/>
      <c r="O68" s="874"/>
      <c r="P68" s="875"/>
      <c r="Q68" s="876">
        <v>176</v>
      </c>
      <c r="R68" s="870"/>
      <c r="S68" s="870"/>
      <c r="T68" s="870"/>
      <c r="U68" s="870"/>
      <c r="V68" s="870">
        <v>165</v>
      </c>
      <c r="W68" s="870"/>
      <c r="X68" s="870"/>
      <c r="Y68" s="870"/>
      <c r="Z68" s="870"/>
      <c r="AA68" s="870">
        <v>11</v>
      </c>
      <c r="AB68" s="870"/>
      <c r="AC68" s="870"/>
      <c r="AD68" s="870"/>
      <c r="AE68" s="870"/>
      <c r="AF68" s="870">
        <v>11</v>
      </c>
      <c r="AG68" s="870"/>
      <c r="AH68" s="870"/>
      <c r="AI68" s="870"/>
      <c r="AJ68" s="870"/>
      <c r="AK68" s="870" t="s">
        <v>595</v>
      </c>
      <c r="AL68" s="870"/>
      <c r="AM68" s="870"/>
      <c r="AN68" s="870"/>
      <c r="AO68" s="870"/>
      <c r="AP68" s="870" t="s">
        <v>595</v>
      </c>
      <c r="AQ68" s="870"/>
      <c r="AR68" s="870"/>
      <c r="AS68" s="870"/>
      <c r="AT68" s="870"/>
      <c r="AU68" s="870" t="s">
        <v>595</v>
      </c>
      <c r="AV68" s="870"/>
      <c r="AW68" s="870"/>
      <c r="AX68" s="870"/>
      <c r="AY68" s="870"/>
      <c r="AZ68" s="871"/>
      <c r="BA68" s="871"/>
      <c r="BB68" s="871"/>
      <c r="BC68" s="871"/>
      <c r="BD68" s="872"/>
      <c r="BE68" s="241"/>
      <c r="BF68" s="241"/>
      <c r="BG68" s="241"/>
      <c r="BH68" s="241"/>
      <c r="BI68" s="241"/>
      <c r="BJ68" s="241"/>
      <c r="BK68" s="241"/>
      <c r="BL68" s="241"/>
      <c r="BM68" s="241"/>
      <c r="BN68" s="241"/>
      <c r="BO68" s="241"/>
      <c r="BP68" s="241"/>
      <c r="BQ68" s="238">
        <v>62</v>
      </c>
      <c r="BR68" s="243"/>
      <c r="BS68" s="863"/>
      <c r="BT68" s="864"/>
      <c r="BU68" s="864"/>
      <c r="BV68" s="864"/>
      <c r="BW68" s="864"/>
      <c r="BX68" s="864"/>
      <c r="BY68" s="864"/>
      <c r="BZ68" s="864"/>
      <c r="CA68" s="864"/>
      <c r="CB68" s="864"/>
      <c r="CC68" s="864"/>
      <c r="CD68" s="864"/>
      <c r="CE68" s="864"/>
      <c r="CF68" s="864"/>
      <c r="CG68" s="869"/>
      <c r="CH68" s="866"/>
      <c r="CI68" s="867"/>
      <c r="CJ68" s="867"/>
      <c r="CK68" s="867"/>
      <c r="CL68" s="868"/>
      <c r="CM68" s="866"/>
      <c r="CN68" s="867"/>
      <c r="CO68" s="867"/>
      <c r="CP68" s="867"/>
      <c r="CQ68" s="868"/>
      <c r="CR68" s="866"/>
      <c r="CS68" s="867"/>
      <c r="CT68" s="867"/>
      <c r="CU68" s="867"/>
      <c r="CV68" s="868"/>
      <c r="CW68" s="866"/>
      <c r="CX68" s="867"/>
      <c r="CY68" s="867"/>
      <c r="CZ68" s="867"/>
      <c r="DA68" s="868"/>
      <c r="DB68" s="866"/>
      <c r="DC68" s="867"/>
      <c r="DD68" s="867"/>
      <c r="DE68" s="867"/>
      <c r="DF68" s="868"/>
      <c r="DG68" s="866"/>
      <c r="DH68" s="867"/>
      <c r="DI68" s="867"/>
      <c r="DJ68" s="867"/>
      <c r="DK68" s="868"/>
      <c r="DL68" s="866"/>
      <c r="DM68" s="867"/>
      <c r="DN68" s="867"/>
      <c r="DO68" s="867"/>
      <c r="DP68" s="868"/>
      <c r="DQ68" s="866"/>
      <c r="DR68" s="867"/>
      <c r="DS68" s="867"/>
      <c r="DT68" s="867"/>
      <c r="DU68" s="868"/>
      <c r="DV68" s="863"/>
      <c r="DW68" s="864"/>
      <c r="DX68" s="864"/>
      <c r="DY68" s="864"/>
      <c r="DZ68" s="865"/>
      <c r="EA68" s="230"/>
    </row>
    <row r="69" spans="1:131" ht="26.25" customHeight="1" x14ac:dyDescent="0.15">
      <c r="A69" s="238">
        <v>2</v>
      </c>
      <c r="B69" s="877" t="s">
        <v>596</v>
      </c>
      <c r="C69" s="878"/>
      <c r="D69" s="878"/>
      <c r="E69" s="878"/>
      <c r="F69" s="878"/>
      <c r="G69" s="878"/>
      <c r="H69" s="878"/>
      <c r="I69" s="878"/>
      <c r="J69" s="878"/>
      <c r="K69" s="878"/>
      <c r="L69" s="878"/>
      <c r="M69" s="878"/>
      <c r="N69" s="878"/>
      <c r="O69" s="878"/>
      <c r="P69" s="879"/>
      <c r="Q69" s="880">
        <v>1308</v>
      </c>
      <c r="R69" s="834"/>
      <c r="S69" s="834"/>
      <c r="T69" s="834"/>
      <c r="U69" s="834"/>
      <c r="V69" s="834">
        <v>1001</v>
      </c>
      <c r="W69" s="834"/>
      <c r="X69" s="834"/>
      <c r="Y69" s="834"/>
      <c r="Z69" s="834"/>
      <c r="AA69" s="834">
        <v>307</v>
      </c>
      <c r="AB69" s="834"/>
      <c r="AC69" s="834"/>
      <c r="AD69" s="834"/>
      <c r="AE69" s="834"/>
      <c r="AF69" s="834">
        <v>307</v>
      </c>
      <c r="AG69" s="834"/>
      <c r="AH69" s="834"/>
      <c r="AI69" s="834"/>
      <c r="AJ69" s="834"/>
      <c r="AK69" s="834">
        <v>0</v>
      </c>
      <c r="AL69" s="834"/>
      <c r="AM69" s="834"/>
      <c r="AN69" s="834"/>
      <c r="AO69" s="834"/>
      <c r="AP69" s="834">
        <v>1943</v>
      </c>
      <c r="AQ69" s="834"/>
      <c r="AR69" s="834"/>
      <c r="AS69" s="834"/>
      <c r="AT69" s="834"/>
      <c r="AU69" s="834" t="s">
        <v>595</v>
      </c>
      <c r="AV69" s="834"/>
      <c r="AW69" s="834"/>
      <c r="AX69" s="834"/>
      <c r="AY69" s="834"/>
      <c r="AZ69" s="836"/>
      <c r="BA69" s="836"/>
      <c r="BB69" s="836"/>
      <c r="BC69" s="836"/>
      <c r="BD69" s="837"/>
      <c r="BE69" s="241"/>
      <c r="BF69" s="241"/>
      <c r="BG69" s="241"/>
      <c r="BH69" s="241"/>
      <c r="BI69" s="241"/>
      <c r="BJ69" s="241"/>
      <c r="BK69" s="241"/>
      <c r="BL69" s="241"/>
      <c r="BM69" s="241"/>
      <c r="BN69" s="241"/>
      <c r="BO69" s="241"/>
      <c r="BP69" s="241"/>
      <c r="BQ69" s="238">
        <v>63</v>
      </c>
      <c r="BR69" s="243"/>
      <c r="BS69" s="863"/>
      <c r="BT69" s="864"/>
      <c r="BU69" s="864"/>
      <c r="BV69" s="864"/>
      <c r="BW69" s="864"/>
      <c r="BX69" s="864"/>
      <c r="BY69" s="864"/>
      <c r="BZ69" s="864"/>
      <c r="CA69" s="864"/>
      <c r="CB69" s="864"/>
      <c r="CC69" s="864"/>
      <c r="CD69" s="864"/>
      <c r="CE69" s="864"/>
      <c r="CF69" s="864"/>
      <c r="CG69" s="869"/>
      <c r="CH69" s="866"/>
      <c r="CI69" s="867"/>
      <c r="CJ69" s="867"/>
      <c r="CK69" s="867"/>
      <c r="CL69" s="868"/>
      <c r="CM69" s="866"/>
      <c r="CN69" s="867"/>
      <c r="CO69" s="867"/>
      <c r="CP69" s="867"/>
      <c r="CQ69" s="868"/>
      <c r="CR69" s="866"/>
      <c r="CS69" s="867"/>
      <c r="CT69" s="867"/>
      <c r="CU69" s="867"/>
      <c r="CV69" s="868"/>
      <c r="CW69" s="866"/>
      <c r="CX69" s="867"/>
      <c r="CY69" s="867"/>
      <c r="CZ69" s="867"/>
      <c r="DA69" s="868"/>
      <c r="DB69" s="866"/>
      <c r="DC69" s="867"/>
      <c r="DD69" s="867"/>
      <c r="DE69" s="867"/>
      <c r="DF69" s="868"/>
      <c r="DG69" s="866"/>
      <c r="DH69" s="867"/>
      <c r="DI69" s="867"/>
      <c r="DJ69" s="867"/>
      <c r="DK69" s="868"/>
      <c r="DL69" s="866"/>
      <c r="DM69" s="867"/>
      <c r="DN69" s="867"/>
      <c r="DO69" s="867"/>
      <c r="DP69" s="868"/>
      <c r="DQ69" s="866"/>
      <c r="DR69" s="867"/>
      <c r="DS69" s="867"/>
      <c r="DT69" s="867"/>
      <c r="DU69" s="868"/>
      <c r="DV69" s="863"/>
      <c r="DW69" s="864"/>
      <c r="DX69" s="864"/>
      <c r="DY69" s="864"/>
      <c r="DZ69" s="865"/>
      <c r="EA69" s="230"/>
    </row>
    <row r="70" spans="1:131" ht="26.25" customHeight="1" x14ac:dyDescent="0.15">
      <c r="A70" s="238">
        <v>3</v>
      </c>
      <c r="B70" s="877" t="s">
        <v>597</v>
      </c>
      <c r="C70" s="878"/>
      <c r="D70" s="878"/>
      <c r="E70" s="878"/>
      <c r="F70" s="878"/>
      <c r="G70" s="878"/>
      <c r="H70" s="878"/>
      <c r="I70" s="878"/>
      <c r="J70" s="878"/>
      <c r="K70" s="878"/>
      <c r="L70" s="878"/>
      <c r="M70" s="878"/>
      <c r="N70" s="878"/>
      <c r="O70" s="878"/>
      <c r="P70" s="879"/>
      <c r="Q70" s="880">
        <v>3927</v>
      </c>
      <c r="R70" s="834"/>
      <c r="S70" s="834"/>
      <c r="T70" s="834"/>
      <c r="U70" s="834"/>
      <c r="V70" s="834">
        <v>3506</v>
      </c>
      <c r="W70" s="834"/>
      <c r="X70" s="834"/>
      <c r="Y70" s="834"/>
      <c r="Z70" s="834"/>
      <c r="AA70" s="834">
        <v>421</v>
      </c>
      <c r="AB70" s="834"/>
      <c r="AC70" s="834"/>
      <c r="AD70" s="834"/>
      <c r="AE70" s="834"/>
      <c r="AF70" s="834">
        <v>208</v>
      </c>
      <c r="AG70" s="834"/>
      <c r="AH70" s="834"/>
      <c r="AI70" s="834"/>
      <c r="AJ70" s="834"/>
      <c r="AK70" s="834" t="s">
        <v>595</v>
      </c>
      <c r="AL70" s="834"/>
      <c r="AM70" s="834"/>
      <c r="AN70" s="834"/>
      <c r="AO70" s="834"/>
      <c r="AP70" s="834" t="s">
        <v>595</v>
      </c>
      <c r="AQ70" s="834"/>
      <c r="AR70" s="834"/>
      <c r="AS70" s="834"/>
      <c r="AT70" s="834"/>
      <c r="AU70" s="834" t="s">
        <v>595</v>
      </c>
      <c r="AV70" s="834"/>
      <c r="AW70" s="834"/>
      <c r="AX70" s="834"/>
      <c r="AY70" s="834"/>
      <c r="AZ70" s="836"/>
      <c r="BA70" s="836"/>
      <c r="BB70" s="836"/>
      <c r="BC70" s="836"/>
      <c r="BD70" s="837"/>
      <c r="BE70" s="241"/>
      <c r="BF70" s="241"/>
      <c r="BG70" s="241"/>
      <c r="BH70" s="241"/>
      <c r="BI70" s="241"/>
      <c r="BJ70" s="241"/>
      <c r="BK70" s="241"/>
      <c r="BL70" s="241"/>
      <c r="BM70" s="241"/>
      <c r="BN70" s="241"/>
      <c r="BO70" s="241"/>
      <c r="BP70" s="241"/>
      <c r="BQ70" s="238">
        <v>64</v>
      </c>
      <c r="BR70" s="243"/>
      <c r="BS70" s="863"/>
      <c r="BT70" s="864"/>
      <c r="BU70" s="864"/>
      <c r="BV70" s="864"/>
      <c r="BW70" s="864"/>
      <c r="BX70" s="864"/>
      <c r="BY70" s="864"/>
      <c r="BZ70" s="864"/>
      <c r="CA70" s="864"/>
      <c r="CB70" s="864"/>
      <c r="CC70" s="864"/>
      <c r="CD70" s="864"/>
      <c r="CE70" s="864"/>
      <c r="CF70" s="864"/>
      <c r="CG70" s="869"/>
      <c r="CH70" s="866"/>
      <c r="CI70" s="867"/>
      <c r="CJ70" s="867"/>
      <c r="CK70" s="867"/>
      <c r="CL70" s="868"/>
      <c r="CM70" s="866"/>
      <c r="CN70" s="867"/>
      <c r="CO70" s="867"/>
      <c r="CP70" s="867"/>
      <c r="CQ70" s="868"/>
      <c r="CR70" s="866"/>
      <c r="CS70" s="867"/>
      <c r="CT70" s="867"/>
      <c r="CU70" s="867"/>
      <c r="CV70" s="868"/>
      <c r="CW70" s="866"/>
      <c r="CX70" s="867"/>
      <c r="CY70" s="867"/>
      <c r="CZ70" s="867"/>
      <c r="DA70" s="868"/>
      <c r="DB70" s="866"/>
      <c r="DC70" s="867"/>
      <c r="DD70" s="867"/>
      <c r="DE70" s="867"/>
      <c r="DF70" s="868"/>
      <c r="DG70" s="866"/>
      <c r="DH70" s="867"/>
      <c r="DI70" s="867"/>
      <c r="DJ70" s="867"/>
      <c r="DK70" s="868"/>
      <c r="DL70" s="866"/>
      <c r="DM70" s="867"/>
      <c r="DN70" s="867"/>
      <c r="DO70" s="867"/>
      <c r="DP70" s="868"/>
      <c r="DQ70" s="866"/>
      <c r="DR70" s="867"/>
      <c r="DS70" s="867"/>
      <c r="DT70" s="867"/>
      <c r="DU70" s="868"/>
      <c r="DV70" s="863"/>
      <c r="DW70" s="864"/>
      <c r="DX70" s="864"/>
      <c r="DY70" s="864"/>
      <c r="DZ70" s="865"/>
      <c r="EA70" s="230"/>
    </row>
    <row r="71" spans="1:131" ht="26.25" customHeight="1" x14ac:dyDescent="0.15">
      <c r="A71" s="238">
        <v>4</v>
      </c>
      <c r="B71" s="877" t="s">
        <v>598</v>
      </c>
      <c r="C71" s="878"/>
      <c r="D71" s="878"/>
      <c r="E71" s="878"/>
      <c r="F71" s="878"/>
      <c r="G71" s="878"/>
      <c r="H71" s="878"/>
      <c r="I71" s="878"/>
      <c r="J71" s="878"/>
      <c r="K71" s="878"/>
      <c r="L71" s="878"/>
      <c r="M71" s="878"/>
      <c r="N71" s="878"/>
      <c r="O71" s="878"/>
      <c r="P71" s="879"/>
      <c r="Q71" s="880">
        <v>254</v>
      </c>
      <c r="R71" s="834"/>
      <c r="S71" s="834"/>
      <c r="T71" s="834"/>
      <c r="U71" s="834"/>
      <c r="V71" s="834">
        <v>245</v>
      </c>
      <c r="W71" s="834"/>
      <c r="X71" s="834"/>
      <c r="Y71" s="834"/>
      <c r="Z71" s="834"/>
      <c r="AA71" s="834">
        <v>9</v>
      </c>
      <c r="AB71" s="834"/>
      <c r="AC71" s="834"/>
      <c r="AD71" s="834"/>
      <c r="AE71" s="834"/>
      <c r="AF71" s="834">
        <v>9</v>
      </c>
      <c r="AG71" s="834"/>
      <c r="AH71" s="834"/>
      <c r="AI71" s="834"/>
      <c r="AJ71" s="834"/>
      <c r="AK71" s="834" t="s">
        <v>595</v>
      </c>
      <c r="AL71" s="834"/>
      <c r="AM71" s="834"/>
      <c r="AN71" s="834"/>
      <c r="AO71" s="834"/>
      <c r="AP71" s="834" t="s">
        <v>595</v>
      </c>
      <c r="AQ71" s="834"/>
      <c r="AR71" s="834"/>
      <c r="AS71" s="834"/>
      <c r="AT71" s="834"/>
      <c r="AU71" s="834" t="s">
        <v>595</v>
      </c>
      <c r="AV71" s="834"/>
      <c r="AW71" s="834"/>
      <c r="AX71" s="834"/>
      <c r="AY71" s="834"/>
      <c r="AZ71" s="836"/>
      <c r="BA71" s="836"/>
      <c r="BB71" s="836"/>
      <c r="BC71" s="836"/>
      <c r="BD71" s="837"/>
      <c r="BE71" s="241"/>
      <c r="BF71" s="241"/>
      <c r="BG71" s="241"/>
      <c r="BH71" s="241"/>
      <c r="BI71" s="241"/>
      <c r="BJ71" s="241"/>
      <c r="BK71" s="241"/>
      <c r="BL71" s="241"/>
      <c r="BM71" s="241"/>
      <c r="BN71" s="241"/>
      <c r="BO71" s="241"/>
      <c r="BP71" s="241"/>
      <c r="BQ71" s="238">
        <v>65</v>
      </c>
      <c r="BR71" s="243"/>
      <c r="BS71" s="863"/>
      <c r="BT71" s="864"/>
      <c r="BU71" s="864"/>
      <c r="BV71" s="864"/>
      <c r="BW71" s="864"/>
      <c r="BX71" s="864"/>
      <c r="BY71" s="864"/>
      <c r="BZ71" s="864"/>
      <c r="CA71" s="864"/>
      <c r="CB71" s="864"/>
      <c r="CC71" s="864"/>
      <c r="CD71" s="864"/>
      <c r="CE71" s="864"/>
      <c r="CF71" s="864"/>
      <c r="CG71" s="869"/>
      <c r="CH71" s="866"/>
      <c r="CI71" s="867"/>
      <c r="CJ71" s="867"/>
      <c r="CK71" s="867"/>
      <c r="CL71" s="868"/>
      <c r="CM71" s="866"/>
      <c r="CN71" s="867"/>
      <c r="CO71" s="867"/>
      <c r="CP71" s="867"/>
      <c r="CQ71" s="868"/>
      <c r="CR71" s="866"/>
      <c r="CS71" s="867"/>
      <c r="CT71" s="867"/>
      <c r="CU71" s="867"/>
      <c r="CV71" s="868"/>
      <c r="CW71" s="866"/>
      <c r="CX71" s="867"/>
      <c r="CY71" s="867"/>
      <c r="CZ71" s="867"/>
      <c r="DA71" s="868"/>
      <c r="DB71" s="866"/>
      <c r="DC71" s="867"/>
      <c r="DD71" s="867"/>
      <c r="DE71" s="867"/>
      <c r="DF71" s="868"/>
      <c r="DG71" s="866"/>
      <c r="DH71" s="867"/>
      <c r="DI71" s="867"/>
      <c r="DJ71" s="867"/>
      <c r="DK71" s="868"/>
      <c r="DL71" s="866"/>
      <c r="DM71" s="867"/>
      <c r="DN71" s="867"/>
      <c r="DO71" s="867"/>
      <c r="DP71" s="868"/>
      <c r="DQ71" s="866"/>
      <c r="DR71" s="867"/>
      <c r="DS71" s="867"/>
      <c r="DT71" s="867"/>
      <c r="DU71" s="868"/>
      <c r="DV71" s="863"/>
      <c r="DW71" s="864"/>
      <c r="DX71" s="864"/>
      <c r="DY71" s="864"/>
      <c r="DZ71" s="865"/>
      <c r="EA71" s="230"/>
    </row>
    <row r="72" spans="1:131" ht="26.25" customHeight="1" x14ac:dyDescent="0.15">
      <c r="A72" s="238">
        <v>5</v>
      </c>
      <c r="B72" s="877" t="s">
        <v>599</v>
      </c>
      <c r="C72" s="878"/>
      <c r="D72" s="878"/>
      <c r="E72" s="878"/>
      <c r="F72" s="878"/>
      <c r="G72" s="878"/>
      <c r="H72" s="878"/>
      <c r="I72" s="878"/>
      <c r="J72" s="878"/>
      <c r="K72" s="878"/>
      <c r="L72" s="878"/>
      <c r="M72" s="878"/>
      <c r="N72" s="878"/>
      <c r="O72" s="878"/>
      <c r="P72" s="879"/>
      <c r="Q72" s="880">
        <v>305293</v>
      </c>
      <c r="R72" s="834"/>
      <c r="S72" s="834"/>
      <c r="T72" s="834"/>
      <c r="U72" s="834"/>
      <c r="V72" s="834">
        <v>294817</v>
      </c>
      <c r="W72" s="834"/>
      <c r="X72" s="834"/>
      <c r="Y72" s="834"/>
      <c r="Z72" s="834"/>
      <c r="AA72" s="834">
        <v>10476</v>
      </c>
      <c r="AB72" s="834"/>
      <c r="AC72" s="834"/>
      <c r="AD72" s="834"/>
      <c r="AE72" s="834"/>
      <c r="AF72" s="834">
        <v>6371</v>
      </c>
      <c r="AG72" s="834"/>
      <c r="AH72" s="834"/>
      <c r="AI72" s="834"/>
      <c r="AJ72" s="834"/>
      <c r="AK72" s="834" t="s">
        <v>595</v>
      </c>
      <c r="AL72" s="834"/>
      <c r="AM72" s="834"/>
      <c r="AN72" s="834"/>
      <c r="AO72" s="834"/>
      <c r="AP72" s="834" t="s">
        <v>595</v>
      </c>
      <c r="AQ72" s="834"/>
      <c r="AR72" s="834"/>
      <c r="AS72" s="834"/>
      <c r="AT72" s="834"/>
      <c r="AU72" s="834" t="s">
        <v>595</v>
      </c>
      <c r="AV72" s="834"/>
      <c r="AW72" s="834"/>
      <c r="AX72" s="834"/>
      <c r="AY72" s="834"/>
      <c r="AZ72" s="836"/>
      <c r="BA72" s="836"/>
      <c r="BB72" s="836"/>
      <c r="BC72" s="836"/>
      <c r="BD72" s="837"/>
      <c r="BE72" s="241"/>
      <c r="BF72" s="241"/>
      <c r="BG72" s="241"/>
      <c r="BH72" s="241"/>
      <c r="BI72" s="241"/>
      <c r="BJ72" s="241"/>
      <c r="BK72" s="241"/>
      <c r="BL72" s="241"/>
      <c r="BM72" s="241"/>
      <c r="BN72" s="241"/>
      <c r="BO72" s="241"/>
      <c r="BP72" s="241"/>
      <c r="BQ72" s="238">
        <v>66</v>
      </c>
      <c r="BR72" s="243"/>
      <c r="BS72" s="863"/>
      <c r="BT72" s="864"/>
      <c r="BU72" s="864"/>
      <c r="BV72" s="864"/>
      <c r="BW72" s="864"/>
      <c r="BX72" s="864"/>
      <c r="BY72" s="864"/>
      <c r="BZ72" s="864"/>
      <c r="CA72" s="864"/>
      <c r="CB72" s="864"/>
      <c r="CC72" s="864"/>
      <c r="CD72" s="864"/>
      <c r="CE72" s="864"/>
      <c r="CF72" s="864"/>
      <c r="CG72" s="869"/>
      <c r="CH72" s="866"/>
      <c r="CI72" s="867"/>
      <c r="CJ72" s="867"/>
      <c r="CK72" s="867"/>
      <c r="CL72" s="868"/>
      <c r="CM72" s="866"/>
      <c r="CN72" s="867"/>
      <c r="CO72" s="867"/>
      <c r="CP72" s="867"/>
      <c r="CQ72" s="868"/>
      <c r="CR72" s="866"/>
      <c r="CS72" s="867"/>
      <c r="CT72" s="867"/>
      <c r="CU72" s="867"/>
      <c r="CV72" s="868"/>
      <c r="CW72" s="866"/>
      <c r="CX72" s="867"/>
      <c r="CY72" s="867"/>
      <c r="CZ72" s="867"/>
      <c r="DA72" s="868"/>
      <c r="DB72" s="866"/>
      <c r="DC72" s="867"/>
      <c r="DD72" s="867"/>
      <c r="DE72" s="867"/>
      <c r="DF72" s="868"/>
      <c r="DG72" s="866"/>
      <c r="DH72" s="867"/>
      <c r="DI72" s="867"/>
      <c r="DJ72" s="867"/>
      <c r="DK72" s="868"/>
      <c r="DL72" s="866"/>
      <c r="DM72" s="867"/>
      <c r="DN72" s="867"/>
      <c r="DO72" s="867"/>
      <c r="DP72" s="868"/>
      <c r="DQ72" s="866"/>
      <c r="DR72" s="867"/>
      <c r="DS72" s="867"/>
      <c r="DT72" s="867"/>
      <c r="DU72" s="868"/>
      <c r="DV72" s="863"/>
      <c r="DW72" s="864"/>
      <c r="DX72" s="864"/>
      <c r="DY72" s="864"/>
      <c r="DZ72" s="865"/>
      <c r="EA72" s="230"/>
    </row>
    <row r="73" spans="1:131" ht="26.25" customHeight="1" x14ac:dyDescent="0.15">
      <c r="A73" s="238">
        <v>6</v>
      </c>
      <c r="B73" s="877"/>
      <c r="C73" s="878"/>
      <c r="D73" s="878"/>
      <c r="E73" s="878"/>
      <c r="F73" s="878"/>
      <c r="G73" s="878"/>
      <c r="H73" s="878"/>
      <c r="I73" s="878"/>
      <c r="J73" s="878"/>
      <c r="K73" s="878"/>
      <c r="L73" s="878"/>
      <c r="M73" s="878"/>
      <c r="N73" s="878"/>
      <c r="O73" s="878"/>
      <c r="P73" s="879"/>
      <c r="Q73" s="880"/>
      <c r="R73" s="834"/>
      <c r="S73" s="834"/>
      <c r="T73" s="834"/>
      <c r="U73" s="834"/>
      <c r="V73" s="834"/>
      <c r="W73" s="834"/>
      <c r="X73" s="834"/>
      <c r="Y73" s="834"/>
      <c r="Z73" s="834"/>
      <c r="AA73" s="834"/>
      <c r="AB73" s="834"/>
      <c r="AC73" s="834"/>
      <c r="AD73" s="834"/>
      <c r="AE73" s="834"/>
      <c r="AF73" s="834"/>
      <c r="AG73" s="834"/>
      <c r="AH73" s="834"/>
      <c r="AI73" s="834"/>
      <c r="AJ73" s="834"/>
      <c r="AK73" s="834"/>
      <c r="AL73" s="834"/>
      <c r="AM73" s="834"/>
      <c r="AN73" s="834"/>
      <c r="AO73" s="834"/>
      <c r="AP73" s="834"/>
      <c r="AQ73" s="834"/>
      <c r="AR73" s="834"/>
      <c r="AS73" s="834"/>
      <c r="AT73" s="834"/>
      <c r="AU73" s="834"/>
      <c r="AV73" s="834"/>
      <c r="AW73" s="834"/>
      <c r="AX73" s="834"/>
      <c r="AY73" s="834"/>
      <c r="AZ73" s="836"/>
      <c r="BA73" s="836"/>
      <c r="BB73" s="836"/>
      <c r="BC73" s="836"/>
      <c r="BD73" s="837"/>
      <c r="BE73" s="241"/>
      <c r="BF73" s="241"/>
      <c r="BG73" s="241"/>
      <c r="BH73" s="241"/>
      <c r="BI73" s="241"/>
      <c r="BJ73" s="241"/>
      <c r="BK73" s="241"/>
      <c r="BL73" s="241"/>
      <c r="BM73" s="241"/>
      <c r="BN73" s="241"/>
      <c r="BO73" s="241"/>
      <c r="BP73" s="241"/>
      <c r="BQ73" s="238">
        <v>67</v>
      </c>
      <c r="BR73" s="243"/>
      <c r="BS73" s="863"/>
      <c r="BT73" s="864"/>
      <c r="BU73" s="864"/>
      <c r="BV73" s="864"/>
      <c r="BW73" s="864"/>
      <c r="BX73" s="864"/>
      <c r="BY73" s="864"/>
      <c r="BZ73" s="864"/>
      <c r="CA73" s="864"/>
      <c r="CB73" s="864"/>
      <c r="CC73" s="864"/>
      <c r="CD73" s="864"/>
      <c r="CE73" s="864"/>
      <c r="CF73" s="864"/>
      <c r="CG73" s="869"/>
      <c r="CH73" s="866"/>
      <c r="CI73" s="867"/>
      <c r="CJ73" s="867"/>
      <c r="CK73" s="867"/>
      <c r="CL73" s="868"/>
      <c r="CM73" s="866"/>
      <c r="CN73" s="867"/>
      <c r="CO73" s="867"/>
      <c r="CP73" s="867"/>
      <c r="CQ73" s="868"/>
      <c r="CR73" s="866"/>
      <c r="CS73" s="867"/>
      <c r="CT73" s="867"/>
      <c r="CU73" s="867"/>
      <c r="CV73" s="868"/>
      <c r="CW73" s="866"/>
      <c r="CX73" s="867"/>
      <c r="CY73" s="867"/>
      <c r="CZ73" s="867"/>
      <c r="DA73" s="868"/>
      <c r="DB73" s="866"/>
      <c r="DC73" s="867"/>
      <c r="DD73" s="867"/>
      <c r="DE73" s="867"/>
      <c r="DF73" s="868"/>
      <c r="DG73" s="866"/>
      <c r="DH73" s="867"/>
      <c r="DI73" s="867"/>
      <c r="DJ73" s="867"/>
      <c r="DK73" s="868"/>
      <c r="DL73" s="866"/>
      <c r="DM73" s="867"/>
      <c r="DN73" s="867"/>
      <c r="DO73" s="867"/>
      <c r="DP73" s="868"/>
      <c r="DQ73" s="866"/>
      <c r="DR73" s="867"/>
      <c r="DS73" s="867"/>
      <c r="DT73" s="867"/>
      <c r="DU73" s="868"/>
      <c r="DV73" s="863"/>
      <c r="DW73" s="864"/>
      <c r="DX73" s="864"/>
      <c r="DY73" s="864"/>
      <c r="DZ73" s="865"/>
      <c r="EA73" s="230"/>
    </row>
    <row r="74" spans="1:131" ht="26.25" customHeight="1" x14ac:dyDescent="0.15">
      <c r="A74" s="238">
        <v>7</v>
      </c>
      <c r="B74" s="877"/>
      <c r="C74" s="878"/>
      <c r="D74" s="878"/>
      <c r="E74" s="878"/>
      <c r="F74" s="878"/>
      <c r="G74" s="878"/>
      <c r="H74" s="878"/>
      <c r="I74" s="878"/>
      <c r="J74" s="878"/>
      <c r="K74" s="878"/>
      <c r="L74" s="878"/>
      <c r="M74" s="878"/>
      <c r="N74" s="878"/>
      <c r="O74" s="878"/>
      <c r="P74" s="879"/>
      <c r="Q74" s="880"/>
      <c r="R74" s="834"/>
      <c r="S74" s="834"/>
      <c r="T74" s="834"/>
      <c r="U74" s="834"/>
      <c r="V74" s="834"/>
      <c r="W74" s="834"/>
      <c r="X74" s="834"/>
      <c r="Y74" s="834"/>
      <c r="Z74" s="834"/>
      <c r="AA74" s="834"/>
      <c r="AB74" s="834"/>
      <c r="AC74" s="834"/>
      <c r="AD74" s="834"/>
      <c r="AE74" s="834"/>
      <c r="AF74" s="834"/>
      <c r="AG74" s="834"/>
      <c r="AH74" s="834"/>
      <c r="AI74" s="834"/>
      <c r="AJ74" s="834"/>
      <c r="AK74" s="834"/>
      <c r="AL74" s="834"/>
      <c r="AM74" s="834"/>
      <c r="AN74" s="834"/>
      <c r="AO74" s="834"/>
      <c r="AP74" s="834"/>
      <c r="AQ74" s="834"/>
      <c r="AR74" s="834"/>
      <c r="AS74" s="834"/>
      <c r="AT74" s="834"/>
      <c r="AU74" s="834"/>
      <c r="AV74" s="834"/>
      <c r="AW74" s="834"/>
      <c r="AX74" s="834"/>
      <c r="AY74" s="834"/>
      <c r="AZ74" s="836"/>
      <c r="BA74" s="836"/>
      <c r="BB74" s="836"/>
      <c r="BC74" s="836"/>
      <c r="BD74" s="837"/>
      <c r="BE74" s="241"/>
      <c r="BF74" s="241"/>
      <c r="BG74" s="241"/>
      <c r="BH74" s="241"/>
      <c r="BI74" s="241"/>
      <c r="BJ74" s="241"/>
      <c r="BK74" s="241"/>
      <c r="BL74" s="241"/>
      <c r="BM74" s="241"/>
      <c r="BN74" s="241"/>
      <c r="BO74" s="241"/>
      <c r="BP74" s="241"/>
      <c r="BQ74" s="238">
        <v>68</v>
      </c>
      <c r="BR74" s="243"/>
      <c r="BS74" s="863"/>
      <c r="BT74" s="864"/>
      <c r="BU74" s="864"/>
      <c r="BV74" s="864"/>
      <c r="BW74" s="864"/>
      <c r="BX74" s="864"/>
      <c r="BY74" s="864"/>
      <c r="BZ74" s="864"/>
      <c r="CA74" s="864"/>
      <c r="CB74" s="864"/>
      <c r="CC74" s="864"/>
      <c r="CD74" s="864"/>
      <c r="CE74" s="864"/>
      <c r="CF74" s="864"/>
      <c r="CG74" s="869"/>
      <c r="CH74" s="866"/>
      <c r="CI74" s="867"/>
      <c r="CJ74" s="867"/>
      <c r="CK74" s="867"/>
      <c r="CL74" s="868"/>
      <c r="CM74" s="866"/>
      <c r="CN74" s="867"/>
      <c r="CO74" s="867"/>
      <c r="CP74" s="867"/>
      <c r="CQ74" s="868"/>
      <c r="CR74" s="866"/>
      <c r="CS74" s="867"/>
      <c r="CT74" s="867"/>
      <c r="CU74" s="867"/>
      <c r="CV74" s="868"/>
      <c r="CW74" s="866"/>
      <c r="CX74" s="867"/>
      <c r="CY74" s="867"/>
      <c r="CZ74" s="867"/>
      <c r="DA74" s="868"/>
      <c r="DB74" s="866"/>
      <c r="DC74" s="867"/>
      <c r="DD74" s="867"/>
      <c r="DE74" s="867"/>
      <c r="DF74" s="868"/>
      <c r="DG74" s="866"/>
      <c r="DH74" s="867"/>
      <c r="DI74" s="867"/>
      <c r="DJ74" s="867"/>
      <c r="DK74" s="868"/>
      <c r="DL74" s="866"/>
      <c r="DM74" s="867"/>
      <c r="DN74" s="867"/>
      <c r="DO74" s="867"/>
      <c r="DP74" s="868"/>
      <c r="DQ74" s="866"/>
      <c r="DR74" s="867"/>
      <c r="DS74" s="867"/>
      <c r="DT74" s="867"/>
      <c r="DU74" s="868"/>
      <c r="DV74" s="863"/>
      <c r="DW74" s="864"/>
      <c r="DX74" s="864"/>
      <c r="DY74" s="864"/>
      <c r="DZ74" s="865"/>
      <c r="EA74" s="230"/>
    </row>
    <row r="75" spans="1:131" ht="26.25" customHeight="1" x14ac:dyDescent="0.15">
      <c r="A75" s="238">
        <v>8</v>
      </c>
      <c r="B75" s="877"/>
      <c r="C75" s="878"/>
      <c r="D75" s="878"/>
      <c r="E75" s="878"/>
      <c r="F75" s="878"/>
      <c r="G75" s="878"/>
      <c r="H75" s="878"/>
      <c r="I75" s="878"/>
      <c r="J75" s="878"/>
      <c r="K75" s="878"/>
      <c r="L75" s="878"/>
      <c r="M75" s="878"/>
      <c r="N75" s="878"/>
      <c r="O75" s="878"/>
      <c r="P75" s="879"/>
      <c r="Q75" s="881"/>
      <c r="R75" s="882"/>
      <c r="S75" s="882"/>
      <c r="T75" s="882"/>
      <c r="U75" s="838"/>
      <c r="V75" s="883"/>
      <c r="W75" s="882"/>
      <c r="X75" s="882"/>
      <c r="Y75" s="882"/>
      <c r="Z75" s="838"/>
      <c r="AA75" s="883"/>
      <c r="AB75" s="882"/>
      <c r="AC75" s="882"/>
      <c r="AD75" s="882"/>
      <c r="AE75" s="838"/>
      <c r="AF75" s="883"/>
      <c r="AG75" s="882"/>
      <c r="AH75" s="882"/>
      <c r="AI75" s="882"/>
      <c r="AJ75" s="838"/>
      <c r="AK75" s="883"/>
      <c r="AL75" s="882"/>
      <c r="AM75" s="882"/>
      <c r="AN75" s="882"/>
      <c r="AO75" s="838"/>
      <c r="AP75" s="883"/>
      <c r="AQ75" s="882"/>
      <c r="AR75" s="882"/>
      <c r="AS75" s="882"/>
      <c r="AT75" s="838"/>
      <c r="AU75" s="883"/>
      <c r="AV75" s="882"/>
      <c r="AW75" s="882"/>
      <c r="AX75" s="882"/>
      <c r="AY75" s="838"/>
      <c r="AZ75" s="836"/>
      <c r="BA75" s="836"/>
      <c r="BB75" s="836"/>
      <c r="BC75" s="836"/>
      <c r="BD75" s="837"/>
      <c r="BE75" s="241"/>
      <c r="BF75" s="241"/>
      <c r="BG75" s="241"/>
      <c r="BH75" s="241"/>
      <c r="BI75" s="241"/>
      <c r="BJ75" s="241"/>
      <c r="BK75" s="241"/>
      <c r="BL75" s="241"/>
      <c r="BM75" s="241"/>
      <c r="BN75" s="241"/>
      <c r="BO75" s="241"/>
      <c r="BP75" s="241"/>
      <c r="BQ75" s="238">
        <v>69</v>
      </c>
      <c r="BR75" s="243"/>
      <c r="BS75" s="863"/>
      <c r="BT75" s="864"/>
      <c r="BU75" s="864"/>
      <c r="BV75" s="864"/>
      <c r="BW75" s="864"/>
      <c r="BX75" s="864"/>
      <c r="BY75" s="864"/>
      <c r="BZ75" s="864"/>
      <c r="CA75" s="864"/>
      <c r="CB75" s="864"/>
      <c r="CC75" s="864"/>
      <c r="CD75" s="864"/>
      <c r="CE75" s="864"/>
      <c r="CF75" s="864"/>
      <c r="CG75" s="869"/>
      <c r="CH75" s="866"/>
      <c r="CI75" s="867"/>
      <c r="CJ75" s="867"/>
      <c r="CK75" s="867"/>
      <c r="CL75" s="868"/>
      <c r="CM75" s="866"/>
      <c r="CN75" s="867"/>
      <c r="CO75" s="867"/>
      <c r="CP75" s="867"/>
      <c r="CQ75" s="868"/>
      <c r="CR75" s="866"/>
      <c r="CS75" s="867"/>
      <c r="CT75" s="867"/>
      <c r="CU75" s="867"/>
      <c r="CV75" s="868"/>
      <c r="CW75" s="866"/>
      <c r="CX75" s="867"/>
      <c r="CY75" s="867"/>
      <c r="CZ75" s="867"/>
      <c r="DA75" s="868"/>
      <c r="DB75" s="866"/>
      <c r="DC75" s="867"/>
      <c r="DD75" s="867"/>
      <c r="DE75" s="867"/>
      <c r="DF75" s="868"/>
      <c r="DG75" s="866"/>
      <c r="DH75" s="867"/>
      <c r="DI75" s="867"/>
      <c r="DJ75" s="867"/>
      <c r="DK75" s="868"/>
      <c r="DL75" s="866"/>
      <c r="DM75" s="867"/>
      <c r="DN75" s="867"/>
      <c r="DO75" s="867"/>
      <c r="DP75" s="868"/>
      <c r="DQ75" s="866"/>
      <c r="DR75" s="867"/>
      <c r="DS75" s="867"/>
      <c r="DT75" s="867"/>
      <c r="DU75" s="868"/>
      <c r="DV75" s="863"/>
      <c r="DW75" s="864"/>
      <c r="DX75" s="864"/>
      <c r="DY75" s="864"/>
      <c r="DZ75" s="865"/>
      <c r="EA75" s="230"/>
    </row>
    <row r="76" spans="1:131" ht="26.25" customHeight="1" x14ac:dyDescent="0.15">
      <c r="A76" s="238">
        <v>9</v>
      </c>
      <c r="B76" s="877"/>
      <c r="C76" s="878"/>
      <c r="D76" s="878"/>
      <c r="E76" s="878"/>
      <c r="F76" s="878"/>
      <c r="G76" s="878"/>
      <c r="H76" s="878"/>
      <c r="I76" s="878"/>
      <c r="J76" s="878"/>
      <c r="K76" s="878"/>
      <c r="L76" s="878"/>
      <c r="M76" s="878"/>
      <c r="N76" s="878"/>
      <c r="O76" s="878"/>
      <c r="P76" s="879"/>
      <c r="Q76" s="881"/>
      <c r="R76" s="882"/>
      <c r="S76" s="882"/>
      <c r="T76" s="882"/>
      <c r="U76" s="838"/>
      <c r="V76" s="883"/>
      <c r="W76" s="882"/>
      <c r="X76" s="882"/>
      <c r="Y76" s="882"/>
      <c r="Z76" s="838"/>
      <c r="AA76" s="883"/>
      <c r="AB76" s="882"/>
      <c r="AC76" s="882"/>
      <c r="AD76" s="882"/>
      <c r="AE76" s="838"/>
      <c r="AF76" s="883"/>
      <c r="AG76" s="882"/>
      <c r="AH76" s="882"/>
      <c r="AI76" s="882"/>
      <c r="AJ76" s="838"/>
      <c r="AK76" s="883"/>
      <c r="AL76" s="882"/>
      <c r="AM76" s="882"/>
      <c r="AN76" s="882"/>
      <c r="AO76" s="838"/>
      <c r="AP76" s="883"/>
      <c r="AQ76" s="882"/>
      <c r="AR76" s="882"/>
      <c r="AS76" s="882"/>
      <c r="AT76" s="838"/>
      <c r="AU76" s="883"/>
      <c r="AV76" s="882"/>
      <c r="AW76" s="882"/>
      <c r="AX76" s="882"/>
      <c r="AY76" s="838"/>
      <c r="AZ76" s="836"/>
      <c r="BA76" s="836"/>
      <c r="BB76" s="836"/>
      <c r="BC76" s="836"/>
      <c r="BD76" s="837"/>
      <c r="BE76" s="241"/>
      <c r="BF76" s="241"/>
      <c r="BG76" s="241"/>
      <c r="BH76" s="241"/>
      <c r="BI76" s="241"/>
      <c r="BJ76" s="241"/>
      <c r="BK76" s="241"/>
      <c r="BL76" s="241"/>
      <c r="BM76" s="241"/>
      <c r="BN76" s="241"/>
      <c r="BO76" s="241"/>
      <c r="BP76" s="241"/>
      <c r="BQ76" s="238">
        <v>70</v>
      </c>
      <c r="BR76" s="243"/>
      <c r="BS76" s="863"/>
      <c r="BT76" s="864"/>
      <c r="BU76" s="864"/>
      <c r="BV76" s="864"/>
      <c r="BW76" s="864"/>
      <c r="BX76" s="864"/>
      <c r="BY76" s="864"/>
      <c r="BZ76" s="864"/>
      <c r="CA76" s="864"/>
      <c r="CB76" s="864"/>
      <c r="CC76" s="864"/>
      <c r="CD76" s="864"/>
      <c r="CE76" s="864"/>
      <c r="CF76" s="864"/>
      <c r="CG76" s="869"/>
      <c r="CH76" s="866"/>
      <c r="CI76" s="867"/>
      <c r="CJ76" s="867"/>
      <c r="CK76" s="867"/>
      <c r="CL76" s="868"/>
      <c r="CM76" s="866"/>
      <c r="CN76" s="867"/>
      <c r="CO76" s="867"/>
      <c r="CP76" s="867"/>
      <c r="CQ76" s="868"/>
      <c r="CR76" s="866"/>
      <c r="CS76" s="867"/>
      <c r="CT76" s="867"/>
      <c r="CU76" s="867"/>
      <c r="CV76" s="868"/>
      <c r="CW76" s="866"/>
      <c r="CX76" s="867"/>
      <c r="CY76" s="867"/>
      <c r="CZ76" s="867"/>
      <c r="DA76" s="868"/>
      <c r="DB76" s="866"/>
      <c r="DC76" s="867"/>
      <c r="DD76" s="867"/>
      <c r="DE76" s="867"/>
      <c r="DF76" s="868"/>
      <c r="DG76" s="866"/>
      <c r="DH76" s="867"/>
      <c r="DI76" s="867"/>
      <c r="DJ76" s="867"/>
      <c r="DK76" s="868"/>
      <c r="DL76" s="866"/>
      <c r="DM76" s="867"/>
      <c r="DN76" s="867"/>
      <c r="DO76" s="867"/>
      <c r="DP76" s="868"/>
      <c r="DQ76" s="866"/>
      <c r="DR76" s="867"/>
      <c r="DS76" s="867"/>
      <c r="DT76" s="867"/>
      <c r="DU76" s="868"/>
      <c r="DV76" s="863"/>
      <c r="DW76" s="864"/>
      <c r="DX76" s="864"/>
      <c r="DY76" s="864"/>
      <c r="DZ76" s="865"/>
      <c r="EA76" s="230"/>
    </row>
    <row r="77" spans="1:131" ht="26.25" customHeight="1" x14ac:dyDescent="0.15">
      <c r="A77" s="238">
        <v>10</v>
      </c>
      <c r="B77" s="877"/>
      <c r="C77" s="878"/>
      <c r="D77" s="878"/>
      <c r="E77" s="878"/>
      <c r="F77" s="878"/>
      <c r="G77" s="878"/>
      <c r="H77" s="878"/>
      <c r="I77" s="878"/>
      <c r="J77" s="878"/>
      <c r="K77" s="878"/>
      <c r="L77" s="878"/>
      <c r="M77" s="878"/>
      <c r="N77" s="878"/>
      <c r="O77" s="878"/>
      <c r="P77" s="879"/>
      <c r="Q77" s="881"/>
      <c r="R77" s="882"/>
      <c r="S77" s="882"/>
      <c r="T77" s="882"/>
      <c r="U77" s="838"/>
      <c r="V77" s="883"/>
      <c r="W77" s="882"/>
      <c r="X77" s="882"/>
      <c r="Y77" s="882"/>
      <c r="Z77" s="838"/>
      <c r="AA77" s="883"/>
      <c r="AB77" s="882"/>
      <c r="AC77" s="882"/>
      <c r="AD77" s="882"/>
      <c r="AE77" s="838"/>
      <c r="AF77" s="883"/>
      <c r="AG77" s="882"/>
      <c r="AH77" s="882"/>
      <c r="AI77" s="882"/>
      <c r="AJ77" s="838"/>
      <c r="AK77" s="883"/>
      <c r="AL77" s="882"/>
      <c r="AM77" s="882"/>
      <c r="AN77" s="882"/>
      <c r="AO77" s="838"/>
      <c r="AP77" s="883"/>
      <c r="AQ77" s="882"/>
      <c r="AR77" s="882"/>
      <c r="AS77" s="882"/>
      <c r="AT77" s="838"/>
      <c r="AU77" s="883"/>
      <c r="AV77" s="882"/>
      <c r="AW77" s="882"/>
      <c r="AX77" s="882"/>
      <c r="AY77" s="838"/>
      <c r="AZ77" s="836"/>
      <c r="BA77" s="836"/>
      <c r="BB77" s="836"/>
      <c r="BC77" s="836"/>
      <c r="BD77" s="837"/>
      <c r="BE77" s="241"/>
      <c r="BF77" s="241"/>
      <c r="BG77" s="241"/>
      <c r="BH77" s="241"/>
      <c r="BI77" s="241"/>
      <c r="BJ77" s="241"/>
      <c r="BK77" s="241"/>
      <c r="BL77" s="241"/>
      <c r="BM77" s="241"/>
      <c r="BN77" s="241"/>
      <c r="BO77" s="241"/>
      <c r="BP77" s="241"/>
      <c r="BQ77" s="238">
        <v>71</v>
      </c>
      <c r="BR77" s="243"/>
      <c r="BS77" s="863"/>
      <c r="BT77" s="864"/>
      <c r="BU77" s="864"/>
      <c r="BV77" s="864"/>
      <c r="BW77" s="864"/>
      <c r="BX77" s="864"/>
      <c r="BY77" s="864"/>
      <c r="BZ77" s="864"/>
      <c r="CA77" s="864"/>
      <c r="CB77" s="864"/>
      <c r="CC77" s="864"/>
      <c r="CD77" s="864"/>
      <c r="CE77" s="864"/>
      <c r="CF77" s="864"/>
      <c r="CG77" s="869"/>
      <c r="CH77" s="866"/>
      <c r="CI77" s="867"/>
      <c r="CJ77" s="867"/>
      <c r="CK77" s="867"/>
      <c r="CL77" s="868"/>
      <c r="CM77" s="866"/>
      <c r="CN77" s="867"/>
      <c r="CO77" s="867"/>
      <c r="CP77" s="867"/>
      <c r="CQ77" s="868"/>
      <c r="CR77" s="866"/>
      <c r="CS77" s="867"/>
      <c r="CT77" s="867"/>
      <c r="CU77" s="867"/>
      <c r="CV77" s="868"/>
      <c r="CW77" s="866"/>
      <c r="CX77" s="867"/>
      <c r="CY77" s="867"/>
      <c r="CZ77" s="867"/>
      <c r="DA77" s="868"/>
      <c r="DB77" s="866"/>
      <c r="DC77" s="867"/>
      <c r="DD77" s="867"/>
      <c r="DE77" s="867"/>
      <c r="DF77" s="868"/>
      <c r="DG77" s="866"/>
      <c r="DH77" s="867"/>
      <c r="DI77" s="867"/>
      <c r="DJ77" s="867"/>
      <c r="DK77" s="868"/>
      <c r="DL77" s="866"/>
      <c r="DM77" s="867"/>
      <c r="DN77" s="867"/>
      <c r="DO77" s="867"/>
      <c r="DP77" s="868"/>
      <c r="DQ77" s="866"/>
      <c r="DR77" s="867"/>
      <c r="DS77" s="867"/>
      <c r="DT77" s="867"/>
      <c r="DU77" s="868"/>
      <c r="DV77" s="863"/>
      <c r="DW77" s="864"/>
      <c r="DX77" s="864"/>
      <c r="DY77" s="864"/>
      <c r="DZ77" s="865"/>
      <c r="EA77" s="230"/>
    </row>
    <row r="78" spans="1:131" ht="26.25" customHeight="1" x14ac:dyDescent="0.15">
      <c r="A78" s="238">
        <v>11</v>
      </c>
      <c r="B78" s="877"/>
      <c r="C78" s="878"/>
      <c r="D78" s="878"/>
      <c r="E78" s="878"/>
      <c r="F78" s="878"/>
      <c r="G78" s="878"/>
      <c r="H78" s="878"/>
      <c r="I78" s="878"/>
      <c r="J78" s="878"/>
      <c r="K78" s="878"/>
      <c r="L78" s="878"/>
      <c r="M78" s="878"/>
      <c r="N78" s="878"/>
      <c r="O78" s="878"/>
      <c r="P78" s="879"/>
      <c r="Q78" s="880"/>
      <c r="R78" s="834"/>
      <c r="S78" s="834"/>
      <c r="T78" s="834"/>
      <c r="U78" s="834"/>
      <c r="V78" s="834"/>
      <c r="W78" s="834"/>
      <c r="X78" s="834"/>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4"/>
      <c r="AY78" s="834"/>
      <c r="AZ78" s="836"/>
      <c r="BA78" s="836"/>
      <c r="BB78" s="836"/>
      <c r="BC78" s="836"/>
      <c r="BD78" s="837"/>
      <c r="BE78" s="241"/>
      <c r="BF78" s="241"/>
      <c r="BG78" s="241"/>
      <c r="BH78" s="241"/>
      <c r="BI78" s="241"/>
      <c r="BJ78" s="230"/>
      <c r="BK78" s="230"/>
      <c r="BL78" s="230"/>
      <c r="BM78" s="230"/>
      <c r="BN78" s="230"/>
      <c r="BO78" s="241"/>
      <c r="BP78" s="241"/>
      <c r="BQ78" s="238">
        <v>72</v>
      </c>
      <c r="BR78" s="243"/>
      <c r="BS78" s="863"/>
      <c r="BT78" s="864"/>
      <c r="BU78" s="864"/>
      <c r="BV78" s="864"/>
      <c r="BW78" s="864"/>
      <c r="BX78" s="864"/>
      <c r="BY78" s="864"/>
      <c r="BZ78" s="864"/>
      <c r="CA78" s="864"/>
      <c r="CB78" s="864"/>
      <c r="CC78" s="864"/>
      <c r="CD78" s="864"/>
      <c r="CE78" s="864"/>
      <c r="CF78" s="864"/>
      <c r="CG78" s="869"/>
      <c r="CH78" s="866"/>
      <c r="CI78" s="867"/>
      <c r="CJ78" s="867"/>
      <c r="CK78" s="867"/>
      <c r="CL78" s="868"/>
      <c r="CM78" s="866"/>
      <c r="CN78" s="867"/>
      <c r="CO78" s="867"/>
      <c r="CP78" s="867"/>
      <c r="CQ78" s="868"/>
      <c r="CR78" s="866"/>
      <c r="CS78" s="867"/>
      <c r="CT78" s="867"/>
      <c r="CU78" s="867"/>
      <c r="CV78" s="868"/>
      <c r="CW78" s="866"/>
      <c r="CX78" s="867"/>
      <c r="CY78" s="867"/>
      <c r="CZ78" s="867"/>
      <c r="DA78" s="868"/>
      <c r="DB78" s="866"/>
      <c r="DC78" s="867"/>
      <c r="DD78" s="867"/>
      <c r="DE78" s="867"/>
      <c r="DF78" s="868"/>
      <c r="DG78" s="866"/>
      <c r="DH78" s="867"/>
      <c r="DI78" s="867"/>
      <c r="DJ78" s="867"/>
      <c r="DK78" s="868"/>
      <c r="DL78" s="866"/>
      <c r="DM78" s="867"/>
      <c r="DN78" s="867"/>
      <c r="DO78" s="867"/>
      <c r="DP78" s="868"/>
      <c r="DQ78" s="866"/>
      <c r="DR78" s="867"/>
      <c r="DS78" s="867"/>
      <c r="DT78" s="867"/>
      <c r="DU78" s="868"/>
      <c r="DV78" s="863"/>
      <c r="DW78" s="864"/>
      <c r="DX78" s="864"/>
      <c r="DY78" s="864"/>
      <c r="DZ78" s="865"/>
      <c r="EA78" s="230"/>
    </row>
    <row r="79" spans="1:131" ht="26.25" customHeight="1" x14ac:dyDescent="0.15">
      <c r="A79" s="238">
        <v>12</v>
      </c>
      <c r="B79" s="877"/>
      <c r="C79" s="878"/>
      <c r="D79" s="878"/>
      <c r="E79" s="878"/>
      <c r="F79" s="878"/>
      <c r="G79" s="878"/>
      <c r="H79" s="878"/>
      <c r="I79" s="878"/>
      <c r="J79" s="878"/>
      <c r="K79" s="878"/>
      <c r="L79" s="878"/>
      <c r="M79" s="878"/>
      <c r="N79" s="878"/>
      <c r="O79" s="878"/>
      <c r="P79" s="879"/>
      <c r="Q79" s="880"/>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6"/>
      <c r="BA79" s="836"/>
      <c r="BB79" s="836"/>
      <c r="BC79" s="836"/>
      <c r="BD79" s="837"/>
      <c r="BE79" s="241"/>
      <c r="BF79" s="241"/>
      <c r="BG79" s="241"/>
      <c r="BH79" s="241"/>
      <c r="BI79" s="241"/>
      <c r="BJ79" s="230"/>
      <c r="BK79" s="230"/>
      <c r="BL79" s="230"/>
      <c r="BM79" s="230"/>
      <c r="BN79" s="230"/>
      <c r="BO79" s="241"/>
      <c r="BP79" s="241"/>
      <c r="BQ79" s="238">
        <v>73</v>
      </c>
      <c r="BR79" s="243"/>
      <c r="BS79" s="863"/>
      <c r="BT79" s="864"/>
      <c r="BU79" s="864"/>
      <c r="BV79" s="864"/>
      <c r="BW79" s="864"/>
      <c r="BX79" s="864"/>
      <c r="BY79" s="864"/>
      <c r="BZ79" s="864"/>
      <c r="CA79" s="864"/>
      <c r="CB79" s="864"/>
      <c r="CC79" s="864"/>
      <c r="CD79" s="864"/>
      <c r="CE79" s="864"/>
      <c r="CF79" s="864"/>
      <c r="CG79" s="869"/>
      <c r="CH79" s="866"/>
      <c r="CI79" s="867"/>
      <c r="CJ79" s="867"/>
      <c r="CK79" s="867"/>
      <c r="CL79" s="868"/>
      <c r="CM79" s="866"/>
      <c r="CN79" s="867"/>
      <c r="CO79" s="867"/>
      <c r="CP79" s="867"/>
      <c r="CQ79" s="868"/>
      <c r="CR79" s="866"/>
      <c r="CS79" s="867"/>
      <c r="CT79" s="867"/>
      <c r="CU79" s="867"/>
      <c r="CV79" s="868"/>
      <c r="CW79" s="866"/>
      <c r="CX79" s="867"/>
      <c r="CY79" s="867"/>
      <c r="CZ79" s="867"/>
      <c r="DA79" s="868"/>
      <c r="DB79" s="866"/>
      <c r="DC79" s="867"/>
      <c r="DD79" s="867"/>
      <c r="DE79" s="867"/>
      <c r="DF79" s="868"/>
      <c r="DG79" s="866"/>
      <c r="DH79" s="867"/>
      <c r="DI79" s="867"/>
      <c r="DJ79" s="867"/>
      <c r="DK79" s="868"/>
      <c r="DL79" s="866"/>
      <c r="DM79" s="867"/>
      <c r="DN79" s="867"/>
      <c r="DO79" s="867"/>
      <c r="DP79" s="868"/>
      <c r="DQ79" s="866"/>
      <c r="DR79" s="867"/>
      <c r="DS79" s="867"/>
      <c r="DT79" s="867"/>
      <c r="DU79" s="868"/>
      <c r="DV79" s="863"/>
      <c r="DW79" s="864"/>
      <c r="DX79" s="864"/>
      <c r="DY79" s="864"/>
      <c r="DZ79" s="865"/>
      <c r="EA79" s="230"/>
    </row>
    <row r="80" spans="1:131" ht="26.25" customHeight="1" x14ac:dyDescent="0.15">
      <c r="A80" s="238">
        <v>13</v>
      </c>
      <c r="B80" s="877"/>
      <c r="C80" s="878"/>
      <c r="D80" s="878"/>
      <c r="E80" s="878"/>
      <c r="F80" s="878"/>
      <c r="G80" s="878"/>
      <c r="H80" s="878"/>
      <c r="I80" s="878"/>
      <c r="J80" s="878"/>
      <c r="K80" s="878"/>
      <c r="L80" s="878"/>
      <c r="M80" s="878"/>
      <c r="N80" s="878"/>
      <c r="O80" s="878"/>
      <c r="P80" s="879"/>
      <c r="Q80" s="880"/>
      <c r="R80" s="834"/>
      <c r="S80" s="834"/>
      <c r="T80" s="834"/>
      <c r="U80" s="834"/>
      <c r="V80" s="834"/>
      <c r="W80" s="834"/>
      <c r="X80" s="834"/>
      <c r="Y80" s="834"/>
      <c r="Z80" s="834"/>
      <c r="AA80" s="834"/>
      <c r="AB80" s="834"/>
      <c r="AC80" s="834"/>
      <c r="AD80" s="834"/>
      <c r="AE80" s="834"/>
      <c r="AF80" s="834"/>
      <c r="AG80" s="834"/>
      <c r="AH80" s="834"/>
      <c r="AI80" s="834"/>
      <c r="AJ80" s="834"/>
      <c r="AK80" s="834"/>
      <c r="AL80" s="834"/>
      <c r="AM80" s="834"/>
      <c r="AN80" s="834"/>
      <c r="AO80" s="834"/>
      <c r="AP80" s="834"/>
      <c r="AQ80" s="834"/>
      <c r="AR80" s="834"/>
      <c r="AS80" s="834"/>
      <c r="AT80" s="834"/>
      <c r="AU80" s="834"/>
      <c r="AV80" s="834"/>
      <c r="AW80" s="834"/>
      <c r="AX80" s="834"/>
      <c r="AY80" s="834"/>
      <c r="AZ80" s="836"/>
      <c r="BA80" s="836"/>
      <c r="BB80" s="836"/>
      <c r="BC80" s="836"/>
      <c r="BD80" s="837"/>
      <c r="BE80" s="241"/>
      <c r="BF80" s="241"/>
      <c r="BG80" s="241"/>
      <c r="BH80" s="241"/>
      <c r="BI80" s="241"/>
      <c r="BJ80" s="241"/>
      <c r="BK80" s="241"/>
      <c r="BL80" s="241"/>
      <c r="BM80" s="241"/>
      <c r="BN80" s="241"/>
      <c r="BO80" s="241"/>
      <c r="BP80" s="241"/>
      <c r="BQ80" s="238">
        <v>74</v>
      </c>
      <c r="BR80" s="243"/>
      <c r="BS80" s="863"/>
      <c r="BT80" s="864"/>
      <c r="BU80" s="864"/>
      <c r="BV80" s="864"/>
      <c r="BW80" s="864"/>
      <c r="BX80" s="864"/>
      <c r="BY80" s="864"/>
      <c r="BZ80" s="864"/>
      <c r="CA80" s="864"/>
      <c r="CB80" s="864"/>
      <c r="CC80" s="864"/>
      <c r="CD80" s="864"/>
      <c r="CE80" s="864"/>
      <c r="CF80" s="864"/>
      <c r="CG80" s="869"/>
      <c r="CH80" s="866"/>
      <c r="CI80" s="867"/>
      <c r="CJ80" s="867"/>
      <c r="CK80" s="867"/>
      <c r="CL80" s="868"/>
      <c r="CM80" s="866"/>
      <c r="CN80" s="867"/>
      <c r="CO80" s="867"/>
      <c r="CP80" s="867"/>
      <c r="CQ80" s="868"/>
      <c r="CR80" s="866"/>
      <c r="CS80" s="867"/>
      <c r="CT80" s="867"/>
      <c r="CU80" s="867"/>
      <c r="CV80" s="868"/>
      <c r="CW80" s="866"/>
      <c r="CX80" s="867"/>
      <c r="CY80" s="867"/>
      <c r="CZ80" s="867"/>
      <c r="DA80" s="868"/>
      <c r="DB80" s="866"/>
      <c r="DC80" s="867"/>
      <c r="DD80" s="867"/>
      <c r="DE80" s="867"/>
      <c r="DF80" s="868"/>
      <c r="DG80" s="866"/>
      <c r="DH80" s="867"/>
      <c r="DI80" s="867"/>
      <c r="DJ80" s="867"/>
      <c r="DK80" s="868"/>
      <c r="DL80" s="866"/>
      <c r="DM80" s="867"/>
      <c r="DN80" s="867"/>
      <c r="DO80" s="867"/>
      <c r="DP80" s="868"/>
      <c r="DQ80" s="866"/>
      <c r="DR80" s="867"/>
      <c r="DS80" s="867"/>
      <c r="DT80" s="867"/>
      <c r="DU80" s="868"/>
      <c r="DV80" s="863"/>
      <c r="DW80" s="864"/>
      <c r="DX80" s="864"/>
      <c r="DY80" s="864"/>
      <c r="DZ80" s="865"/>
      <c r="EA80" s="230"/>
    </row>
    <row r="81" spans="1:131" ht="26.25" customHeight="1" x14ac:dyDescent="0.15">
      <c r="A81" s="238">
        <v>14</v>
      </c>
      <c r="B81" s="877"/>
      <c r="C81" s="878"/>
      <c r="D81" s="878"/>
      <c r="E81" s="878"/>
      <c r="F81" s="878"/>
      <c r="G81" s="878"/>
      <c r="H81" s="878"/>
      <c r="I81" s="878"/>
      <c r="J81" s="878"/>
      <c r="K81" s="878"/>
      <c r="L81" s="878"/>
      <c r="M81" s="878"/>
      <c r="N81" s="878"/>
      <c r="O81" s="878"/>
      <c r="P81" s="879"/>
      <c r="Q81" s="880"/>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834"/>
      <c r="AP81" s="834"/>
      <c r="AQ81" s="834"/>
      <c r="AR81" s="834"/>
      <c r="AS81" s="834"/>
      <c r="AT81" s="834"/>
      <c r="AU81" s="834"/>
      <c r="AV81" s="834"/>
      <c r="AW81" s="834"/>
      <c r="AX81" s="834"/>
      <c r="AY81" s="834"/>
      <c r="AZ81" s="836"/>
      <c r="BA81" s="836"/>
      <c r="BB81" s="836"/>
      <c r="BC81" s="836"/>
      <c r="BD81" s="837"/>
      <c r="BE81" s="241"/>
      <c r="BF81" s="241"/>
      <c r="BG81" s="241"/>
      <c r="BH81" s="241"/>
      <c r="BI81" s="241"/>
      <c r="BJ81" s="241"/>
      <c r="BK81" s="241"/>
      <c r="BL81" s="241"/>
      <c r="BM81" s="241"/>
      <c r="BN81" s="241"/>
      <c r="BO81" s="241"/>
      <c r="BP81" s="241"/>
      <c r="BQ81" s="238">
        <v>75</v>
      </c>
      <c r="BR81" s="243"/>
      <c r="BS81" s="863"/>
      <c r="BT81" s="864"/>
      <c r="BU81" s="864"/>
      <c r="BV81" s="864"/>
      <c r="BW81" s="864"/>
      <c r="BX81" s="864"/>
      <c r="BY81" s="864"/>
      <c r="BZ81" s="864"/>
      <c r="CA81" s="864"/>
      <c r="CB81" s="864"/>
      <c r="CC81" s="864"/>
      <c r="CD81" s="864"/>
      <c r="CE81" s="864"/>
      <c r="CF81" s="864"/>
      <c r="CG81" s="869"/>
      <c r="CH81" s="866"/>
      <c r="CI81" s="867"/>
      <c r="CJ81" s="867"/>
      <c r="CK81" s="867"/>
      <c r="CL81" s="868"/>
      <c r="CM81" s="866"/>
      <c r="CN81" s="867"/>
      <c r="CO81" s="867"/>
      <c r="CP81" s="867"/>
      <c r="CQ81" s="868"/>
      <c r="CR81" s="866"/>
      <c r="CS81" s="867"/>
      <c r="CT81" s="867"/>
      <c r="CU81" s="867"/>
      <c r="CV81" s="868"/>
      <c r="CW81" s="866"/>
      <c r="CX81" s="867"/>
      <c r="CY81" s="867"/>
      <c r="CZ81" s="867"/>
      <c r="DA81" s="868"/>
      <c r="DB81" s="866"/>
      <c r="DC81" s="867"/>
      <c r="DD81" s="867"/>
      <c r="DE81" s="867"/>
      <c r="DF81" s="868"/>
      <c r="DG81" s="866"/>
      <c r="DH81" s="867"/>
      <c r="DI81" s="867"/>
      <c r="DJ81" s="867"/>
      <c r="DK81" s="868"/>
      <c r="DL81" s="866"/>
      <c r="DM81" s="867"/>
      <c r="DN81" s="867"/>
      <c r="DO81" s="867"/>
      <c r="DP81" s="868"/>
      <c r="DQ81" s="866"/>
      <c r="DR81" s="867"/>
      <c r="DS81" s="867"/>
      <c r="DT81" s="867"/>
      <c r="DU81" s="868"/>
      <c r="DV81" s="863"/>
      <c r="DW81" s="864"/>
      <c r="DX81" s="864"/>
      <c r="DY81" s="864"/>
      <c r="DZ81" s="865"/>
      <c r="EA81" s="230"/>
    </row>
    <row r="82" spans="1:131" ht="26.25" customHeight="1" x14ac:dyDescent="0.15">
      <c r="A82" s="238">
        <v>15</v>
      </c>
      <c r="B82" s="877"/>
      <c r="C82" s="878"/>
      <c r="D82" s="878"/>
      <c r="E82" s="878"/>
      <c r="F82" s="878"/>
      <c r="G82" s="878"/>
      <c r="H82" s="878"/>
      <c r="I82" s="878"/>
      <c r="J82" s="878"/>
      <c r="K82" s="878"/>
      <c r="L82" s="878"/>
      <c r="M82" s="878"/>
      <c r="N82" s="878"/>
      <c r="O82" s="878"/>
      <c r="P82" s="879"/>
      <c r="Q82" s="880"/>
      <c r="R82" s="834"/>
      <c r="S82" s="834"/>
      <c r="T82" s="834"/>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4"/>
      <c r="AZ82" s="836"/>
      <c r="BA82" s="836"/>
      <c r="BB82" s="836"/>
      <c r="BC82" s="836"/>
      <c r="BD82" s="837"/>
      <c r="BE82" s="241"/>
      <c r="BF82" s="241"/>
      <c r="BG82" s="241"/>
      <c r="BH82" s="241"/>
      <c r="BI82" s="241"/>
      <c r="BJ82" s="241"/>
      <c r="BK82" s="241"/>
      <c r="BL82" s="241"/>
      <c r="BM82" s="241"/>
      <c r="BN82" s="241"/>
      <c r="BO82" s="241"/>
      <c r="BP82" s="241"/>
      <c r="BQ82" s="238">
        <v>76</v>
      </c>
      <c r="BR82" s="243"/>
      <c r="BS82" s="863"/>
      <c r="BT82" s="864"/>
      <c r="BU82" s="864"/>
      <c r="BV82" s="864"/>
      <c r="BW82" s="864"/>
      <c r="BX82" s="864"/>
      <c r="BY82" s="864"/>
      <c r="BZ82" s="864"/>
      <c r="CA82" s="864"/>
      <c r="CB82" s="864"/>
      <c r="CC82" s="864"/>
      <c r="CD82" s="864"/>
      <c r="CE82" s="864"/>
      <c r="CF82" s="864"/>
      <c r="CG82" s="869"/>
      <c r="CH82" s="866"/>
      <c r="CI82" s="867"/>
      <c r="CJ82" s="867"/>
      <c r="CK82" s="867"/>
      <c r="CL82" s="868"/>
      <c r="CM82" s="866"/>
      <c r="CN82" s="867"/>
      <c r="CO82" s="867"/>
      <c r="CP82" s="867"/>
      <c r="CQ82" s="868"/>
      <c r="CR82" s="866"/>
      <c r="CS82" s="867"/>
      <c r="CT82" s="867"/>
      <c r="CU82" s="867"/>
      <c r="CV82" s="868"/>
      <c r="CW82" s="866"/>
      <c r="CX82" s="867"/>
      <c r="CY82" s="867"/>
      <c r="CZ82" s="867"/>
      <c r="DA82" s="868"/>
      <c r="DB82" s="866"/>
      <c r="DC82" s="867"/>
      <c r="DD82" s="867"/>
      <c r="DE82" s="867"/>
      <c r="DF82" s="868"/>
      <c r="DG82" s="866"/>
      <c r="DH82" s="867"/>
      <c r="DI82" s="867"/>
      <c r="DJ82" s="867"/>
      <c r="DK82" s="868"/>
      <c r="DL82" s="866"/>
      <c r="DM82" s="867"/>
      <c r="DN82" s="867"/>
      <c r="DO82" s="867"/>
      <c r="DP82" s="868"/>
      <c r="DQ82" s="866"/>
      <c r="DR82" s="867"/>
      <c r="DS82" s="867"/>
      <c r="DT82" s="867"/>
      <c r="DU82" s="868"/>
      <c r="DV82" s="863"/>
      <c r="DW82" s="864"/>
      <c r="DX82" s="864"/>
      <c r="DY82" s="864"/>
      <c r="DZ82" s="865"/>
      <c r="EA82" s="230"/>
    </row>
    <row r="83" spans="1:131" ht="26.25" customHeight="1" x14ac:dyDescent="0.15">
      <c r="A83" s="238">
        <v>16</v>
      </c>
      <c r="B83" s="877"/>
      <c r="C83" s="878"/>
      <c r="D83" s="878"/>
      <c r="E83" s="878"/>
      <c r="F83" s="878"/>
      <c r="G83" s="878"/>
      <c r="H83" s="878"/>
      <c r="I83" s="878"/>
      <c r="J83" s="878"/>
      <c r="K83" s="878"/>
      <c r="L83" s="878"/>
      <c r="M83" s="878"/>
      <c r="N83" s="878"/>
      <c r="O83" s="878"/>
      <c r="P83" s="879"/>
      <c r="Q83" s="880"/>
      <c r="R83" s="834"/>
      <c r="S83" s="834"/>
      <c r="T83" s="834"/>
      <c r="U83" s="834"/>
      <c r="V83" s="834"/>
      <c r="W83" s="834"/>
      <c r="X83" s="834"/>
      <c r="Y83" s="834"/>
      <c r="Z83" s="834"/>
      <c r="AA83" s="834"/>
      <c r="AB83" s="834"/>
      <c r="AC83" s="834"/>
      <c r="AD83" s="834"/>
      <c r="AE83" s="834"/>
      <c r="AF83" s="834"/>
      <c r="AG83" s="834"/>
      <c r="AH83" s="834"/>
      <c r="AI83" s="834"/>
      <c r="AJ83" s="834"/>
      <c r="AK83" s="834"/>
      <c r="AL83" s="834"/>
      <c r="AM83" s="834"/>
      <c r="AN83" s="834"/>
      <c r="AO83" s="834"/>
      <c r="AP83" s="834"/>
      <c r="AQ83" s="834"/>
      <c r="AR83" s="834"/>
      <c r="AS83" s="834"/>
      <c r="AT83" s="834"/>
      <c r="AU83" s="834"/>
      <c r="AV83" s="834"/>
      <c r="AW83" s="834"/>
      <c r="AX83" s="834"/>
      <c r="AY83" s="834"/>
      <c r="AZ83" s="836"/>
      <c r="BA83" s="836"/>
      <c r="BB83" s="836"/>
      <c r="BC83" s="836"/>
      <c r="BD83" s="837"/>
      <c r="BE83" s="241"/>
      <c r="BF83" s="241"/>
      <c r="BG83" s="241"/>
      <c r="BH83" s="241"/>
      <c r="BI83" s="241"/>
      <c r="BJ83" s="241"/>
      <c r="BK83" s="241"/>
      <c r="BL83" s="241"/>
      <c r="BM83" s="241"/>
      <c r="BN83" s="241"/>
      <c r="BO83" s="241"/>
      <c r="BP83" s="241"/>
      <c r="BQ83" s="238">
        <v>77</v>
      </c>
      <c r="BR83" s="243"/>
      <c r="BS83" s="863"/>
      <c r="BT83" s="864"/>
      <c r="BU83" s="864"/>
      <c r="BV83" s="864"/>
      <c r="BW83" s="864"/>
      <c r="BX83" s="864"/>
      <c r="BY83" s="864"/>
      <c r="BZ83" s="864"/>
      <c r="CA83" s="864"/>
      <c r="CB83" s="864"/>
      <c r="CC83" s="864"/>
      <c r="CD83" s="864"/>
      <c r="CE83" s="864"/>
      <c r="CF83" s="864"/>
      <c r="CG83" s="869"/>
      <c r="CH83" s="866"/>
      <c r="CI83" s="867"/>
      <c r="CJ83" s="867"/>
      <c r="CK83" s="867"/>
      <c r="CL83" s="868"/>
      <c r="CM83" s="866"/>
      <c r="CN83" s="867"/>
      <c r="CO83" s="867"/>
      <c r="CP83" s="867"/>
      <c r="CQ83" s="868"/>
      <c r="CR83" s="866"/>
      <c r="CS83" s="867"/>
      <c r="CT83" s="867"/>
      <c r="CU83" s="867"/>
      <c r="CV83" s="868"/>
      <c r="CW83" s="866"/>
      <c r="CX83" s="867"/>
      <c r="CY83" s="867"/>
      <c r="CZ83" s="867"/>
      <c r="DA83" s="868"/>
      <c r="DB83" s="866"/>
      <c r="DC83" s="867"/>
      <c r="DD83" s="867"/>
      <c r="DE83" s="867"/>
      <c r="DF83" s="868"/>
      <c r="DG83" s="866"/>
      <c r="DH83" s="867"/>
      <c r="DI83" s="867"/>
      <c r="DJ83" s="867"/>
      <c r="DK83" s="868"/>
      <c r="DL83" s="866"/>
      <c r="DM83" s="867"/>
      <c r="DN83" s="867"/>
      <c r="DO83" s="867"/>
      <c r="DP83" s="868"/>
      <c r="DQ83" s="866"/>
      <c r="DR83" s="867"/>
      <c r="DS83" s="867"/>
      <c r="DT83" s="867"/>
      <c r="DU83" s="868"/>
      <c r="DV83" s="863"/>
      <c r="DW83" s="864"/>
      <c r="DX83" s="864"/>
      <c r="DY83" s="864"/>
      <c r="DZ83" s="865"/>
      <c r="EA83" s="230"/>
    </row>
    <row r="84" spans="1:131" ht="26.25" customHeight="1" x14ac:dyDescent="0.15">
      <c r="A84" s="238">
        <v>17</v>
      </c>
      <c r="B84" s="877"/>
      <c r="C84" s="878"/>
      <c r="D84" s="878"/>
      <c r="E84" s="878"/>
      <c r="F84" s="878"/>
      <c r="G84" s="878"/>
      <c r="H84" s="878"/>
      <c r="I84" s="878"/>
      <c r="J84" s="878"/>
      <c r="K84" s="878"/>
      <c r="L84" s="878"/>
      <c r="M84" s="878"/>
      <c r="N84" s="878"/>
      <c r="O84" s="878"/>
      <c r="P84" s="879"/>
      <c r="Q84" s="880"/>
      <c r="R84" s="834"/>
      <c r="S84" s="834"/>
      <c r="T84" s="834"/>
      <c r="U84" s="834"/>
      <c r="V84" s="834"/>
      <c r="W84" s="834"/>
      <c r="X84" s="834"/>
      <c r="Y84" s="834"/>
      <c r="Z84" s="834"/>
      <c r="AA84" s="834"/>
      <c r="AB84" s="834"/>
      <c r="AC84" s="834"/>
      <c r="AD84" s="834"/>
      <c r="AE84" s="834"/>
      <c r="AF84" s="834"/>
      <c r="AG84" s="834"/>
      <c r="AH84" s="834"/>
      <c r="AI84" s="834"/>
      <c r="AJ84" s="834"/>
      <c r="AK84" s="834"/>
      <c r="AL84" s="834"/>
      <c r="AM84" s="834"/>
      <c r="AN84" s="834"/>
      <c r="AO84" s="834"/>
      <c r="AP84" s="834"/>
      <c r="AQ84" s="834"/>
      <c r="AR84" s="834"/>
      <c r="AS84" s="834"/>
      <c r="AT84" s="834"/>
      <c r="AU84" s="834"/>
      <c r="AV84" s="834"/>
      <c r="AW84" s="834"/>
      <c r="AX84" s="834"/>
      <c r="AY84" s="834"/>
      <c r="AZ84" s="836"/>
      <c r="BA84" s="836"/>
      <c r="BB84" s="836"/>
      <c r="BC84" s="836"/>
      <c r="BD84" s="837"/>
      <c r="BE84" s="241"/>
      <c r="BF84" s="241"/>
      <c r="BG84" s="241"/>
      <c r="BH84" s="241"/>
      <c r="BI84" s="241"/>
      <c r="BJ84" s="241"/>
      <c r="BK84" s="241"/>
      <c r="BL84" s="241"/>
      <c r="BM84" s="241"/>
      <c r="BN84" s="241"/>
      <c r="BO84" s="241"/>
      <c r="BP84" s="241"/>
      <c r="BQ84" s="238">
        <v>78</v>
      </c>
      <c r="BR84" s="243"/>
      <c r="BS84" s="863"/>
      <c r="BT84" s="864"/>
      <c r="BU84" s="864"/>
      <c r="BV84" s="864"/>
      <c r="BW84" s="864"/>
      <c r="BX84" s="864"/>
      <c r="BY84" s="864"/>
      <c r="BZ84" s="864"/>
      <c r="CA84" s="864"/>
      <c r="CB84" s="864"/>
      <c r="CC84" s="864"/>
      <c r="CD84" s="864"/>
      <c r="CE84" s="864"/>
      <c r="CF84" s="864"/>
      <c r="CG84" s="869"/>
      <c r="CH84" s="866"/>
      <c r="CI84" s="867"/>
      <c r="CJ84" s="867"/>
      <c r="CK84" s="867"/>
      <c r="CL84" s="868"/>
      <c r="CM84" s="866"/>
      <c r="CN84" s="867"/>
      <c r="CO84" s="867"/>
      <c r="CP84" s="867"/>
      <c r="CQ84" s="868"/>
      <c r="CR84" s="866"/>
      <c r="CS84" s="867"/>
      <c r="CT84" s="867"/>
      <c r="CU84" s="867"/>
      <c r="CV84" s="868"/>
      <c r="CW84" s="866"/>
      <c r="CX84" s="867"/>
      <c r="CY84" s="867"/>
      <c r="CZ84" s="867"/>
      <c r="DA84" s="868"/>
      <c r="DB84" s="866"/>
      <c r="DC84" s="867"/>
      <c r="DD84" s="867"/>
      <c r="DE84" s="867"/>
      <c r="DF84" s="868"/>
      <c r="DG84" s="866"/>
      <c r="DH84" s="867"/>
      <c r="DI84" s="867"/>
      <c r="DJ84" s="867"/>
      <c r="DK84" s="868"/>
      <c r="DL84" s="866"/>
      <c r="DM84" s="867"/>
      <c r="DN84" s="867"/>
      <c r="DO84" s="867"/>
      <c r="DP84" s="868"/>
      <c r="DQ84" s="866"/>
      <c r="DR84" s="867"/>
      <c r="DS84" s="867"/>
      <c r="DT84" s="867"/>
      <c r="DU84" s="868"/>
      <c r="DV84" s="863"/>
      <c r="DW84" s="864"/>
      <c r="DX84" s="864"/>
      <c r="DY84" s="864"/>
      <c r="DZ84" s="865"/>
      <c r="EA84" s="230"/>
    </row>
    <row r="85" spans="1:131" ht="26.25" customHeight="1" x14ac:dyDescent="0.15">
      <c r="A85" s="238">
        <v>18</v>
      </c>
      <c r="B85" s="877"/>
      <c r="C85" s="878"/>
      <c r="D85" s="878"/>
      <c r="E85" s="878"/>
      <c r="F85" s="878"/>
      <c r="G85" s="878"/>
      <c r="H85" s="878"/>
      <c r="I85" s="878"/>
      <c r="J85" s="878"/>
      <c r="K85" s="878"/>
      <c r="L85" s="878"/>
      <c r="M85" s="878"/>
      <c r="N85" s="878"/>
      <c r="O85" s="878"/>
      <c r="P85" s="879"/>
      <c r="Q85" s="880"/>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4"/>
      <c r="AV85" s="834"/>
      <c r="AW85" s="834"/>
      <c r="AX85" s="834"/>
      <c r="AY85" s="834"/>
      <c r="AZ85" s="836"/>
      <c r="BA85" s="836"/>
      <c r="BB85" s="836"/>
      <c r="BC85" s="836"/>
      <c r="BD85" s="837"/>
      <c r="BE85" s="241"/>
      <c r="BF85" s="241"/>
      <c r="BG85" s="241"/>
      <c r="BH85" s="241"/>
      <c r="BI85" s="241"/>
      <c r="BJ85" s="241"/>
      <c r="BK85" s="241"/>
      <c r="BL85" s="241"/>
      <c r="BM85" s="241"/>
      <c r="BN85" s="241"/>
      <c r="BO85" s="241"/>
      <c r="BP85" s="241"/>
      <c r="BQ85" s="238">
        <v>79</v>
      </c>
      <c r="BR85" s="243"/>
      <c r="BS85" s="863"/>
      <c r="BT85" s="864"/>
      <c r="BU85" s="864"/>
      <c r="BV85" s="864"/>
      <c r="BW85" s="864"/>
      <c r="BX85" s="864"/>
      <c r="BY85" s="864"/>
      <c r="BZ85" s="864"/>
      <c r="CA85" s="864"/>
      <c r="CB85" s="864"/>
      <c r="CC85" s="864"/>
      <c r="CD85" s="864"/>
      <c r="CE85" s="864"/>
      <c r="CF85" s="864"/>
      <c r="CG85" s="869"/>
      <c r="CH85" s="866"/>
      <c r="CI85" s="867"/>
      <c r="CJ85" s="867"/>
      <c r="CK85" s="867"/>
      <c r="CL85" s="868"/>
      <c r="CM85" s="866"/>
      <c r="CN85" s="867"/>
      <c r="CO85" s="867"/>
      <c r="CP85" s="867"/>
      <c r="CQ85" s="868"/>
      <c r="CR85" s="866"/>
      <c r="CS85" s="867"/>
      <c r="CT85" s="867"/>
      <c r="CU85" s="867"/>
      <c r="CV85" s="868"/>
      <c r="CW85" s="866"/>
      <c r="CX85" s="867"/>
      <c r="CY85" s="867"/>
      <c r="CZ85" s="867"/>
      <c r="DA85" s="868"/>
      <c r="DB85" s="866"/>
      <c r="DC85" s="867"/>
      <c r="DD85" s="867"/>
      <c r="DE85" s="867"/>
      <c r="DF85" s="868"/>
      <c r="DG85" s="866"/>
      <c r="DH85" s="867"/>
      <c r="DI85" s="867"/>
      <c r="DJ85" s="867"/>
      <c r="DK85" s="868"/>
      <c r="DL85" s="866"/>
      <c r="DM85" s="867"/>
      <c r="DN85" s="867"/>
      <c r="DO85" s="867"/>
      <c r="DP85" s="868"/>
      <c r="DQ85" s="866"/>
      <c r="DR85" s="867"/>
      <c r="DS85" s="867"/>
      <c r="DT85" s="867"/>
      <c r="DU85" s="868"/>
      <c r="DV85" s="863"/>
      <c r="DW85" s="864"/>
      <c r="DX85" s="864"/>
      <c r="DY85" s="864"/>
      <c r="DZ85" s="865"/>
      <c r="EA85" s="230"/>
    </row>
    <row r="86" spans="1:131" ht="26.25" customHeight="1" x14ac:dyDescent="0.15">
      <c r="A86" s="238">
        <v>19</v>
      </c>
      <c r="B86" s="877"/>
      <c r="C86" s="878"/>
      <c r="D86" s="878"/>
      <c r="E86" s="878"/>
      <c r="F86" s="878"/>
      <c r="G86" s="878"/>
      <c r="H86" s="878"/>
      <c r="I86" s="878"/>
      <c r="J86" s="878"/>
      <c r="K86" s="878"/>
      <c r="L86" s="878"/>
      <c r="M86" s="878"/>
      <c r="N86" s="878"/>
      <c r="O86" s="878"/>
      <c r="P86" s="879"/>
      <c r="Q86" s="880"/>
      <c r="R86" s="834"/>
      <c r="S86" s="834"/>
      <c r="T86" s="834"/>
      <c r="U86" s="834"/>
      <c r="V86" s="834"/>
      <c r="W86" s="834"/>
      <c r="X86" s="834"/>
      <c r="Y86" s="834"/>
      <c r="Z86" s="834"/>
      <c r="AA86" s="834"/>
      <c r="AB86" s="834"/>
      <c r="AC86" s="834"/>
      <c r="AD86" s="834"/>
      <c r="AE86" s="834"/>
      <c r="AF86" s="834"/>
      <c r="AG86" s="834"/>
      <c r="AH86" s="834"/>
      <c r="AI86" s="834"/>
      <c r="AJ86" s="834"/>
      <c r="AK86" s="834"/>
      <c r="AL86" s="834"/>
      <c r="AM86" s="834"/>
      <c r="AN86" s="834"/>
      <c r="AO86" s="834"/>
      <c r="AP86" s="834"/>
      <c r="AQ86" s="834"/>
      <c r="AR86" s="834"/>
      <c r="AS86" s="834"/>
      <c r="AT86" s="834"/>
      <c r="AU86" s="834"/>
      <c r="AV86" s="834"/>
      <c r="AW86" s="834"/>
      <c r="AX86" s="834"/>
      <c r="AY86" s="834"/>
      <c r="AZ86" s="836"/>
      <c r="BA86" s="836"/>
      <c r="BB86" s="836"/>
      <c r="BC86" s="836"/>
      <c r="BD86" s="837"/>
      <c r="BE86" s="241"/>
      <c r="BF86" s="241"/>
      <c r="BG86" s="241"/>
      <c r="BH86" s="241"/>
      <c r="BI86" s="241"/>
      <c r="BJ86" s="241"/>
      <c r="BK86" s="241"/>
      <c r="BL86" s="241"/>
      <c r="BM86" s="241"/>
      <c r="BN86" s="241"/>
      <c r="BO86" s="241"/>
      <c r="BP86" s="241"/>
      <c r="BQ86" s="238">
        <v>80</v>
      </c>
      <c r="BR86" s="243"/>
      <c r="BS86" s="863"/>
      <c r="BT86" s="864"/>
      <c r="BU86" s="864"/>
      <c r="BV86" s="864"/>
      <c r="BW86" s="864"/>
      <c r="BX86" s="864"/>
      <c r="BY86" s="864"/>
      <c r="BZ86" s="864"/>
      <c r="CA86" s="864"/>
      <c r="CB86" s="864"/>
      <c r="CC86" s="864"/>
      <c r="CD86" s="864"/>
      <c r="CE86" s="864"/>
      <c r="CF86" s="864"/>
      <c r="CG86" s="869"/>
      <c r="CH86" s="866"/>
      <c r="CI86" s="867"/>
      <c r="CJ86" s="867"/>
      <c r="CK86" s="867"/>
      <c r="CL86" s="868"/>
      <c r="CM86" s="866"/>
      <c r="CN86" s="867"/>
      <c r="CO86" s="867"/>
      <c r="CP86" s="867"/>
      <c r="CQ86" s="868"/>
      <c r="CR86" s="866"/>
      <c r="CS86" s="867"/>
      <c r="CT86" s="867"/>
      <c r="CU86" s="867"/>
      <c r="CV86" s="868"/>
      <c r="CW86" s="866"/>
      <c r="CX86" s="867"/>
      <c r="CY86" s="867"/>
      <c r="CZ86" s="867"/>
      <c r="DA86" s="868"/>
      <c r="DB86" s="866"/>
      <c r="DC86" s="867"/>
      <c r="DD86" s="867"/>
      <c r="DE86" s="867"/>
      <c r="DF86" s="868"/>
      <c r="DG86" s="866"/>
      <c r="DH86" s="867"/>
      <c r="DI86" s="867"/>
      <c r="DJ86" s="867"/>
      <c r="DK86" s="868"/>
      <c r="DL86" s="866"/>
      <c r="DM86" s="867"/>
      <c r="DN86" s="867"/>
      <c r="DO86" s="867"/>
      <c r="DP86" s="868"/>
      <c r="DQ86" s="866"/>
      <c r="DR86" s="867"/>
      <c r="DS86" s="867"/>
      <c r="DT86" s="867"/>
      <c r="DU86" s="868"/>
      <c r="DV86" s="863"/>
      <c r="DW86" s="864"/>
      <c r="DX86" s="864"/>
      <c r="DY86" s="864"/>
      <c r="DZ86" s="865"/>
      <c r="EA86" s="230"/>
    </row>
    <row r="87" spans="1:131" ht="26.25" customHeight="1" x14ac:dyDescent="0.15">
      <c r="A87" s="244">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41"/>
      <c r="BF87" s="241"/>
      <c r="BG87" s="241"/>
      <c r="BH87" s="241"/>
      <c r="BI87" s="241"/>
      <c r="BJ87" s="241"/>
      <c r="BK87" s="241"/>
      <c r="BL87" s="241"/>
      <c r="BM87" s="241"/>
      <c r="BN87" s="241"/>
      <c r="BO87" s="241"/>
      <c r="BP87" s="241"/>
      <c r="BQ87" s="238">
        <v>81</v>
      </c>
      <c r="BR87" s="243"/>
      <c r="BS87" s="863"/>
      <c r="BT87" s="864"/>
      <c r="BU87" s="864"/>
      <c r="BV87" s="864"/>
      <c r="BW87" s="864"/>
      <c r="BX87" s="864"/>
      <c r="BY87" s="864"/>
      <c r="BZ87" s="864"/>
      <c r="CA87" s="864"/>
      <c r="CB87" s="864"/>
      <c r="CC87" s="864"/>
      <c r="CD87" s="864"/>
      <c r="CE87" s="864"/>
      <c r="CF87" s="864"/>
      <c r="CG87" s="869"/>
      <c r="CH87" s="866"/>
      <c r="CI87" s="867"/>
      <c r="CJ87" s="867"/>
      <c r="CK87" s="867"/>
      <c r="CL87" s="868"/>
      <c r="CM87" s="866"/>
      <c r="CN87" s="867"/>
      <c r="CO87" s="867"/>
      <c r="CP87" s="867"/>
      <c r="CQ87" s="868"/>
      <c r="CR87" s="866"/>
      <c r="CS87" s="867"/>
      <c r="CT87" s="867"/>
      <c r="CU87" s="867"/>
      <c r="CV87" s="868"/>
      <c r="CW87" s="866"/>
      <c r="CX87" s="867"/>
      <c r="CY87" s="867"/>
      <c r="CZ87" s="867"/>
      <c r="DA87" s="868"/>
      <c r="DB87" s="866"/>
      <c r="DC87" s="867"/>
      <c r="DD87" s="867"/>
      <c r="DE87" s="867"/>
      <c r="DF87" s="868"/>
      <c r="DG87" s="866"/>
      <c r="DH87" s="867"/>
      <c r="DI87" s="867"/>
      <c r="DJ87" s="867"/>
      <c r="DK87" s="868"/>
      <c r="DL87" s="866"/>
      <c r="DM87" s="867"/>
      <c r="DN87" s="867"/>
      <c r="DO87" s="867"/>
      <c r="DP87" s="868"/>
      <c r="DQ87" s="866"/>
      <c r="DR87" s="867"/>
      <c r="DS87" s="867"/>
      <c r="DT87" s="867"/>
      <c r="DU87" s="868"/>
      <c r="DV87" s="863"/>
      <c r="DW87" s="864"/>
      <c r="DX87" s="864"/>
      <c r="DY87" s="864"/>
      <c r="DZ87" s="865"/>
      <c r="EA87" s="230"/>
    </row>
    <row r="88" spans="1:131" ht="26.25" customHeight="1" thickBot="1" x14ac:dyDescent="0.2">
      <c r="A88" s="240" t="s">
        <v>392</v>
      </c>
      <c r="B88" s="789" t="s">
        <v>428</v>
      </c>
      <c r="C88" s="790"/>
      <c r="D88" s="790"/>
      <c r="E88" s="790"/>
      <c r="F88" s="790"/>
      <c r="G88" s="790"/>
      <c r="H88" s="790"/>
      <c r="I88" s="790"/>
      <c r="J88" s="790"/>
      <c r="K88" s="790"/>
      <c r="L88" s="790"/>
      <c r="M88" s="790"/>
      <c r="N88" s="790"/>
      <c r="O88" s="790"/>
      <c r="P88" s="791"/>
      <c r="Q88" s="844"/>
      <c r="R88" s="845"/>
      <c r="S88" s="845"/>
      <c r="T88" s="845"/>
      <c r="U88" s="845"/>
      <c r="V88" s="845"/>
      <c r="W88" s="845"/>
      <c r="X88" s="845"/>
      <c r="Y88" s="845"/>
      <c r="Z88" s="845"/>
      <c r="AA88" s="845"/>
      <c r="AB88" s="845"/>
      <c r="AC88" s="845"/>
      <c r="AD88" s="845"/>
      <c r="AE88" s="845"/>
      <c r="AF88" s="848">
        <v>6906</v>
      </c>
      <c r="AG88" s="848"/>
      <c r="AH88" s="848"/>
      <c r="AI88" s="848"/>
      <c r="AJ88" s="848"/>
      <c r="AK88" s="845"/>
      <c r="AL88" s="845"/>
      <c r="AM88" s="845"/>
      <c r="AN88" s="845"/>
      <c r="AO88" s="845"/>
      <c r="AP88" s="848">
        <v>1943</v>
      </c>
      <c r="AQ88" s="848"/>
      <c r="AR88" s="848"/>
      <c r="AS88" s="848"/>
      <c r="AT88" s="848"/>
      <c r="AU88" s="848" t="s">
        <v>529</v>
      </c>
      <c r="AV88" s="848"/>
      <c r="AW88" s="848"/>
      <c r="AX88" s="848"/>
      <c r="AY88" s="848"/>
      <c r="AZ88" s="853"/>
      <c r="BA88" s="853"/>
      <c r="BB88" s="853"/>
      <c r="BC88" s="853"/>
      <c r="BD88" s="854"/>
      <c r="BE88" s="241"/>
      <c r="BF88" s="241"/>
      <c r="BG88" s="241"/>
      <c r="BH88" s="241"/>
      <c r="BI88" s="241"/>
      <c r="BJ88" s="241"/>
      <c r="BK88" s="241"/>
      <c r="BL88" s="241"/>
      <c r="BM88" s="241"/>
      <c r="BN88" s="241"/>
      <c r="BO88" s="241"/>
      <c r="BP88" s="241"/>
      <c r="BQ88" s="238">
        <v>82</v>
      </c>
      <c r="BR88" s="243"/>
      <c r="BS88" s="863"/>
      <c r="BT88" s="864"/>
      <c r="BU88" s="864"/>
      <c r="BV88" s="864"/>
      <c r="BW88" s="864"/>
      <c r="BX88" s="864"/>
      <c r="BY88" s="864"/>
      <c r="BZ88" s="864"/>
      <c r="CA88" s="864"/>
      <c r="CB88" s="864"/>
      <c r="CC88" s="864"/>
      <c r="CD88" s="864"/>
      <c r="CE88" s="864"/>
      <c r="CF88" s="864"/>
      <c r="CG88" s="869"/>
      <c r="CH88" s="866"/>
      <c r="CI88" s="867"/>
      <c r="CJ88" s="867"/>
      <c r="CK88" s="867"/>
      <c r="CL88" s="868"/>
      <c r="CM88" s="866"/>
      <c r="CN88" s="867"/>
      <c r="CO88" s="867"/>
      <c r="CP88" s="867"/>
      <c r="CQ88" s="868"/>
      <c r="CR88" s="866"/>
      <c r="CS88" s="867"/>
      <c r="CT88" s="867"/>
      <c r="CU88" s="867"/>
      <c r="CV88" s="868"/>
      <c r="CW88" s="866"/>
      <c r="CX88" s="867"/>
      <c r="CY88" s="867"/>
      <c r="CZ88" s="867"/>
      <c r="DA88" s="868"/>
      <c r="DB88" s="866"/>
      <c r="DC88" s="867"/>
      <c r="DD88" s="867"/>
      <c r="DE88" s="867"/>
      <c r="DF88" s="868"/>
      <c r="DG88" s="866"/>
      <c r="DH88" s="867"/>
      <c r="DI88" s="867"/>
      <c r="DJ88" s="867"/>
      <c r="DK88" s="868"/>
      <c r="DL88" s="866"/>
      <c r="DM88" s="867"/>
      <c r="DN88" s="867"/>
      <c r="DO88" s="867"/>
      <c r="DP88" s="868"/>
      <c r="DQ88" s="866"/>
      <c r="DR88" s="867"/>
      <c r="DS88" s="867"/>
      <c r="DT88" s="867"/>
      <c r="DU88" s="868"/>
      <c r="DV88" s="863"/>
      <c r="DW88" s="864"/>
      <c r="DX88" s="864"/>
      <c r="DY88" s="864"/>
      <c r="DZ88" s="865"/>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3"/>
      <c r="BT89" s="864"/>
      <c r="BU89" s="864"/>
      <c r="BV89" s="864"/>
      <c r="BW89" s="864"/>
      <c r="BX89" s="864"/>
      <c r="BY89" s="864"/>
      <c r="BZ89" s="864"/>
      <c r="CA89" s="864"/>
      <c r="CB89" s="864"/>
      <c r="CC89" s="864"/>
      <c r="CD89" s="864"/>
      <c r="CE89" s="864"/>
      <c r="CF89" s="864"/>
      <c r="CG89" s="869"/>
      <c r="CH89" s="866"/>
      <c r="CI89" s="867"/>
      <c r="CJ89" s="867"/>
      <c r="CK89" s="867"/>
      <c r="CL89" s="868"/>
      <c r="CM89" s="866"/>
      <c r="CN89" s="867"/>
      <c r="CO89" s="867"/>
      <c r="CP89" s="867"/>
      <c r="CQ89" s="868"/>
      <c r="CR89" s="866"/>
      <c r="CS89" s="867"/>
      <c r="CT89" s="867"/>
      <c r="CU89" s="867"/>
      <c r="CV89" s="868"/>
      <c r="CW89" s="866"/>
      <c r="CX89" s="867"/>
      <c r="CY89" s="867"/>
      <c r="CZ89" s="867"/>
      <c r="DA89" s="868"/>
      <c r="DB89" s="866"/>
      <c r="DC89" s="867"/>
      <c r="DD89" s="867"/>
      <c r="DE89" s="867"/>
      <c r="DF89" s="868"/>
      <c r="DG89" s="866"/>
      <c r="DH89" s="867"/>
      <c r="DI89" s="867"/>
      <c r="DJ89" s="867"/>
      <c r="DK89" s="868"/>
      <c r="DL89" s="866"/>
      <c r="DM89" s="867"/>
      <c r="DN89" s="867"/>
      <c r="DO89" s="867"/>
      <c r="DP89" s="868"/>
      <c r="DQ89" s="866"/>
      <c r="DR89" s="867"/>
      <c r="DS89" s="867"/>
      <c r="DT89" s="867"/>
      <c r="DU89" s="868"/>
      <c r="DV89" s="863"/>
      <c r="DW89" s="864"/>
      <c r="DX89" s="864"/>
      <c r="DY89" s="864"/>
      <c r="DZ89" s="865"/>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3"/>
      <c r="BT90" s="864"/>
      <c r="BU90" s="864"/>
      <c r="BV90" s="864"/>
      <c r="BW90" s="864"/>
      <c r="BX90" s="864"/>
      <c r="BY90" s="864"/>
      <c r="BZ90" s="864"/>
      <c r="CA90" s="864"/>
      <c r="CB90" s="864"/>
      <c r="CC90" s="864"/>
      <c r="CD90" s="864"/>
      <c r="CE90" s="864"/>
      <c r="CF90" s="864"/>
      <c r="CG90" s="869"/>
      <c r="CH90" s="866"/>
      <c r="CI90" s="867"/>
      <c r="CJ90" s="867"/>
      <c r="CK90" s="867"/>
      <c r="CL90" s="868"/>
      <c r="CM90" s="866"/>
      <c r="CN90" s="867"/>
      <c r="CO90" s="867"/>
      <c r="CP90" s="867"/>
      <c r="CQ90" s="868"/>
      <c r="CR90" s="866"/>
      <c r="CS90" s="867"/>
      <c r="CT90" s="867"/>
      <c r="CU90" s="867"/>
      <c r="CV90" s="868"/>
      <c r="CW90" s="866"/>
      <c r="CX90" s="867"/>
      <c r="CY90" s="867"/>
      <c r="CZ90" s="867"/>
      <c r="DA90" s="868"/>
      <c r="DB90" s="866"/>
      <c r="DC90" s="867"/>
      <c r="DD90" s="867"/>
      <c r="DE90" s="867"/>
      <c r="DF90" s="868"/>
      <c r="DG90" s="866"/>
      <c r="DH90" s="867"/>
      <c r="DI90" s="867"/>
      <c r="DJ90" s="867"/>
      <c r="DK90" s="868"/>
      <c r="DL90" s="866"/>
      <c r="DM90" s="867"/>
      <c r="DN90" s="867"/>
      <c r="DO90" s="867"/>
      <c r="DP90" s="868"/>
      <c r="DQ90" s="866"/>
      <c r="DR90" s="867"/>
      <c r="DS90" s="867"/>
      <c r="DT90" s="867"/>
      <c r="DU90" s="868"/>
      <c r="DV90" s="863"/>
      <c r="DW90" s="864"/>
      <c r="DX90" s="864"/>
      <c r="DY90" s="864"/>
      <c r="DZ90" s="865"/>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3"/>
      <c r="BT91" s="864"/>
      <c r="BU91" s="864"/>
      <c r="BV91" s="864"/>
      <c r="BW91" s="864"/>
      <c r="BX91" s="864"/>
      <c r="BY91" s="864"/>
      <c r="BZ91" s="864"/>
      <c r="CA91" s="864"/>
      <c r="CB91" s="864"/>
      <c r="CC91" s="864"/>
      <c r="CD91" s="864"/>
      <c r="CE91" s="864"/>
      <c r="CF91" s="864"/>
      <c r="CG91" s="869"/>
      <c r="CH91" s="866"/>
      <c r="CI91" s="867"/>
      <c r="CJ91" s="867"/>
      <c r="CK91" s="867"/>
      <c r="CL91" s="868"/>
      <c r="CM91" s="866"/>
      <c r="CN91" s="867"/>
      <c r="CO91" s="867"/>
      <c r="CP91" s="867"/>
      <c r="CQ91" s="868"/>
      <c r="CR91" s="866"/>
      <c r="CS91" s="867"/>
      <c r="CT91" s="867"/>
      <c r="CU91" s="867"/>
      <c r="CV91" s="868"/>
      <c r="CW91" s="866"/>
      <c r="CX91" s="867"/>
      <c r="CY91" s="867"/>
      <c r="CZ91" s="867"/>
      <c r="DA91" s="868"/>
      <c r="DB91" s="866"/>
      <c r="DC91" s="867"/>
      <c r="DD91" s="867"/>
      <c r="DE91" s="867"/>
      <c r="DF91" s="868"/>
      <c r="DG91" s="866"/>
      <c r="DH91" s="867"/>
      <c r="DI91" s="867"/>
      <c r="DJ91" s="867"/>
      <c r="DK91" s="868"/>
      <c r="DL91" s="866"/>
      <c r="DM91" s="867"/>
      <c r="DN91" s="867"/>
      <c r="DO91" s="867"/>
      <c r="DP91" s="868"/>
      <c r="DQ91" s="866"/>
      <c r="DR91" s="867"/>
      <c r="DS91" s="867"/>
      <c r="DT91" s="867"/>
      <c r="DU91" s="868"/>
      <c r="DV91" s="863"/>
      <c r="DW91" s="864"/>
      <c r="DX91" s="864"/>
      <c r="DY91" s="864"/>
      <c r="DZ91" s="865"/>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3"/>
      <c r="BT92" s="864"/>
      <c r="BU92" s="864"/>
      <c r="BV92" s="864"/>
      <c r="BW92" s="864"/>
      <c r="BX92" s="864"/>
      <c r="BY92" s="864"/>
      <c r="BZ92" s="864"/>
      <c r="CA92" s="864"/>
      <c r="CB92" s="864"/>
      <c r="CC92" s="864"/>
      <c r="CD92" s="864"/>
      <c r="CE92" s="864"/>
      <c r="CF92" s="864"/>
      <c r="CG92" s="869"/>
      <c r="CH92" s="866"/>
      <c r="CI92" s="867"/>
      <c r="CJ92" s="867"/>
      <c r="CK92" s="867"/>
      <c r="CL92" s="868"/>
      <c r="CM92" s="866"/>
      <c r="CN92" s="867"/>
      <c r="CO92" s="867"/>
      <c r="CP92" s="867"/>
      <c r="CQ92" s="868"/>
      <c r="CR92" s="866"/>
      <c r="CS92" s="867"/>
      <c r="CT92" s="867"/>
      <c r="CU92" s="867"/>
      <c r="CV92" s="868"/>
      <c r="CW92" s="866"/>
      <c r="CX92" s="867"/>
      <c r="CY92" s="867"/>
      <c r="CZ92" s="867"/>
      <c r="DA92" s="868"/>
      <c r="DB92" s="866"/>
      <c r="DC92" s="867"/>
      <c r="DD92" s="867"/>
      <c r="DE92" s="867"/>
      <c r="DF92" s="868"/>
      <c r="DG92" s="866"/>
      <c r="DH92" s="867"/>
      <c r="DI92" s="867"/>
      <c r="DJ92" s="867"/>
      <c r="DK92" s="868"/>
      <c r="DL92" s="866"/>
      <c r="DM92" s="867"/>
      <c r="DN92" s="867"/>
      <c r="DO92" s="867"/>
      <c r="DP92" s="868"/>
      <c r="DQ92" s="866"/>
      <c r="DR92" s="867"/>
      <c r="DS92" s="867"/>
      <c r="DT92" s="867"/>
      <c r="DU92" s="868"/>
      <c r="DV92" s="863"/>
      <c r="DW92" s="864"/>
      <c r="DX92" s="864"/>
      <c r="DY92" s="864"/>
      <c r="DZ92" s="865"/>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3"/>
      <c r="BT93" s="864"/>
      <c r="BU93" s="864"/>
      <c r="BV93" s="864"/>
      <c r="BW93" s="864"/>
      <c r="BX93" s="864"/>
      <c r="BY93" s="864"/>
      <c r="BZ93" s="864"/>
      <c r="CA93" s="864"/>
      <c r="CB93" s="864"/>
      <c r="CC93" s="864"/>
      <c r="CD93" s="864"/>
      <c r="CE93" s="864"/>
      <c r="CF93" s="864"/>
      <c r="CG93" s="869"/>
      <c r="CH93" s="866"/>
      <c r="CI93" s="867"/>
      <c r="CJ93" s="867"/>
      <c r="CK93" s="867"/>
      <c r="CL93" s="868"/>
      <c r="CM93" s="866"/>
      <c r="CN93" s="867"/>
      <c r="CO93" s="867"/>
      <c r="CP93" s="867"/>
      <c r="CQ93" s="868"/>
      <c r="CR93" s="866"/>
      <c r="CS93" s="867"/>
      <c r="CT93" s="867"/>
      <c r="CU93" s="867"/>
      <c r="CV93" s="868"/>
      <c r="CW93" s="866"/>
      <c r="CX93" s="867"/>
      <c r="CY93" s="867"/>
      <c r="CZ93" s="867"/>
      <c r="DA93" s="868"/>
      <c r="DB93" s="866"/>
      <c r="DC93" s="867"/>
      <c r="DD93" s="867"/>
      <c r="DE93" s="867"/>
      <c r="DF93" s="868"/>
      <c r="DG93" s="866"/>
      <c r="DH93" s="867"/>
      <c r="DI93" s="867"/>
      <c r="DJ93" s="867"/>
      <c r="DK93" s="868"/>
      <c r="DL93" s="866"/>
      <c r="DM93" s="867"/>
      <c r="DN93" s="867"/>
      <c r="DO93" s="867"/>
      <c r="DP93" s="868"/>
      <c r="DQ93" s="866"/>
      <c r="DR93" s="867"/>
      <c r="DS93" s="867"/>
      <c r="DT93" s="867"/>
      <c r="DU93" s="868"/>
      <c r="DV93" s="863"/>
      <c r="DW93" s="864"/>
      <c r="DX93" s="864"/>
      <c r="DY93" s="864"/>
      <c r="DZ93" s="865"/>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3"/>
      <c r="BT94" s="864"/>
      <c r="BU94" s="864"/>
      <c r="BV94" s="864"/>
      <c r="BW94" s="864"/>
      <c r="BX94" s="864"/>
      <c r="BY94" s="864"/>
      <c r="BZ94" s="864"/>
      <c r="CA94" s="864"/>
      <c r="CB94" s="864"/>
      <c r="CC94" s="864"/>
      <c r="CD94" s="864"/>
      <c r="CE94" s="864"/>
      <c r="CF94" s="864"/>
      <c r="CG94" s="869"/>
      <c r="CH94" s="866"/>
      <c r="CI94" s="867"/>
      <c r="CJ94" s="867"/>
      <c r="CK94" s="867"/>
      <c r="CL94" s="868"/>
      <c r="CM94" s="866"/>
      <c r="CN94" s="867"/>
      <c r="CO94" s="867"/>
      <c r="CP94" s="867"/>
      <c r="CQ94" s="868"/>
      <c r="CR94" s="866"/>
      <c r="CS94" s="867"/>
      <c r="CT94" s="867"/>
      <c r="CU94" s="867"/>
      <c r="CV94" s="868"/>
      <c r="CW94" s="866"/>
      <c r="CX94" s="867"/>
      <c r="CY94" s="867"/>
      <c r="CZ94" s="867"/>
      <c r="DA94" s="868"/>
      <c r="DB94" s="866"/>
      <c r="DC94" s="867"/>
      <c r="DD94" s="867"/>
      <c r="DE94" s="867"/>
      <c r="DF94" s="868"/>
      <c r="DG94" s="866"/>
      <c r="DH94" s="867"/>
      <c r="DI94" s="867"/>
      <c r="DJ94" s="867"/>
      <c r="DK94" s="868"/>
      <c r="DL94" s="866"/>
      <c r="DM94" s="867"/>
      <c r="DN94" s="867"/>
      <c r="DO94" s="867"/>
      <c r="DP94" s="868"/>
      <c r="DQ94" s="866"/>
      <c r="DR94" s="867"/>
      <c r="DS94" s="867"/>
      <c r="DT94" s="867"/>
      <c r="DU94" s="868"/>
      <c r="DV94" s="863"/>
      <c r="DW94" s="864"/>
      <c r="DX94" s="864"/>
      <c r="DY94" s="864"/>
      <c r="DZ94" s="865"/>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3"/>
      <c r="BT95" s="864"/>
      <c r="BU95" s="864"/>
      <c r="BV95" s="864"/>
      <c r="BW95" s="864"/>
      <c r="BX95" s="864"/>
      <c r="BY95" s="864"/>
      <c r="BZ95" s="864"/>
      <c r="CA95" s="864"/>
      <c r="CB95" s="864"/>
      <c r="CC95" s="864"/>
      <c r="CD95" s="864"/>
      <c r="CE95" s="864"/>
      <c r="CF95" s="864"/>
      <c r="CG95" s="869"/>
      <c r="CH95" s="866"/>
      <c r="CI95" s="867"/>
      <c r="CJ95" s="867"/>
      <c r="CK95" s="867"/>
      <c r="CL95" s="868"/>
      <c r="CM95" s="866"/>
      <c r="CN95" s="867"/>
      <c r="CO95" s="867"/>
      <c r="CP95" s="867"/>
      <c r="CQ95" s="868"/>
      <c r="CR95" s="866"/>
      <c r="CS95" s="867"/>
      <c r="CT95" s="867"/>
      <c r="CU95" s="867"/>
      <c r="CV95" s="868"/>
      <c r="CW95" s="866"/>
      <c r="CX95" s="867"/>
      <c r="CY95" s="867"/>
      <c r="CZ95" s="867"/>
      <c r="DA95" s="868"/>
      <c r="DB95" s="866"/>
      <c r="DC95" s="867"/>
      <c r="DD95" s="867"/>
      <c r="DE95" s="867"/>
      <c r="DF95" s="868"/>
      <c r="DG95" s="866"/>
      <c r="DH95" s="867"/>
      <c r="DI95" s="867"/>
      <c r="DJ95" s="867"/>
      <c r="DK95" s="868"/>
      <c r="DL95" s="866"/>
      <c r="DM95" s="867"/>
      <c r="DN95" s="867"/>
      <c r="DO95" s="867"/>
      <c r="DP95" s="868"/>
      <c r="DQ95" s="866"/>
      <c r="DR95" s="867"/>
      <c r="DS95" s="867"/>
      <c r="DT95" s="867"/>
      <c r="DU95" s="868"/>
      <c r="DV95" s="863"/>
      <c r="DW95" s="864"/>
      <c r="DX95" s="864"/>
      <c r="DY95" s="864"/>
      <c r="DZ95" s="865"/>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3"/>
      <c r="BT96" s="864"/>
      <c r="BU96" s="864"/>
      <c r="BV96" s="864"/>
      <c r="BW96" s="864"/>
      <c r="BX96" s="864"/>
      <c r="BY96" s="864"/>
      <c r="BZ96" s="864"/>
      <c r="CA96" s="864"/>
      <c r="CB96" s="864"/>
      <c r="CC96" s="864"/>
      <c r="CD96" s="864"/>
      <c r="CE96" s="864"/>
      <c r="CF96" s="864"/>
      <c r="CG96" s="869"/>
      <c r="CH96" s="866"/>
      <c r="CI96" s="867"/>
      <c r="CJ96" s="867"/>
      <c r="CK96" s="867"/>
      <c r="CL96" s="868"/>
      <c r="CM96" s="866"/>
      <c r="CN96" s="867"/>
      <c r="CO96" s="867"/>
      <c r="CP96" s="867"/>
      <c r="CQ96" s="868"/>
      <c r="CR96" s="866"/>
      <c r="CS96" s="867"/>
      <c r="CT96" s="867"/>
      <c r="CU96" s="867"/>
      <c r="CV96" s="868"/>
      <c r="CW96" s="866"/>
      <c r="CX96" s="867"/>
      <c r="CY96" s="867"/>
      <c r="CZ96" s="867"/>
      <c r="DA96" s="868"/>
      <c r="DB96" s="866"/>
      <c r="DC96" s="867"/>
      <c r="DD96" s="867"/>
      <c r="DE96" s="867"/>
      <c r="DF96" s="868"/>
      <c r="DG96" s="866"/>
      <c r="DH96" s="867"/>
      <c r="DI96" s="867"/>
      <c r="DJ96" s="867"/>
      <c r="DK96" s="868"/>
      <c r="DL96" s="866"/>
      <c r="DM96" s="867"/>
      <c r="DN96" s="867"/>
      <c r="DO96" s="867"/>
      <c r="DP96" s="868"/>
      <c r="DQ96" s="866"/>
      <c r="DR96" s="867"/>
      <c r="DS96" s="867"/>
      <c r="DT96" s="867"/>
      <c r="DU96" s="868"/>
      <c r="DV96" s="863"/>
      <c r="DW96" s="864"/>
      <c r="DX96" s="864"/>
      <c r="DY96" s="864"/>
      <c r="DZ96" s="865"/>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3"/>
      <c r="BT97" s="864"/>
      <c r="BU97" s="864"/>
      <c r="BV97" s="864"/>
      <c r="BW97" s="864"/>
      <c r="BX97" s="864"/>
      <c r="BY97" s="864"/>
      <c r="BZ97" s="864"/>
      <c r="CA97" s="864"/>
      <c r="CB97" s="864"/>
      <c r="CC97" s="864"/>
      <c r="CD97" s="864"/>
      <c r="CE97" s="864"/>
      <c r="CF97" s="864"/>
      <c r="CG97" s="869"/>
      <c r="CH97" s="866"/>
      <c r="CI97" s="867"/>
      <c r="CJ97" s="867"/>
      <c r="CK97" s="867"/>
      <c r="CL97" s="868"/>
      <c r="CM97" s="866"/>
      <c r="CN97" s="867"/>
      <c r="CO97" s="867"/>
      <c r="CP97" s="867"/>
      <c r="CQ97" s="868"/>
      <c r="CR97" s="866"/>
      <c r="CS97" s="867"/>
      <c r="CT97" s="867"/>
      <c r="CU97" s="867"/>
      <c r="CV97" s="868"/>
      <c r="CW97" s="866"/>
      <c r="CX97" s="867"/>
      <c r="CY97" s="867"/>
      <c r="CZ97" s="867"/>
      <c r="DA97" s="868"/>
      <c r="DB97" s="866"/>
      <c r="DC97" s="867"/>
      <c r="DD97" s="867"/>
      <c r="DE97" s="867"/>
      <c r="DF97" s="868"/>
      <c r="DG97" s="866"/>
      <c r="DH97" s="867"/>
      <c r="DI97" s="867"/>
      <c r="DJ97" s="867"/>
      <c r="DK97" s="868"/>
      <c r="DL97" s="866"/>
      <c r="DM97" s="867"/>
      <c r="DN97" s="867"/>
      <c r="DO97" s="867"/>
      <c r="DP97" s="868"/>
      <c r="DQ97" s="866"/>
      <c r="DR97" s="867"/>
      <c r="DS97" s="867"/>
      <c r="DT97" s="867"/>
      <c r="DU97" s="868"/>
      <c r="DV97" s="863"/>
      <c r="DW97" s="864"/>
      <c r="DX97" s="864"/>
      <c r="DY97" s="864"/>
      <c r="DZ97" s="865"/>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3"/>
      <c r="BT98" s="864"/>
      <c r="BU98" s="864"/>
      <c r="BV98" s="864"/>
      <c r="BW98" s="864"/>
      <c r="BX98" s="864"/>
      <c r="BY98" s="864"/>
      <c r="BZ98" s="864"/>
      <c r="CA98" s="864"/>
      <c r="CB98" s="864"/>
      <c r="CC98" s="864"/>
      <c r="CD98" s="864"/>
      <c r="CE98" s="864"/>
      <c r="CF98" s="864"/>
      <c r="CG98" s="869"/>
      <c r="CH98" s="866"/>
      <c r="CI98" s="867"/>
      <c r="CJ98" s="867"/>
      <c r="CK98" s="867"/>
      <c r="CL98" s="868"/>
      <c r="CM98" s="866"/>
      <c r="CN98" s="867"/>
      <c r="CO98" s="867"/>
      <c r="CP98" s="867"/>
      <c r="CQ98" s="868"/>
      <c r="CR98" s="866"/>
      <c r="CS98" s="867"/>
      <c r="CT98" s="867"/>
      <c r="CU98" s="867"/>
      <c r="CV98" s="868"/>
      <c r="CW98" s="866"/>
      <c r="CX98" s="867"/>
      <c r="CY98" s="867"/>
      <c r="CZ98" s="867"/>
      <c r="DA98" s="868"/>
      <c r="DB98" s="866"/>
      <c r="DC98" s="867"/>
      <c r="DD98" s="867"/>
      <c r="DE98" s="867"/>
      <c r="DF98" s="868"/>
      <c r="DG98" s="866"/>
      <c r="DH98" s="867"/>
      <c r="DI98" s="867"/>
      <c r="DJ98" s="867"/>
      <c r="DK98" s="868"/>
      <c r="DL98" s="866"/>
      <c r="DM98" s="867"/>
      <c r="DN98" s="867"/>
      <c r="DO98" s="867"/>
      <c r="DP98" s="868"/>
      <c r="DQ98" s="866"/>
      <c r="DR98" s="867"/>
      <c r="DS98" s="867"/>
      <c r="DT98" s="867"/>
      <c r="DU98" s="868"/>
      <c r="DV98" s="863"/>
      <c r="DW98" s="864"/>
      <c r="DX98" s="864"/>
      <c r="DY98" s="864"/>
      <c r="DZ98" s="865"/>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3"/>
      <c r="BT99" s="864"/>
      <c r="BU99" s="864"/>
      <c r="BV99" s="864"/>
      <c r="BW99" s="864"/>
      <c r="BX99" s="864"/>
      <c r="BY99" s="864"/>
      <c r="BZ99" s="864"/>
      <c r="CA99" s="864"/>
      <c r="CB99" s="864"/>
      <c r="CC99" s="864"/>
      <c r="CD99" s="864"/>
      <c r="CE99" s="864"/>
      <c r="CF99" s="864"/>
      <c r="CG99" s="869"/>
      <c r="CH99" s="866"/>
      <c r="CI99" s="867"/>
      <c r="CJ99" s="867"/>
      <c r="CK99" s="867"/>
      <c r="CL99" s="868"/>
      <c r="CM99" s="866"/>
      <c r="CN99" s="867"/>
      <c r="CO99" s="867"/>
      <c r="CP99" s="867"/>
      <c r="CQ99" s="868"/>
      <c r="CR99" s="866"/>
      <c r="CS99" s="867"/>
      <c r="CT99" s="867"/>
      <c r="CU99" s="867"/>
      <c r="CV99" s="868"/>
      <c r="CW99" s="866"/>
      <c r="CX99" s="867"/>
      <c r="CY99" s="867"/>
      <c r="CZ99" s="867"/>
      <c r="DA99" s="868"/>
      <c r="DB99" s="866"/>
      <c r="DC99" s="867"/>
      <c r="DD99" s="867"/>
      <c r="DE99" s="867"/>
      <c r="DF99" s="868"/>
      <c r="DG99" s="866"/>
      <c r="DH99" s="867"/>
      <c r="DI99" s="867"/>
      <c r="DJ99" s="867"/>
      <c r="DK99" s="868"/>
      <c r="DL99" s="866"/>
      <c r="DM99" s="867"/>
      <c r="DN99" s="867"/>
      <c r="DO99" s="867"/>
      <c r="DP99" s="868"/>
      <c r="DQ99" s="866"/>
      <c r="DR99" s="867"/>
      <c r="DS99" s="867"/>
      <c r="DT99" s="867"/>
      <c r="DU99" s="868"/>
      <c r="DV99" s="863"/>
      <c r="DW99" s="864"/>
      <c r="DX99" s="864"/>
      <c r="DY99" s="864"/>
      <c r="DZ99" s="865"/>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3"/>
      <c r="BT100" s="864"/>
      <c r="BU100" s="864"/>
      <c r="BV100" s="864"/>
      <c r="BW100" s="864"/>
      <c r="BX100" s="864"/>
      <c r="BY100" s="864"/>
      <c r="BZ100" s="864"/>
      <c r="CA100" s="864"/>
      <c r="CB100" s="864"/>
      <c r="CC100" s="864"/>
      <c r="CD100" s="864"/>
      <c r="CE100" s="864"/>
      <c r="CF100" s="864"/>
      <c r="CG100" s="869"/>
      <c r="CH100" s="866"/>
      <c r="CI100" s="867"/>
      <c r="CJ100" s="867"/>
      <c r="CK100" s="867"/>
      <c r="CL100" s="868"/>
      <c r="CM100" s="866"/>
      <c r="CN100" s="867"/>
      <c r="CO100" s="867"/>
      <c r="CP100" s="867"/>
      <c r="CQ100" s="868"/>
      <c r="CR100" s="866"/>
      <c r="CS100" s="867"/>
      <c r="CT100" s="867"/>
      <c r="CU100" s="867"/>
      <c r="CV100" s="868"/>
      <c r="CW100" s="866"/>
      <c r="CX100" s="867"/>
      <c r="CY100" s="867"/>
      <c r="CZ100" s="867"/>
      <c r="DA100" s="868"/>
      <c r="DB100" s="866"/>
      <c r="DC100" s="867"/>
      <c r="DD100" s="867"/>
      <c r="DE100" s="867"/>
      <c r="DF100" s="868"/>
      <c r="DG100" s="866"/>
      <c r="DH100" s="867"/>
      <c r="DI100" s="867"/>
      <c r="DJ100" s="867"/>
      <c r="DK100" s="868"/>
      <c r="DL100" s="866"/>
      <c r="DM100" s="867"/>
      <c r="DN100" s="867"/>
      <c r="DO100" s="867"/>
      <c r="DP100" s="868"/>
      <c r="DQ100" s="866"/>
      <c r="DR100" s="867"/>
      <c r="DS100" s="867"/>
      <c r="DT100" s="867"/>
      <c r="DU100" s="868"/>
      <c r="DV100" s="863"/>
      <c r="DW100" s="864"/>
      <c r="DX100" s="864"/>
      <c r="DY100" s="864"/>
      <c r="DZ100" s="865"/>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3"/>
      <c r="BT101" s="864"/>
      <c r="BU101" s="864"/>
      <c r="BV101" s="864"/>
      <c r="BW101" s="864"/>
      <c r="BX101" s="864"/>
      <c r="BY101" s="864"/>
      <c r="BZ101" s="864"/>
      <c r="CA101" s="864"/>
      <c r="CB101" s="864"/>
      <c r="CC101" s="864"/>
      <c r="CD101" s="864"/>
      <c r="CE101" s="864"/>
      <c r="CF101" s="864"/>
      <c r="CG101" s="869"/>
      <c r="CH101" s="866"/>
      <c r="CI101" s="867"/>
      <c r="CJ101" s="867"/>
      <c r="CK101" s="867"/>
      <c r="CL101" s="868"/>
      <c r="CM101" s="866"/>
      <c r="CN101" s="867"/>
      <c r="CO101" s="867"/>
      <c r="CP101" s="867"/>
      <c r="CQ101" s="868"/>
      <c r="CR101" s="866"/>
      <c r="CS101" s="867"/>
      <c r="CT101" s="867"/>
      <c r="CU101" s="867"/>
      <c r="CV101" s="868"/>
      <c r="CW101" s="866"/>
      <c r="CX101" s="867"/>
      <c r="CY101" s="867"/>
      <c r="CZ101" s="867"/>
      <c r="DA101" s="868"/>
      <c r="DB101" s="866"/>
      <c r="DC101" s="867"/>
      <c r="DD101" s="867"/>
      <c r="DE101" s="867"/>
      <c r="DF101" s="868"/>
      <c r="DG101" s="866"/>
      <c r="DH101" s="867"/>
      <c r="DI101" s="867"/>
      <c r="DJ101" s="867"/>
      <c r="DK101" s="868"/>
      <c r="DL101" s="866"/>
      <c r="DM101" s="867"/>
      <c r="DN101" s="867"/>
      <c r="DO101" s="867"/>
      <c r="DP101" s="868"/>
      <c r="DQ101" s="866"/>
      <c r="DR101" s="867"/>
      <c r="DS101" s="867"/>
      <c r="DT101" s="867"/>
      <c r="DU101" s="868"/>
      <c r="DV101" s="863"/>
      <c r="DW101" s="864"/>
      <c r="DX101" s="864"/>
      <c r="DY101" s="864"/>
      <c r="DZ101" s="865"/>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429</v>
      </c>
      <c r="BS102" s="790"/>
      <c r="BT102" s="790"/>
      <c r="BU102" s="790"/>
      <c r="BV102" s="790"/>
      <c r="BW102" s="790"/>
      <c r="BX102" s="790"/>
      <c r="BY102" s="790"/>
      <c r="BZ102" s="790"/>
      <c r="CA102" s="790"/>
      <c r="CB102" s="790"/>
      <c r="CC102" s="790"/>
      <c r="CD102" s="790"/>
      <c r="CE102" s="790"/>
      <c r="CF102" s="790"/>
      <c r="CG102" s="791"/>
      <c r="CH102" s="891"/>
      <c r="CI102" s="892"/>
      <c r="CJ102" s="892"/>
      <c r="CK102" s="892"/>
      <c r="CL102" s="893"/>
      <c r="CM102" s="891"/>
      <c r="CN102" s="892"/>
      <c r="CO102" s="892"/>
      <c r="CP102" s="892"/>
      <c r="CQ102" s="893"/>
      <c r="CR102" s="894">
        <v>140</v>
      </c>
      <c r="CS102" s="856"/>
      <c r="CT102" s="856"/>
      <c r="CU102" s="856"/>
      <c r="CV102" s="895"/>
      <c r="CW102" s="894" t="s">
        <v>529</v>
      </c>
      <c r="CX102" s="856"/>
      <c r="CY102" s="856"/>
      <c r="CZ102" s="856"/>
      <c r="DA102" s="895"/>
      <c r="DB102" s="894" t="s">
        <v>529</v>
      </c>
      <c r="DC102" s="856"/>
      <c r="DD102" s="856"/>
      <c r="DE102" s="856"/>
      <c r="DF102" s="895"/>
      <c r="DG102" s="894" t="s">
        <v>529</v>
      </c>
      <c r="DH102" s="856"/>
      <c r="DI102" s="856"/>
      <c r="DJ102" s="856"/>
      <c r="DK102" s="895"/>
      <c r="DL102" s="894" t="s">
        <v>529</v>
      </c>
      <c r="DM102" s="856"/>
      <c r="DN102" s="856"/>
      <c r="DO102" s="856"/>
      <c r="DP102" s="895"/>
      <c r="DQ102" s="894" t="s">
        <v>529</v>
      </c>
      <c r="DR102" s="856"/>
      <c r="DS102" s="856"/>
      <c r="DT102" s="856"/>
      <c r="DU102" s="895"/>
      <c r="DV102" s="789"/>
      <c r="DW102" s="790"/>
      <c r="DX102" s="790"/>
      <c r="DY102" s="790"/>
      <c r="DZ102" s="918"/>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9" t="s">
        <v>430</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0" t="s">
        <v>431</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1" t="s">
        <v>434</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435</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0" customFormat="1" ht="26.25" customHeight="1" x14ac:dyDescent="0.15">
      <c r="A109" s="916" t="s">
        <v>436</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437</v>
      </c>
      <c r="AB109" s="897"/>
      <c r="AC109" s="897"/>
      <c r="AD109" s="897"/>
      <c r="AE109" s="898"/>
      <c r="AF109" s="896" t="s">
        <v>438</v>
      </c>
      <c r="AG109" s="897"/>
      <c r="AH109" s="897"/>
      <c r="AI109" s="897"/>
      <c r="AJ109" s="898"/>
      <c r="AK109" s="896" t="s">
        <v>308</v>
      </c>
      <c r="AL109" s="897"/>
      <c r="AM109" s="897"/>
      <c r="AN109" s="897"/>
      <c r="AO109" s="898"/>
      <c r="AP109" s="896" t="s">
        <v>439</v>
      </c>
      <c r="AQ109" s="897"/>
      <c r="AR109" s="897"/>
      <c r="AS109" s="897"/>
      <c r="AT109" s="899"/>
      <c r="AU109" s="916" t="s">
        <v>436</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437</v>
      </c>
      <c r="BR109" s="897"/>
      <c r="BS109" s="897"/>
      <c r="BT109" s="897"/>
      <c r="BU109" s="898"/>
      <c r="BV109" s="896" t="s">
        <v>438</v>
      </c>
      <c r="BW109" s="897"/>
      <c r="BX109" s="897"/>
      <c r="BY109" s="897"/>
      <c r="BZ109" s="898"/>
      <c r="CA109" s="896" t="s">
        <v>308</v>
      </c>
      <c r="CB109" s="897"/>
      <c r="CC109" s="897"/>
      <c r="CD109" s="897"/>
      <c r="CE109" s="898"/>
      <c r="CF109" s="917" t="s">
        <v>439</v>
      </c>
      <c r="CG109" s="917"/>
      <c r="CH109" s="917"/>
      <c r="CI109" s="917"/>
      <c r="CJ109" s="917"/>
      <c r="CK109" s="896" t="s">
        <v>440</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437</v>
      </c>
      <c r="DH109" s="897"/>
      <c r="DI109" s="897"/>
      <c r="DJ109" s="897"/>
      <c r="DK109" s="898"/>
      <c r="DL109" s="896" t="s">
        <v>438</v>
      </c>
      <c r="DM109" s="897"/>
      <c r="DN109" s="897"/>
      <c r="DO109" s="897"/>
      <c r="DP109" s="898"/>
      <c r="DQ109" s="896" t="s">
        <v>308</v>
      </c>
      <c r="DR109" s="897"/>
      <c r="DS109" s="897"/>
      <c r="DT109" s="897"/>
      <c r="DU109" s="898"/>
      <c r="DV109" s="896" t="s">
        <v>439</v>
      </c>
      <c r="DW109" s="897"/>
      <c r="DX109" s="897"/>
      <c r="DY109" s="897"/>
      <c r="DZ109" s="899"/>
    </row>
    <row r="110" spans="1:131" s="230" customFormat="1" ht="26.25" customHeight="1" x14ac:dyDescent="0.15">
      <c r="A110" s="900" t="s">
        <v>441</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7123788</v>
      </c>
      <c r="AB110" s="904"/>
      <c r="AC110" s="904"/>
      <c r="AD110" s="904"/>
      <c r="AE110" s="905"/>
      <c r="AF110" s="906">
        <v>7110305</v>
      </c>
      <c r="AG110" s="904"/>
      <c r="AH110" s="904"/>
      <c r="AI110" s="904"/>
      <c r="AJ110" s="905"/>
      <c r="AK110" s="906">
        <v>7057583</v>
      </c>
      <c r="AL110" s="904"/>
      <c r="AM110" s="904"/>
      <c r="AN110" s="904"/>
      <c r="AO110" s="905"/>
      <c r="AP110" s="907">
        <v>28.7</v>
      </c>
      <c r="AQ110" s="908"/>
      <c r="AR110" s="908"/>
      <c r="AS110" s="908"/>
      <c r="AT110" s="909"/>
      <c r="AU110" s="910" t="s">
        <v>75</v>
      </c>
      <c r="AV110" s="911"/>
      <c r="AW110" s="911"/>
      <c r="AX110" s="911"/>
      <c r="AY110" s="911"/>
      <c r="AZ110" s="933" t="s">
        <v>442</v>
      </c>
      <c r="BA110" s="901"/>
      <c r="BB110" s="901"/>
      <c r="BC110" s="901"/>
      <c r="BD110" s="901"/>
      <c r="BE110" s="901"/>
      <c r="BF110" s="901"/>
      <c r="BG110" s="901"/>
      <c r="BH110" s="901"/>
      <c r="BI110" s="901"/>
      <c r="BJ110" s="901"/>
      <c r="BK110" s="901"/>
      <c r="BL110" s="901"/>
      <c r="BM110" s="901"/>
      <c r="BN110" s="901"/>
      <c r="BO110" s="901"/>
      <c r="BP110" s="902"/>
      <c r="BQ110" s="934">
        <v>51802954</v>
      </c>
      <c r="BR110" s="935"/>
      <c r="BS110" s="935"/>
      <c r="BT110" s="935"/>
      <c r="BU110" s="935"/>
      <c r="BV110" s="935">
        <v>50379627</v>
      </c>
      <c r="BW110" s="935"/>
      <c r="BX110" s="935"/>
      <c r="BY110" s="935"/>
      <c r="BZ110" s="935"/>
      <c r="CA110" s="935">
        <v>49696981</v>
      </c>
      <c r="CB110" s="935"/>
      <c r="CC110" s="935"/>
      <c r="CD110" s="935"/>
      <c r="CE110" s="935"/>
      <c r="CF110" s="948">
        <v>201.8</v>
      </c>
      <c r="CG110" s="949"/>
      <c r="CH110" s="949"/>
      <c r="CI110" s="949"/>
      <c r="CJ110" s="949"/>
      <c r="CK110" s="950" t="s">
        <v>443</v>
      </c>
      <c r="CL110" s="951"/>
      <c r="CM110" s="933" t="s">
        <v>444</v>
      </c>
      <c r="CN110" s="901"/>
      <c r="CO110" s="901"/>
      <c r="CP110" s="901"/>
      <c r="CQ110" s="901"/>
      <c r="CR110" s="901"/>
      <c r="CS110" s="901"/>
      <c r="CT110" s="901"/>
      <c r="CU110" s="901"/>
      <c r="CV110" s="901"/>
      <c r="CW110" s="901"/>
      <c r="CX110" s="901"/>
      <c r="CY110" s="901"/>
      <c r="CZ110" s="901"/>
      <c r="DA110" s="901"/>
      <c r="DB110" s="901"/>
      <c r="DC110" s="901"/>
      <c r="DD110" s="901"/>
      <c r="DE110" s="901"/>
      <c r="DF110" s="902"/>
      <c r="DG110" s="934" t="s">
        <v>445</v>
      </c>
      <c r="DH110" s="935"/>
      <c r="DI110" s="935"/>
      <c r="DJ110" s="935"/>
      <c r="DK110" s="935"/>
      <c r="DL110" s="935" t="s">
        <v>445</v>
      </c>
      <c r="DM110" s="935"/>
      <c r="DN110" s="935"/>
      <c r="DO110" s="935"/>
      <c r="DP110" s="935"/>
      <c r="DQ110" s="935" t="s">
        <v>445</v>
      </c>
      <c r="DR110" s="935"/>
      <c r="DS110" s="935"/>
      <c r="DT110" s="935"/>
      <c r="DU110" s="935"/>
      <c r="DV110" s="936" t="s">
        <v>445</v>
      </c>
      <c r="DW110" s="936"/>
      <c r="DX110" s="936"/>
      <c r="DY110" s="936"/>
      <c r="DZ110" s="937"/>
    </row>
    <row r="111" spans="1:131" s="230" customFormat="1" ht="26.25" customHeight="1" x14ac:dyDescent="0.15">
      <c r="A111" s="938" t="s">
        <v>446</v>
      </c>
      <c r="B111" s="939"/>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40"/>
      <c r="AA111" s="941" t="s">
        <v>447</v>
      </c>
      <c r="AB111" s="942"/>
      <c r="AC111" s="942"/>
      <c r="AD111" s="942"/>
      <c r="AE111" s="943"/>
      <c r="AF111" s="944" t="s">
        <v>447</v>
      </c>
      <c r="AG111" s="942"/>
      <c r="AH111" s="942"/>
      <c r="AI111" s="942"/>
      <c r="AJ111" s="943"/>
      <c r="AK111" s="944" t="s">
        <v>448</v>
      </c>
      <c r="AL111" s="942"/>
      <c r="AM111" s="942"/>
      <c r="AN111" s="942"/>
      <c r="AO111" s="943"/>
      <c r="AP111" s="945" t="s">
        <v>394</v>
      </c>
      <c r="AQ111" s="946"/>
      <c r="AR111" s="946"/>
      <c r="AS111" s="946"/>
      <c r="AT111" s="947"/>
      <c r="AU111" s="912"/>
      <c r="AV111" s="913"/>
      <c r="AW111" s="913"/>
      <c r="AX111" s="913"/>
      <c r="AY111" s="913"/>
      <c r="AZ111" s="926" t="s">
        <v>449</v>
      </c>
      <c r="BA111" s="927"/>
      <c r="BB111" s="927"/>
      <c r="BC111" s="927"/>
      <c r="BD111" s="927"/>
      <c r="BE111" s="927"/>
      <c r="BF111" s="927"/>
      <c r="BG111" s="927"/>
      <c r="BH111" s="927"/>
      <c r="BI111" s="927"/>
      <c r="BJ111" s="927"/>
      <c r="BK111" s="927"/>
      <c r="BL111" s="927"/>
      <c r="BM111" s="927"/>
      <c r="BN111" s="927"/>
      <c r="BO111" s="927"/>
      <c r="BP111" s="928"/>
      <c r="BQ111" s="929">
        <v>444247</v>
      </c>
      <c r="BR111" s="930"/>
      <c r="BS111" s="930"/>
      <c r="BT111" s="930"/>
      <c r="BU111" s="930"/>
      <c r="BV111" s="930">
        <v>309322</v>
      </c>
      <c r="BW111" s="930"/>
      <c r="BX111" s="930"/>
      <c r="BY111" s="930"/>
      <c r="BZ111" s="930"/>
      <c r="CA111" s="930">
        <v>172413</v>
      </c>
      <c r="CB111" s="930"/>
      <c r="CC111" s="930"/>
      <c r="CD111" s="930"/>
      <c r="CE111" s="930"/>
      <c r="CF111" s="924">
        <v>0.7</v>
      </c>
      <c r="CG111" s="925"/>
      <c r="CH111" s="925"/>
      <c r="CI111" s="925"/>
      <c r="CJ111" s="925"/>
      <c r="CK111" s="952"/>
      <c r="CL111" s="953"/>
      <c r="CM111" s="926" t="s">
        <v>450</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451</v>
      </c>
      <c r="DH111" s="930"/>
      <c r="DI111" s="930"/>
      <c r="DJ111" s="930"/>
      <c r="DK111" s="930"/>
      <c r="DL111" s="930" t="s">
        <v>451</v>
      </c>
      <c r="DM111" s="930"/>
      <c r="DN111" s="930"/>
      <c r="DO111" s="930"/>
      <c r="DP111" s="930"/>
      <c r="DQ111" s="930" t="s">
        <v>452</v>
      </c>
      <c r="DR111" s="930"/>
      <c r="DS111" s="930"/>
      <c r="DT111" s="930"/>
      <c r="DU111" s="930"/>
      <c r="DV111" s="931" t="s">
        <v>394</v>
      </c>
      <c r="DW111" s="931"/>
      <c r="DX111" s="931"/>
      <c r="DY111" s="931"/>
      <c r="DZ111" s="932"/>
    </row>
    <row r="112" spans="1:131" s="230" customFormat="1" ht="26.25" customHeight="1" x14ac:dyDescent="0.15">
      <c r="A112" s="956" t="s">
        <v>453</v>
      </c>
      <c r="B112" s="957"/>
      <c r="C112" s="927" t="s">
        <v>454</v>
      </c>
      <c r="D112" s="927"/>
      <c r="E112" s="927"/>
      <c r="F112" s="927"/>
      <c r="G112" s="927"/>
      <c r="H112" s="927"/>
      <c r="I112" s="927"/>
      <c r="J112" s="927"/>
      <c r="K112" s="927"/>
      <c r="L112" s="927"/>
      <c r="M112" s="927"/>
      <c r="N112" s="927"/>
      <c r="O112" s="927"/>
      <c r="P112" s="927"/>
      <c r="Q112" s="927"/>
      <c r="R112" s="927"/>
      <c r="S112" s="927"/>
      <c r="T112" s="927"/>
      <c r="U112" s="927"/>
      <c r="V112" s="927"/>
      <c r="W112" s="927"/>
      <c r="X112" s="927"/>
      <c r="Y112" s="927"/>
      <c r="Z112" s="928"/>
      <c r="AA112" s="962" t="s">
        <v>455</v>
      </c>
      <c r="AB112" s="963"/>
      <c r="AC112" s="963"/>
      <c r="AD112" s="963"/>
      <c r="AE112" s="964"/>
      <c r="AF112" s="965" t="s">
        <v>448</v>
      </c>
      <c r="AG112" s="963"/>
      <c r="AH112" s="963"/>
      <c r="AI112" s="963"/>
      <c r="AJ112" s="964"/>
      <c r="AK112" s="965" t="s">
        <v>456</v>
      </c>
      <c r="AL112" s="963"/>
      <c r="AM112" s="963"/>
      <c r="AN112" s="963"/>
      <c r="AO112" s="964"/>
      <c r="AP112" s="966" t="s">
        <v>447</v>
      </c>
      <c r="AQ112" s="967"/>
      <c r="AR112" s="967"/>
      <c r="AS112" s="967"/>
      <c r="AT112" s="968"/>
      <c r="AU112" s="912"/>
      <c r="AV112" s="913"/>
      <c r="AW112" s="913"/>
      <c r="AX112" s="913"/>
      <c r="AY112" s="913"/>
      <c r="AZ112" s="926" t="s">
        <v>457</v>
      </c>
      <c r="BA112" s="927"/>
      <c r="BB112" s="927"/>
      <c r="BC112" s="927"/>
      <c r="BD112" s="927"/>
      <c r="BE112" s="927"/>
      <c r="BF112" s="927"/>
      <c r="BG112" s="927"/>
      <c r="BH112" s="927"/>
      <c r="BI112" s="927"/>
      <c r="BJ112" s="927"/>
      <c r="BK112" s="927"/>
      <c r="BL112" s="927"/>
      <c r="BM112" s="927"/>
      <c r="BN112" s="927"/>
      <c r="BO112" s="927"/>
      <c r="BP112" s="928"/>
      <c r="BQ112" s="929">
        <v>11127226</v>
      </c>
      <c r="BR112" s="930"/>
      <c r="BS112" s="930"/>
      <c r="BT112" s="930"/>
      <c r="BU112" s="930"/>
      <c r="BV112" s="930">
        <v>9981953</v>
      </c>
      <c r="BW112" s="930"/>
      <c r="BX112" s="930"/>
      <c r="BY112" s="930"/>
      <c r="BZ112" s="930"/>
      <c r="CA112" s="930">
        <v>9216497</v>
      </c>
      <c r="CB112" s="930"/>
      <c r="CC112" s="930"/>
      <c r="CD112" s="930"/>
      <c r="CE112" s="930"/>
      <c r="CF112" s="924">
        <v>37.4</v>
      </c>
      <c r="CG112" s="925"/>
      <c r="CH112" s="925"/>
      <c r="CI112" s="925"/>
      <c r="CJ112" s="925"/>
      <c r="CK112" s="952"/>
      <c r="CL112" s="953"/>
      <c r="CM112" s="926" t="s">
        <v>458</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448</v>
      </c>
      <c r="DH112" s="930"/>
      <c r="DI112" s="930"/>
      <c r="DJ112" s="930"/>
      <c r="DK112" s="930"/>
      <c r="DL112" s="930" t="s">
        <v>451</v>
      </c>
      <c r="DM112" s="930"/>
      <c r="DN112" s="930"/>
      <c r="DO112" s="930"/>
      <c r="DP112" s="930"/>
      <c r="DQ112" s="930" t="s">
        <v>394</v>
      </c>
      <c r="DR112" s="930"/>
      <c r="DS112" s="930"/>
      <c r="DT112" s="930"/>
      <c r="DU112" s="930"/>
      <c r="DV112" s="931" t="s">
        <v>394</v>
      </c>
      <c r="DW112" s="931"/>
      <c r="DX112" s="931"/>
      <c r="DY112" s="931"/>
      <c r="DZ112" s="932"/>
    </row>
    <row r="113" spans="1:130" s="230" customFormat="1" ht="26.25" customHeight="1" x14ac:dyDescent="0.15">
      <c r="A113" s="958"/>
      <c r="B113" s="959"/>
      <c r="C113" s="927" t="s">
        <v>459</v>
      </c>
      <c r="D113" s="927"/>
      <c r="E113" s="927"/>
      <c r="F113" s="927"/>
      <c r="G113" s="927"/>
      <c r="H113" s="927"/>
      <c r="I113" s="927"/>
      <c r="J113" s="927"/>
      <c r="K113" s="927"/>
      <c r="L113" s="927"/>
      <c r="M113" s="927"/>
      <c r="N113" s="927"/>
      <c r="O113" s="927"/>
      <c r="P113" s="927"/>
      <c r="Q113" s="927"/>
      <c r="R113" s="927"/>
      <c r="S113" s="927"/>
      <c r="T113" s="927"/>
      <c r="U113" s="927"/>
      <c r="V113" s="927"/>
      <c r="W113" s="927"/>
      <c r="X113" s="927"/>
      <c r="Y113" s="927"/>
      <c r="Z113" s="928"/>
      <c r="AA113" s="941">
        <v>1534386</v>
      </c>
      <c r="AB113" s="942"/>
      <c r="AC113" s="942"/>
      <c r="AD113" s="942"/>
      <c r="AE113" s="943"/>
      <c r="AF113" s="944">
        <v>1423933</v>
      </c>
      <c r="AG113" s="942"/>
      <c r="AH113" s="942"/>
      <c r="AI113" s="942"/>
      <c r="AJ113" s="943"/>
      <c r="AK113" s="944">
        <v>1340785</v>
      </c>
      <c r="AL113" s="942"/>
      <c r="AM113" s="942"/>
      <c r="AN113" s="942"/>
      <c r="AO113" s="943"/>
      <c r="AP113" s="945">
        <v>5.4</v>
      </c>
      <c r="AQ113" s="946"/>
      <c r="AR113" s="946"/>
      <c r="AS113" s="946"/>
      <c r="AT113" s="947"/>
      <c r="AU113" s="912"/>
      <c r="AV113" s="913"/>
      <c r="AW113" s="913"/>
      <c r="AX113" s="913"/>
      <c r="AY113" s="913"/>
      <c r="AZ113" s="926" t="s">
        <v>460</v>
      </c>
      <c r="BA113" s="927"/>
      <c r="BB113" s="927"/>
      <c r="BC113" s="927"/>
      <c r="BD113" s="927"/>
      <c r="BE113" s="927"/>
      <c r="BF113" s="927"/>
      <c r="BG113" s="927"/>
      <c r="BH113" s="927"/>
      <c r="BI113" s="927"/>
      <c r="BJ113" s="927"/>
      <c r="BK113" s="927"/>
      <c r="BL113" s="927"/>
      <c r="BM113" s="927"/>
      <c r="BN113" s="927"/>
      <c r="BO113" s="927"/>
      <c r="BP113" s="928"/>
      <c r="BQ113" s="929" t="s">
        <v>451</v>
      </c>
      <c r="BR113" s="930"/>
      <c r="BS113" s="930"/>
      <c r="BT113" s="930"/>
      <c r="BU113" s="930"/>
      <c r="BV113" s="930" t="s">
        <v>451</v>
      </c>
      <c r="BW113" s="930"/>
      <c r="BX113" s="930"/>
      <c r="BY113" s="930"/>
      <c r="BZ113" s="930"/>
      <c r="CA113" s="930" t="s">
        <v>456</v>
      </c>
      <c r="CB113" s="930"/>
      <c r="CC113" s="930"/>
      <c r="CD113" s="930"/>
      <c r="CE113" s="930"/>
      <c r="CF113" s="924" t="s">
        <v>448</v>
      </c>
      <c r="CG113" s="925"/>
      <c r="CH113" s="925"/>
      <c r="CI113" s="925"/>
      <c r="CJ113" s="925"/>
      <c r="CK113" s="952"/>
      <c r="CL113" s="953"/>
      <c r="CM113" s="926" t="s">
        <v>461</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2" t="s">
        <v>451</v>
      </c>
      <c r="DH113" s="963"/>
      <c r="DI113" s="963"/>
      <c r="DJ113" s="963"/>
      <c r="DK113" s="964"/>
      <c r="DL113" s="965" t="s">
        <v>448</v>
      </c>
      <c r="DM113" s="963"/>
      <c r="DN113" s="963"/>
      <c r="DO113" s="963"/>
      <c r="DP113" s="964"/>
      <c r="DQ113" s="965" t="s">
        <v>447</v>
      </c>
      <c r="DR113" s="963"/>
      <c r="DS113" s="963"/>
      <c r="DT113" s="963"/>
      <c r="DU113" s="964"/>
      <c r="DV113" s="966" t="s">
        <v>462</v>
      </c>
      <c r="DW113" s="967"/>
      <c r="DX113" s="967"/>
      <c r="DY113" s="967"/>
      <c r="DZ113" s="968"/>
    </row>
    <row r="114" spans="1:130" s="230" customFormat="1" ht="26.25" customHeight="1" x14ac:dyDescent="0.15">
      <c r="A114" s="958"/>
      <c r="B114" s="959"/>
      <c r="C114" s="927" t="s">
        <v>463</v>
      </c>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8"/>
      <c r="AA114" s="962" t="s">
        <v>452</v>
      </c>
      <c r="AB114" s="963"/>
      <c r="AC114" s="963"/>
      <c r="AD114" s="963"/>
      <c r="AE114" s="964"/>
      <c r="AF114" s="965" t="s">
        <v>464</v>
      </c>
      <c r="AG114" s="963"/>
      <c r="AH114" s="963"/>
      <c r="AI114" s="963"/>
      <c r="AJ114" s="964"/>
      <c r="AK114" s="965" t="s">
        <v>462</v>
      </c>
      <c r="AL114" s="963"/>
      <c r="AM114" s="963"/>
      <c r="AN114" s="963"/>
      <c r="AO114" s="964"/>
      <c r="AP114" s="966" t="s">
        <v>465</v>
      </c>
      <c r="AQ114" s="967"/>
      <c r="AR114" s="967"/>
      <c r="AS114" s="967"/>
      <c r="AT114" s="968"/>
      <c r="AU114" s="912"/>
      <c r="AV114" s="913"/>
      <c r="AW114" s="913"/>
      <c r="AX114" s="913"/>
      <c r="AY114" s="913"/>
      <c r="AZ114" s="926" t="s">
        <v>466</v>
      </c>
      <c r="BA114" s="927"/>
      <c r="BB114" s="927"/>
      <c r="BC114" s="927"/>
      <c r="BD114" s="927"/>
      <c r="BE114" s="927"/>
      <c r="BF114" s="927"/>
      <c r="BG114" s="927"/>
      <c r="BH114" s="927"/>
      <c r="BI114" s="927"/>
      <c r="BJ114" s="927"/>
      <c r="BK114" s="927"/>
      <c r="BL114" s="927"/>
      <c r="BM114" s="927"/>
      <c r="BN114" s="927"/>
      <c r="BO114" s="927"/>
      <c r="BP114" s="928"/>
      <c r="BQ114" s="929">
        <v>7034253</v>
      </c>
      <c r="BR114" s="930"/>
      <c r="BS114" s="930"/>
      <c r="BT114" s="930"/>
      <c r="BU114" s="930"/>
      <c r="BV114" s="930">
        <v>6874907</v>
      </c>
      <c r="BW114" s="930"/>
      <c r="BX114" s="930"/>
      <c r="BY114" s="930"/>
      <c r="BZ114" s="930"/>
      <c r="CA114" s="930">
        <v>6925056</v>
      </c>
      <c r="CB114" s="930"/>
      <c r="CC114" s="930"/>
      <c r="CD114" s="930"/>
      <c r="CE114" s="930"/>
      <c r="CF114" s="924">
        <v>28.1</v>
      </c>
      <c r="CG114" s="925"/>
      <c r="CH114" s="925"/>
      <c r="CI114" s="925"/>
      <c r="CJ114" s="925"/>
      <c r="CK114" s="952"/>
      <c r="CL114" s="953"/>
      <c r="CM114" s="926" t="s">
        <v>467</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2" t="s">
        <v>447</v>
      </c>
      <c r="DH114" s="963"/>
      <c r="DI114" s="963"/>
      <c r="DJ114" s="963"/>
      <c r="DK114" s="964"/>
      <c r="DL114" s="965" t="s">
        <v>447</v>
      </c>
      <c r="DM114" s="963"/>
      <c r="DN114" s="963"/>
      <c r="DO114" s="963"/>
      <c r="DP114" s="964"/>
      <c r="DQ114" s="965" t="s">
        <v>447</v>
      </c>
      <c r="DR114" s="963"/>
      <c r="DS114" s="963"/>
      <c r="DT114" s="963"/>
      <c r="DU114" s="964"/>
      <c r="DV114" s="966" t="s">
        <v>448</v>
      </c>
      <c r="DW114" s="967"/>
      <c r="DX114" s="967"/>
      <c r="DY114" s="967"/>
      <c r="DZ114" s="968"/>
    </row>
    <row r="115" spans="1:130" s="230" customFormat="1" ht="26.25" customHeight="1" x14ac:dyDescent="0.15">
      <c r="A115" s="958"/>
      <c r="B115" s="959"/>
      <c r="C115" s="927" t="s">
        <v>468</v>
      </c>
      <c r="D115" s="927"/>
      <c r="E115" s="927"/>
      <c r="F115" s="927"/>
      <c r="G115" s="927"/>
      <c r="H115" s="927"/>
      <c r="I115" s="927"/>
      <c r="J115" s="927"/>
      <c r="K115" s="927"/>
      <c r="L115" s="927"/>
      <c r="M115" s="927"/>
      <c r="N115" s="927"/>
      <c r="O115" s="927"/>
      <c r="P115" s="927"/>
      <c r="Q115" s="927"/>
      <c r="R115" s="927"/>
      <c r="S115" s="927"/>
      <c r="T115" s="927"/>
      <c r="U115" s="927"/>
      <c r="V115" s="927"/>
      <c r="W115" s="927"/>
      <c r="X115" s="927"/>
      <c r="Y115" s="927"/>
      <c r="Z115" s="928"/>
      <c r="AA115" s="941">
        <v>143866</v>
      </c>
      <c r="AB115" s="942"/>
      <c r="AC115" s="942"/>
      <c r="AD115" s="942"/>
      <c r="AE115" s="943"/>
      <c r="AF115" s="944">
        <v>143297</v>
      </c>
      <c r="AG115" s="942"/>
      <c r="AH115" s="942"/>
      <c r="AI115" s="942"/>
      <c r="AJ115" s="943"/>
      <c r="AK115" s="944">
        <v>143550</v>
      </c>
      <c r="AL115" s="942"/>
      <c r="AM115" s="942"/>
      <c r="AN115" s="942"/>
      <c r="AO115" s="943"/>
      <c r="AP115" s="945">
        <v>0.6</v>
      </c>
      <c r="AQ115" s="946"/>
      <c r="AR115" s="946"/>
      <c r="AS115" s="946"/>
      <c r="AT115" s="947"/>
      <c r="AU115" s="912"/>
      <c r="AV115" s="913"/>
      <c r="AW115" s="913"/>
      <c r="AX115" s="913"/>
      <c r="AY115" s="913"/>
      <c r="AZ115" s="926" t="s">
        <v>469</v>
      </c>
      <c r="BA115" s="927"/>
      <c r="BB115" s="927"/>
      <c r="BC115" s="927"/>
      <c r="BD115" s="927"/>
      <c r="BE115" s="927"/>
      <c r="BF115" s="927"/>
      <c r="BG115" s="927"/>
      <c r="BH115" s="927"/>
      <c r="BI115" s="927"/>
      <c r="BJ115" s="927"/>
      <c r="BK115" s="927"/>
      <c r="BL115" s="927"/>
      <c r="BM115" s="927"/>
      <c r="BN115" s="927"/>
      <c r="BO115" s="927"/>
      <c r="BP115" s="928"/>
      <c r="BQ115" s="929" t="s">
        <v>448</v>
      </c>
      <c r="BR115" s="930"/>
      <c r="BS115" s="930"/>
      <c r="BT115" s="930"/>
      <c r="BU115" s="930"/>
      <c r="BV115" s="930" t="s">
        <v>447</v>
      </c>
      <c r="BW115" s="930"/>
      <c r="BX115" s="930"/>
      <c r="BY115" s="930"/>
      <c r="BZ115" s="930"/>
      <c r="CA115" s="930" t="s">
        <v>394</v>
      </c>
      <c r="CB115" s="930"/>
      <c r="CC115" s="930"/>
      <c r="CD115" s="930"/>
      <c r="CE115" s="930"/>
      <c r="CF115" s="924" t="s">
        <v>447</v>
      </c>
      <c r="CG115" s="925"/>
      <c r="CH115" s="925"/>
      <c r="CI115" s="925"/>
      <c r="CJ115" s="925"/>
      <c r="CK115" s="952"/>
      <c r="CL115" s="953"/>
      <c r="CM115" s="926" t="s">
        <v>470</v>
      </c>
      <c r="CN115" s="927"/>
      <c r="CO115" s="927"/>
      <c r="CP115" s="927"/>
      <c r="CQ115" s="927"/>
      <c r="CR115" s="927"/>
      <c r="CS115" s="927"/>
      <c r="CT115" s="927"/>
      <c r="CU115" s="927"/>
      <c r="CV115" s="927"/>
      <c r="CW115" s="927"/>
      <c r="CX115" s="927"/>
      <c r="CY115" s="927"/>
      <c r="CZ115" s="927"/>
      <c r="DA115" s="927"/>
      <c r="DB115" s="927"/>
      <c r="DC115" s="927"/>
      <c r="DD115" s="927"/>
      <c r="DE115" s="927"/>
      <c r="DF115" s="928"/>
      <c r="DG115" s="962" t="s">
        <v>394</v>
      </c>
      <c r="DH115" s="963"/>
      <c r="DI115" s="963"/>
      <c r="DJ115" s="963"/>
      <c r="DK115" s="964"/>
      <c r="DL115" s="965" t="s">
        <v>447</v>
      </c>
      <c r="DM115" s="963"/>
      <c r="DN115" s="963"/>
      <c r="DO115" s="963"/>
      <c r="DP115" s="964"/>
      <c r="DQ115" s="965" t="s">
        <v>456</v>
      </c>
      <c r="DR115" s="963"/>
      <c r="DS115" s="963"/>
      <c r="DT115" s="963"/>
      <c r="DU115" s="964"/>
      <c r="DV115" s="966" t="s">
        <v>452</v>
      </c>
      <c r="DW115" s="967"/>
      <c r="DX115" s="967"/>
      <c r="DY115" s="967"/>
      <c r="DZ115" s="968"/>
    </row>
    <row r="116" spans="1:130" s="230" customFormat="1" ht="26.25" customHeight="1" x14ac:dyDescent="0.15">
      <c r="A116" s="960"/>
      <c r="B116" s="961"/>
      <c r="C116" s="969" t="s">
        <v>471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62" t="s">
        <v>447</v>
      </c>
      <c r="AB116" s="963"/>
      <c r="AC116" s="963"/>
      <c r="AD116" s="963"/>
      <c r="AE116" s="964"/>
      <c r="AF116" s="965" t="s">
        <v>456</v>
      </c>
      <c r="AG116" s="963"/>
      <c r="AH116" s="963"/>
      <c r="AI116" s="963"/>
      <c r="AJ116" s="964"/>
      <c r="AK116" s="965" t="s">
        <v>452</v>
      </c>
      <c r="AL116" s="963"/>
      <c r="AM116" s="963"/>
      <c r="AN116" s="963"/>
      <c r="AO116" s="964"/>
      <c r="AP116" s="966" t="s">
        <v>447</v>
      </c>
      <c r="AQ116" s="967"/>
      <c r="AR116" s="967"/>
      <c r="AS116" s="967"/>
      <c r="AT116" s="968"/>
      <c r="AU116" s="912"/>
      <c r="AV116" s="913"/>
      <c r="AW116" s="913"/>
      <c r="AX116" s="913"/>
      <c r="AY116" s="913"/>
      <c r="AZ116" s="971" t="s">
        <v>472</v>
      </c>
      <c r="BA116" s="972"/>
      <c r="BB116" s="972"/>
      <c r="BC116" s="972"/>
      <c r="BD116" s="972"/>
      <c r="BE116" s="972"/>
      <c r="BF116" s="972"/>
      <c r="BG116" s="972"/>
      <c r="BH116" s="972"/>
      <c r="BI116" s="972"/>
      <c r="BJ116" s="972"/>
      <c r="BK116" s="972"/>
      <c r="BL116" s="972"/>
      <c r="BM116" s="972"/>
      <c r="BN116" s="972"/>
      <c r="BO116" s="972"/>
      <c r="BP116" s="973"/>
      <c r="BQ116" s="929" t="s">
        <v>394</v>
      </c>
      <c r="BR116" s="930"/>
      <c r="BS116" s="930"/>
      <c r="BT116" s="930"/>
      <c r="BU116" s="930"/>
      <c r="BV116" s="930" t="s">
        <v>448</v>
      </c>
      <c r="BW116" s="930"/>
      <c r="BX116" s="930"/>
      <c r="BY116" s="930"/>
      <c r="BZ116" s="930"/>
      <c r="CA116" s="930" t="s">
        <v>451</v>
      </c>
      <c r="CB116" s="930"/>
      <c r="CC116" s="930"/>
      <c r="CD116" s="930"/>
      <c r="CE116" s="930"/>
      <c r="CF116" s="924" t="s">
        <v>452</v>
      </c>
      <c r="CG116" s="925"/>
      <c r="CH116" s="925"/>
      <c r="CI116" s="925"/>
      <c r="CJ116" s="925"/>
      <c r="CK116" s="952"/>
      <c r="CL116" s="953"/>
      <c r="CM116" s="926" t="s">
        <v>473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2" t="s">
        <v>447</v>
      </c>
      <c r="DH116" s="963"/>
      <c r="DI116" s="963"/>
      <c r="DJ116" s="963"/>
      <c r="DK116" s="964"/>
      <c r="DL116" s="965" t="s">
        <v>448</v>
      </c>
      <c r="DM116" s="963"/>
      <c r="DN116" s="963"/>
      <c r="DO116" s="963"/>
      <c r="DP116" s="964"/>
      <c r="DQ116" s="965" t="s">
        <v>451</v>
      </c>
      <c r="DR116" s="963"/>
      <c r="DS116" s="963"/>
      <c r="DT116" s="963"/>
      <c r="DU116" s="964"/>
      <c r="DV116" s="966" t="s">
        <v>455</v>
      </c>
      <c r="DW116" s="967"/>
      <c r="DX116" s="967"/>
      <c r="DY116" s="967"/>
      <c r="DZ116" s="968"/>
    </row>
    <row r="117" spans="1:130" s="230" customFormat="1" ht="26.25" customHeight="1" x14ac:dyDescent="0.15">
      <c r="A117" s="916" t="s">
        <v>189</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1" t="s">
        <v>474</v>
      </c>
      <c r="Z117" s="898"/>
      <c r="AA117" s="982">
        <v>8802040</v>
      </c>
      <c r="AB117" s="983"/>
      <c r="AC117" s="983"/>
      <c r="AD117" s="983"/>
      <c r="AE117" s="984"/>
      <c r="AF117" s="985">
        <v>8677535</v>
      </c>
      <c r="AG117" s="983"/>
      <c r="AH117" s="983"/>
      <c r="AI117" s="983"/>
      <c r="AJ117" s="984"/>
      <c r="AK117" s="985">
        <v>8541918</v>
      </c>
      <c r="AL117" s="983"/>
      <c r="AM117" s="983"/>
      <c r="AN117" s="983"/>
      <c r="AO117" s="984"/>
      <c r="AP117" s="986"/>
      <c r="AQ117" s="987"/>
      <c r="AR117" s="987"/>
      <c r="AS117" s="987"/>
      <c r="AT117" s="988"/>
      <c r="AU117" s="912"/>
      <c r="AV117" s="913"/>
      <c r="AW117" s="913"/>
      <c r="AX117" s="913"/>
      <c r="AY117" s="913"/>
      <c r="AZ117" s="978" t="s">
        <v>475</v>
      </c>
      <c r="BA117" s="979"/>
      <c r="BB117" s="979"/>
      <c r="BC117" s="979"/>
      <c r="BD117" s="979"/>
      <c r="BE117" s="979"/>
      <c r="BF117" s="979"/>
      <c r="BG117" s="979"/>
      <c r="BH117" s="979"/>
      <c r="BI117" s="979"/>
      <c r="BJ117" s="979"/>
      <c r="BK117" s="979"/>
      <c r="BL117" s="979"/>
      <c r="BM117" s="979"/>
      <c r="BN117" s="979"/>
      <c r="BO117" s="979"/>
      <c r="BP117" s="980"/>
      <c r="BQ117" s="929" t="s">
        <v>462</v>
      </c>
      <c r="BR117" s="930"/>
      <c r="BS117" s="930"/>
      <c r="BT117" s="930"/>
      <c r="BU117" s="930"/>
      <c r="BV117" s="930" t="s">
        <v>456</v>
      </c>
      <c r="BW117" s="930"/>
      <c r="BX117" s="930"/>
      <c r="BY117" s="930"/>
      <c r="BZ117" s="930"/>
      <c r="CA117" s="930" t="s">
        <v>448</v>
      </c>
      <c r="CB117" s="930"/>
      <c r="CC117" s="930"/>
      <c r="CD117" s="930"/>
      <c r="CE117" s="930"/>
      <c r="CF117" s="924" t="s">
        <v>447</v>
      </c>
      <c r="CG117" s="925"/>
      <c r="CH117" s="925"/>
      <c r="CI117" s="925"/>
      <c r="CJ117" s="925"/>
      <c r="CK117" s="952"/>
      <c r="CL117" s="953"/>
      <c r="CM117" s="926" t="s">
        <v>476</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2" t="s">
        <v>456</v>
      </c>
      <c r="DH117" s="963"/>
      <c r="DI117" s="963"/>
      <c r="DJ117" s="963"/>
      <c r="DK117" s="964"/>
      <c r="DL117" s="965" t="s">
        <v>394</v>
      </c>
      <c r="DM117" s="963"/>
      <c r="DN117" s="963"/>
      <c r="DO117" s="963"/>
      <c r="DP117" s="964"/>
      <c r="DQ117" s="965" t="s">
        <v>451</v>
      </c>
      <c r="DR117" s="963"/>
      <c r="DS117" s="963"/>
      <c r="DT117" s="963"/>
      <c r="DU117" s="964"/>
      <c r="DV117" s="966" t="s">
        <v>451</v>
      </c>
      <c r="DW117" s="967"/>
      <c r="DX117" s="967"/>
      <c r="DY117" s="967"/>
      <c r="DZ117" s="968"/>
    </row>
    <row r="118" spans="1:130" s="230" customFormat="1" ht="26.25" customHeight="1" x14ac:dyDescent="0.15">
      <c r="A118" s="916" t="s">
        <v>440</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437</v>
      </c>
      <c r="AB118" s="897"/>
      <c r="AC118" s="897"/>
      <c r="AD118" s="897"/>
      <c r="AE118" s="898"/>
      <c r="AF118" s="896" t="s">
        <v>438</v>
      </c>
      <c r="AG118" s="897"/>
      <c r="AH118" s="897"/>
      <c r="AI118" s="897"/>
      <c r="AJ118" s="898"/>
      <c r="AK118" s="896" t="s">
        <v>308</v>
      </c>
      <c r="AL118" s="897"/>
      <c r="AM118" s="897"/>
      <c r="AN118" s="897"/>
      <c r="AO118" s="898"/>
      <c r="AP118" s="974" t="s">
        <v>439</v>
      </c>
      <c r="AQ118" s="975"/>
      <c r="AR118" s="975"/>
      <c r="AS118" s="975"/>
      <c r="AT118" s="976"/>
      <c r="AU118" s="912"/>
      <c r="AV118" s="913"/>
      <c r="AW118" s="913"/>
      <c r="AX118" s="913"/>
      <c r="AY118" s="913"/>
      <c r="AZ118" s="977" t="s">
        <v>477</v>
      </c>
      <c r="BA118" s="969"/>
      <c r="BB118" s="969"/>
      <c r="BC118" s="969"/>
      <c r="BD118" s="969"/>
      <c r="BE118" s="969"/>
      <c r="BF118" s="969"/>
      <c r="BG118" s="969"/>
      <c r="BH118" s="969"/>
      <c r="BI118" s="969"/>
      <c r="BJ118" s="969"/>
      <c r="BK118" s="969"/>
      <c r="BL118" s="969"/>
      <c r="BM118" s="969"/>
      <c r="BN118" s="969"/>
      <c r="BO118" s="969"/>
      <c r="BP118" s="970"/>
      <c r="BQ118" s="1003" t="s">
        <v>451</v>
      </c>
      <c r="BR118" s="1004"/>
      <c r="BS118" s="1004"/>
      <c r="BT118" s="1004"/>
      <c r="BU118" s="1004"/>
      <c r="BV118" s="1004" t="s">
        <v>464</v>
      </c>
      <c r="BW118" s="1004"/>
      <c r="BX118" s="1004"/>
      <c r="BY118" s="1004"/>
      <c r="BZ118" s="1004"/>
      <c r="CA118" s="1004" t="s">
        <v>451</v>
      </c>
      <c r="CB118" s="1004"/>
      <c r="CC118" s="1004"/>
      <c r="CD118" s="1004"/>
      <c r="CE118" s="1004"/>
      <c r="CF118" s="924" t="s">
        <v>394</v>
      </c>
      <c r="CG118" s="925"/>
      <c r="CH118" s="925"/>
      <c r="CI118" s="925"/>
      <c r="CJ118" s="925"/>
      <c r="CK118" s="952"/>
      <c r="CL118" s="953"/>
      <c r="CM118" s="926" t="s">
        <v>478</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2" t="s">
        <v>451</v>
      </c>
      <c r="DH118" s="963"/>
      <c r="DI118" s="963"/>
      <c r="DJ118" s="963"/>
      <c r="DK118" s="964"/>
      <c r="DL118" s="965" t="s">
        <v>456</v>
      </c>
      <c r="DM118" s="963"/>
      <c r="DN118" s="963"/>
      <c r="DO118" s="963"/>
      <c r="DP118" s="964"/>
      <c r="DQ118" s="965" t="s">
        <v>451</v>
      </c>
      <c r="DR118" s="963"/>
      <c r="DS118" s="963"/>
      <c r="DT118" s="963"/>
      <c r="DU118" s="964"/>
      <c r="DV118" s="966" t="s">
        <v>462</v>
      </c>
      <c r="DW118" s="967"/>
      <c r="DX118" s="967"/>
      <c r="DY118" s="967"/>
      <c r="DZ118" s="968"/>
    </row>
    <row r="119" spans="1:130" s="230" customFormat="1" ht="26.25" customHeight="1" x14ac:dyDescent="0.15">
      <c r="A119" s="1066" t="s">
        <v>443</v>
      </c>
      <c r="B119" s="951"/>
      <c r="C119" s="933" t="s">
        <v>444</v>
      </c>
      <c r="D119" s="901"/>
      <c r="E119" s="901"/>
      <c r="F119" s="901"/>
      <c r="G119" s="901"/>
      <c r="H119" s="901"/>
      <c r="I119" s="901"/>
      <c r="J119" s="901"/>
      <c r="K119" s="901"/>
      <c r="L119" s="901"/>
      <c r="M119" s="901"/>
      <c r="N119" s="901"/>
      <c r="O119" s="901"/>
      <c r="P119" s="901"/>
      <c r="Q119" s="901"/>
      <c r="R119" s="901"/>
      <c r="S119" s="901"/>
      <c r="T119" s="901"/>
      <c r="U119" s="901"/>
      <c r="V119" s="901"/>
      <c r="W119" s="901"/>
      <c r="X119" s="901"/>
      <c r="Y119" s="901"/>
      <c r="Z119" s="902"/>
      <c r="AA119" s="903" t="s">
        <v>448</v>
      </c>
      <c r="AB119" s="904"/>
      <c r="AC119" s="904"/>
      <c r="AD119" s="904"/>
      <c r="AE119" s="905"/>
      <c r="AF119" s="906" t="s">
        <v>456</v>
      </c>
      <c r="AG119" s="904"/>
      <c r="AH119" s="904"/>
      <c r="AI119" s="904"/>
      <c r="AJ119" s="905"/>
      <c r="AK119" s="906" t="s">
        <v>394</v>
      </c>
      <c r="AL119" s="904"/>
      <c r="AM119" s="904"/>
      <c r="AN119" s="904"/>
      <c r="AO119" s="905"/>
      <c r="AP119" s="907" t="s">
        <v>451</v>
      </c>
      <c r="AQ119" s="908"/>
      <c r="AR119" s="908"/>
      <c r="AS119" s="908"/>
      <c r="AT119" s="909"/>
      <c r="AU119" s="914"/>
      <c r="AV119" s="915"/>
      <c r="AW119" s="915"/>
      <c r="AX119" s="915"/>
      <c r="AY119" s="915"/>
      <c r="AZ119" s="251" t="s">
        <v>189</v>
      </c>
      <c r="BA119" s="251"/>
      <c r="BB119" s="251"/>
      <c r="BC119" s="251"/>
      <c r="BD119" s="251"/>
      <c r="BE119" s="251"/>
      <c r="BF119" s="251"/>
      <c r="BG119" s="251"/>
      <c r="BH119" s="251"/>
      <c r="BI119" s="251"/>
      <c r="BJ119" s="251"/>
      <c r="BK119" s="251"/>
      <c r="BL119" s="251"/>
      <c r="BM119" s="251"/>
      <c r="BN119" s="251"/>
      <c r="BO119" s="981" t="s">
        <v>479</v>
      </c>
      <c r="BP119" s="1009"/>
      <c r="BQ119" s="1003">
        <v>70408680</v>
      </c>
      <c r="BR119" s="1004"/>
      <c r="BS119" s="1004"/>
      <c r="BT119" s="1004"/>
      <c r="BU119" s="1004"/>
      <c r="BV119" s="1004">
        <v>67545809</v>
      </c>
      <c r="BW119" s="1004"/>
      <c r="BX119" s="1004"/>
      <c r="BY119" s="1004"/>
      <c r="BZ119" s="1004"/>
      <c r="CA119" s="1004">
        <v>66010947</v>
      </c>
      <c r="CB119" s="1004"/>
      <c r="CC119" s="1004"/>
      <c r="CD119" s="1004"/>
      <c r="CE119" s="1004"/>
      <c r="CF119" s="1005"/>
      <c r="CG119" s="1006"/>
      <c r="CH119" s="1006"/>
      <c r="CI119" s="1006"/>
      <c r="CJ119" s="1007"/>
      <c r="CK119" s="954"/>
      <c r="CL119" s="955"/>
      <c r="CM119" s="977" t="s">
        <v>480</v>
      </c>
      <c r="CN119" s="969"/>
      <c r="CO119" s="969"/>
      <c r="CP119" s="969"/>
      <c r="CQ119" s="969"/>
      <c r="CR119" s="969"/>
      <c r="CS119" s="969"/>
      <c r="CT119" s="969"/>
      <c r="CU119" s="969"/>
      <c r="CV119" s="969"/>
      <c r="CW119" s="969"/>
      <c r="CX119" s="969"/>
      <c r="CY119" s="969"/>
      <c r="CZ119" s="969"/>
      <c r="DA119" s="969"/>
      <c r="DB119" s="969"/>
      <c r="DC119" s="969"/>
      <c r="DD119" s="969"/>
      <c r="DE119" s="969"/>
      <c r="DF119" s="970"/>
      <c r="DG119" s="1008">
        <v>444247</v>
      </c>
      <c r="DH119" s="990"/>
      <c r="DI119" s="990"/>
      <c r="DJ119" s="990"/>
      <c r="DK119" s="991"/>
      <c r="DL119" s="989">
        <v>309322</v>
      </c>
      <c r="DM119" s="990"/>
      <c r="DN119" s="990"/>
      <c r="DO119" s="990"/>
      <c r="DP119" s="991"/>
      <c r="DQ119" s="989">
        <v>172413</v>
      </c>
      <c r="DR119" s="990"/>
      <c r="DS119" s="990"/>
      <c r="DT119" s="990"/>
      <c r="DU119" s="991"/>
      <c r="DV119" s="992">
        <v>0.7</v>
      </c>
      <c r="DW119" s="993"/>
      <c r="DX119" s="993"/>
      <c r="DY119" s="993"/>
      <c r="DZ119" s="994"/>
    </row>
    <row r="120" spans="1:130" s="230" customFormat="1" ht="26.25" customHeight="1" x14ac:dyDescent="0.15">
      <c r="A120" s="1067"/>
      <c r="B120" s="953"/>
      <c r="C120" s="926" t="s">
        <v>450</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462</v>
      </c>
      <c r="AB120" s="963"/>
      <c r="AC120" s="963"/>
      <c r="AD120" s="963"/>
      <c r="AE120" s="964"/>
      <c r="AF120" s="965" t="s">
        <v>451</v>
      </c>
      <c r="AG120" s="963"/>
      <c r="AH120" s="963"/>
      <c r="AI120" s="963"/>
      <c r="AJ120" s="964"/>
      <c r="AK120" s="965" t="s">
        <v>451</v>
      </c>
      <c r="AL120" s="963"/>
      <c r="AM120" s="963"/>
      <c r="AN120" s="963"/>
      <c r="AO120" s="964"/>
      <c r="AP120" s="966" t="s">
        <v>448</v>
      </c>
      <c r="AQ120" s="967"/>
      <c r="AR120" s="967"/>
      <c r="AS120" s="967"/>
      <c r="AT120" s="968"/>
      <c r="AU120" s="995" t="s">
        <v>481</v>
      </c>
      <c r="AV120" s="996"/>
      <c r="AW120" s="996"/>
      <c r="AX120" s="996"/>
      <c r="AY120" s="997"/>
      <c r="AZ120" s="933" t="s">
        <v>482</v>
      </c>
      <c r="BA120" s="901"/>
      <c r="BB120" s="901"/>
      <c r="BC120" s="901"/>
      <c r="BD120" s="901"/>
      <c r="BE120" s="901"/>
      <c r="BF120" s="901"/>
      <c r="BG120" s="901"/>
      <c r="BH120" s="901"/>
      <c r="BI120" s="901"/>
      <c r="BJ120" s="901"/>
      <c r="BK120" s="901"/>
      <c r="BL120" s="901"/>
      <c r="BM120" s="901"/>
      <c r="BN120" s="901"/>
      <c r="BO120" s="901"/>
      <c r="BP120" s="902"/>
      <c r="BQ120" s="934">
        <v>13980609</v>
      </c>
      <c r="BR120" s="935"/>
      <c r="BS120" s="935"/>
      <c r="BT120" s="935"/>
      <c r="BU120" s="935"/>
      <c r="BV120" s="935">
        <v>17024179</v>
      </c>
      <c r="BW120" s="935"/>
      <c r="BX120" s="935"/>
      <c r="BY120" s="935"/>
      <c r="BZ120" s="935"/>
      <c r="CA120" s="935">
        <v>19236260</v>
      </c>
      <c r="CB120" s="935"/>
      <c r="CC120" s="935"/>
      <c r="CD120" s="935"/>
      <c r="CE120" s="935"/>
      <c r="CF120" s="948">
        <v>78.099999999999994</v>
      </c>
      <c r="CG120" s="949"/>
      <c r="CH120" s="949"/>
      <c r="CI120" s="949"/>
      <c r="CJ120" s="949"/>
      <c r="CK120" s="1010" t="s">
        <v>483</v>
      </c>
      <c r="CL120" s="1011"/>
      <c r="CM120" s="1011"/>
      <c r="CN120" s="1011"/>
      <c r="CO120" s="1012"/>
      <c r="CP120" s="1018" t="s">
        <v>413</v>
      </c>
      <c r="CQ120" s="1019"/>
      <c r="CR120" s="1019"/>
      <c r="CS120" s="1019"/>
      <c r="CT120" s="1019"/>
      <c r="CU120" s="1019"/>
      <c r="CV120" s="1019"/>
      <c r="CW120" s="1019"/>
      <c r="CX120" s="1019"/>
      <c r="CY120" s="1019"/>
      <c r="CZ120" s="1019"/>
      <c r="DA120" s="1019"/>
      <c r="DB120" s="1019"/>
      <c r="DC120" s="1019"/>
      <c r="DD120" s="1019"/>
      <c r="DE120" s="1019"/>
      <c r="DF120" s="1020"/>
      <c r="DG120" s="934">
        <v>4984615</v>
      </c>
      <c r="DH120" s="935"/>
      <c r="DI120" s="935"/>
      <c r="DJ120" s="935"/>
      <c r="DK120" s="935"/>
      <c r="DL120" s="935">
        <v>4641647</v>
      </c>
      <c r="DM120" s="935"/>
      <c r="DN120" s="935"/>
      <c r="DO120" s="935"/>
      <c r="DP120" s="935"/>
      <c r="DQ120" s="935">
        <v>4603939</v>
      </c>
      <c r="DR120" s="935"/>
      <c r="DS120" s="935"/>
      <c r="DT120" s="935"/>
      <c r="DU120" s="935"/>
      <c r="DV120" s="936">
        <v>18.7</v>
      </c>
      <c r="DW120" s="936"/>
      <c r="DX120" s="936"/>
      <c r="DY120" s="936"/>
      <c r="DZ120" s="937"/>
    </row>
    <row r="121" spans="1:130" s="230" customFormat="1" ht="26.25" customHeight="1" x14ac:dyDescent="0.15">
      <c r="A121" s="1067"/>
      <c r="B121" s="953"/>
      <c r="C121" s="978" t="s">
        <v>484</v>
      </c>
      <c r="D121" s="979"/>
      <c r="E121" s="979"/>
      <c r="F121" s="979"/>
      <c r="G121" s="979"/>
      <c r="H121" s="979"/>
      <c r="I121" s="979"/>
      <c r="J121" s="979"/>
      <c r="K121" s="979"/>
      <c r="L121" s="979"/>
      <c r="M121" s="979"/>
      <c r="N121" s="979"/>
      <c r="O121" s="979"/>
      <c r="P121" s="979"/>
      <c r="Q121" s="979"/>
      <c r="R121" s="979"/>
      <c r="S121" s="979"/>
      <c r="T121" s="979"/>
      <c r="U121" s="979"/>
      <c r="V121" s="979"/>
      <c r="W121" s="979"/>
      <c r="X121" s="979"/>
      <c r="Y121" s="979"/>
      <c r="Z121" s="980"/>
      <c r="AA121" s="962" t="s">
        <v>394</v>
      </c>
      <c r="AB121" s="963"/>
      <c r="AC121" s="963"/>
      <c r="AD121" s="963"/>
      <c r="AE121" s="964"/>
      <c r="AF121" s="965" t="s">
        <v>448</v>
      </c>
      <c r="AG121" s="963"/>
      <c r="AH121" s="963"/>
      <c r="AI121" s="963"/>
      <c r="AJ121" s="964"/>
      <c r="AK121" s="965" t="s">
        <v>394</v>
      </c>
      <c r="AL121" s="963"/>
      <c r="AM121" s="963"/>
      <c r="AN121" s="963"/>
      <c r="AO121" s="964"/>
      <c r="AP121" s="966" t="s">
        <v>456</v>
      </c>
      <c r="AQ121" s="967"/>
      <c r="AR121" s="967"/>
      <c r="AS121" s="967"/>
      <c r="AT121" s="968"/>
      <c r="AU121" s="998"/>
      <c r="AV121" s="999"/>
      <c r="AW121" s="999"/>
      <c r="AX121" s="999"/>
      <c r="AY121" s="1000"/>
      <c r="AZ121" s="926" t="s">
        <v>485</v>
      </c>
      <c r="BA121" s="927"/>
      <c r="BB121" s="927"/>
      <c r="BC121" s="927"/>
      <c r="BD121" s="927"/>
      <c r="BE121" s="927"/>
      <c r="BF121" s="927"/>
      <c r="BG121" s="927"/>
      <c r="BH121" s="927"/>
      <c r="BI121" s="927"/>
      <c r="BJ121" s="927"/>
      <c r="BK121" s="927"/>
      <c r="BL121" s="927"/>
      <c r="BM121" s="927"/>
      <c r="BN121" s="927"/>
      <c r="BO121" s="927"/>
      <c r="BP121" s="928"/>
      <c r="BQ121" s="929">
        <v>2200077</v>
      </c>
      <c r="BR121" s="930"/>
      <c r="BS121" s="930"/>
      <c r="BT121" s="930"/>
      <c r="BU121" s="930"/>
      <c r="BV121" s="930">
        <v>2460509</v>
      </c>
      <c r="BW121" s="930"/>
      <c r="BX121" s="930"/>
      <c r="BY121" s="930"/>
      <c r="BZ121" s="930"/>
      <c r="CA121" s="930">
        <v>2149787</v>
      </c>
      <c r="CB121" s="930"/>
      <c r="CC121" s="930"/>
      <c r="CD121" s="930"/>
      <c r="CE121" s="930"/>
      <c r="CF121" s="924">
        <v>8.6999999999999993</v>
      </c>
      <c r="CG121" s="925"/>
      <c r="CH121" s="925"/>
      <c r="CI121" s="925"/>
      <c r="CJ121" s="925"/>
      <c r="CK121" s="1013"/>
      <c r="CL121" s="1014"/>
      <c r="CM121" s="1014"/>
      <c r="CN121" s="1014"/>
      <c r="CO121" s="1015"/>
      <c r="CP121" s="1023" t="s">
        <v>486</v>
      </c>
      <c r="CQ121" s="1024"/>
      <c r="CR121" s="1024"/>
      <c r="CS121" s="1024"/>
      <c r="CT121" s="1024"/>
      <c r="CU121" s="1024"/>
      <c r="CV121" s="1024"/>
      <c r="CW121" s="1024"/>
      <c r="CX121" s="1024"/>
      <c r="CY121" s="1024"/>
      <c r="CZ121" s="1024"/>
      <c r="DA121" s="1024"/>
      <c r="DB121" s="1024"/>
      <c r="DC121" s="1024"/>
      <c r="DD121" s="1024"/>
      <c r="DE121" s="1024"/>
      <c r="DF121" s="1025"/>
      <c r="DG121" s="929">
        <v>4342812</v>
      </c>
      <c r="DH121" s="930"/>
      <c r="DI121" s="930"/>
      <c r="DJ121" s="930"/>
      <c r="DK121" s="930"/>
      <c r="DL121" s="930">
        <v>3553456</v>
      </c>
      <c r="DM121" s="930"/>
      <c r="DN121" s="930"/>
      <c r="DO121" s="930"/>
      <c r="DP121" s="930"/>
      <c r="DQ121" s="930">
        <v>2906820</v>
      </c>
      <c r="DR121" s="930"/>
      <c r="DS121" s="930"/>
      <c r="DT121" s="930"/>
      <c r="DU121" s="930"/>
      <c r="DV121" s="931">
        <v>11.8</v>
      </c>
      <c r="DW121" s="931"/>
      <c r="DX121" s="931"/>
      <c r="DY121" s="931"/>
      <c r="DZ121" s="932"/>
    </row>
    <row r="122" spans="1:130" s="230" customFormat="1" ht="26.25" customHeight="1" x14ac:dyDescent="0.15">
      <c r="A122" s="1067"/>
      <c r="B122" s="953"/>
      <c r="C122" s="926" t="s">
        <v>467</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462</v>
      </c>
      <c r="AB122" s="963"/>
      <c r="AC122" s="963"/>
      <c r="AD122" s="963"/>
      <c r="AE122" s="964"/>
      <c r="AF122" s="965" t="s">
        <v>456</v>
      </c>
      <c r="AG122" s="963"/>
      <c r="AH122" s="963"/>
      <c r="AI122" s="963"/>
      <c r="AJ122" s="964"/>
      <c r="AK122" s="965" t="s">
        <v>448</v>
      </c>
      <c r="AL122" s="963"/>
      <c r="AM122" s="963"/>
      <c r="AN122" s="963"/>
      <c r="AO122" s="964"/>
      <c r="AP122" s="966" t="s">
        <v>394</v>
      </c>
      <c r="AQ122" s="967"/>
      <c r="AR122" s="967"/>
      <c r="AS122" s="967"/>
      <c r="AT122" s="968"/>
      <c r="AU122" s="998"/>
      <c r="AV122" s="999"/>
      <c r="AW122" s="999"/>
      <c r="AX122" s="999"/>
      <c r="AY122" s="1000"/>
      <c r="AZ122" s="977" t="s">
        <v>487</v>
      </c>
      <c r="BA122" s="969"/>
      <c r="BB122" s="969"/>
      <c r="BC122" s="969"/>
      <c r="BD122" s="969"/>
      <c r="BE122" s="969"/>
      <c r="BF122" s="969"/>
      <c r="BG122" s="969"/>
      <c r="BH122" s="969"/>
      <c r="BI122" s="969"/>
      <c r="BJ122" s="969"/>
      <c r="BK122" s="969"/>
      <c r="BL122" s="969"/>
      <c r="BM122" s="969"/>
      <c r="BN122" s="969"/>
      <c r="BO122" s="969"/>
      <c r="BP122" s="970"/>
      <c r="BQ122" s="1003">
        <v>48969194</v>
      </c>
      <c r="BR122" s="1004"/>
      <c r="BS122" s="1004"/>
      <c r="BT122" s="1004"/>
      <c r="BU122" s="1004"/>
      <c r="BV122" s="1004">
        <v>47900884</v>
      </c>
      <c r="BW122" s="1004"/>
      <c r="BX122" s="1004"/>
      <c r="BY122" s="1004"/>
      <c r="BZ122" s="1004"/>
      <c r="CA122" s="1004">
        <v>47137771</v>
      </c>
      <c r="CB122" s="1004"/>
      <c r="CC122" s="1004"/>
      <c r="CD122" s="1004"/>
      <c r="CE122" s="1004"/>
      <c r="CF122" s="1021">
        <v>191.4</v>
      </c>
      <c r="CG122" s="1022"/>
      <c r="CH122" s="1022"/>
      <c r="CI122" s="1022"/>
      <c r="CJ122" s="1022"/>
      <c r="CK122" s="1013"/>
      <c r="CL122" s="1014"/>
      <c r="CM122" s="1014"/>
      <c r="CN122" s="1014"/>
      <c r="CO122" s="1015"/>
      <c r="CP122" s="1023" t="s">
        <v>488</v>
      </c>
      <c r="CQ122" s="1024"/>
      <c r="CR122" s="1024"/>
      <c r="CS122" s="1024"/>
      <c r="CT122" s="1024"/>
      <c r="CU122" s="1024"/>
      <c r="CV122" s="1024"/>
      <c r="CW122" s="1024"/>
      <c r="CX122" s="1024"/>
      <c r="CY122" s="1024"/>
      <c r="CZ122" s="1024"/>
      <c r="DA122" s="1024"/>
      <c r="DB122" s="1024"/>
      <c r="DC122" s="1024"/>
      <c r="DD122" s="1024"/>
      <c r="DE122" s="1024"/>
      <c r="DF122" s="1025"/>
      <c r="DG122" s="929">
        <v>1566823</v>
      </c>
      <c r="DH122" s="930"/>
      <c r="DI122" s="930"/>
      <c r="DJ122" s="930"/>
      <c r="DK122" s="930"/>
      <c r="DL122" s="930">
        <v>1353478</v>
      </c>
      <c r="DM122" s="930"/>
      <c r="DN122" s="930"/>
      <c r="DO122" s="930"/>
      <c r="DP122" s="930"/>
      <c r="DQ122" s="930">
        <v>1293085</v>
      </c>
      <c r="DR122" s="930"/>
      <c r="DS122" s="930"/>
      <c r="DT122" s="930"/>
      <c r="DU122" s="930"/>
      <c r="DV122" s="931">
        <v>5.3</v>
      </c>
      <c r="DW122" s="931"/>
      <c r="DX122" s="931"/>
      <c r="DY122" s="931"/>
      <c r="DZ122" s="932"/>
    </row>
    <row r="123" spans="1:130" s="230" customFormat="1" ht="26.25" customHeight="1" x14ac:dyDescent="0.15">
      <c r="A123" s="1067"/>
      <c r="B123" s="953"/>
      <c r="C123" s="926" t="s">
        <v>473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448</v>
      </c>
      <c r="AB123" s="963"/>
      <c r="AC123" s="963"/>
      <c r="AD123" s="963"/>
      <c r="AE123" s="964"/>
      <c r="AF123" s="965" t="s">
        <v>451</v>
      </c>
      <c r="AG123" s="963"/>
      <c r="AH123" s="963"/>
      <c r="AI123" s="963"/>
      <c r="AJ123" s="964"/>
      <c r="AK123" s="965" t="s">
        <v>394</v>
      </c>
      <c r="AL123" s="963"/>
      <c r="AM123" s="963"/>
      <c r="AN123" s="963"/>
      <c r="AO123" s="964"/>
      <c r="AP123" s="966" t="s">
        <v>451</v>
      </c>
      <c r="AQ123" s="967"/>
      <c r="AR123" s="967"/>
      <c r="AS123" s="967"/>
      <c r="AT123" s="968"/>
      <c r="AU123" s="1001"/>
      <c r="AV123" s="1002"/>
      <c r="AW123" s="1002"/>
      <c r="AX123" s="1002"/>
      <c r="AY123" s="1002"/>
      <c r="AZ123" s="251" t="s">
        <v>189</v>
      </c>
      <c r="BA123" s="251"/>
      <c r="BB123" s="251"/>
      <c r="BC123" s="251"/>
      <c r="BD123" s="251"/>
      <c r="BE123" s="251"/>
      <c r="BF123" s="251"/>
      <c r="BG123" s="251"/>
      <c r="BH123" s="251"/>
      <c r="BI123" s="251"/>
      <c r="BJ123" s="251"/>
      <c r="BK123" s="251"/>
      <c r="BL123" s="251"/>
      <c r="BM123" s="251"/>
      <c r="BN123" s="251"/>
      <c r="BO123" s="981" t="s">
        <v>489</v>
      </c>
      <c r="BP123" s="1009"/>
      <c r="BQ123" s="1039">
        <v>65149880</v>
      </c>
      <c r="BR123" s="1040"/>
      <c r="BS123" s="1040"/>
      <c r="BT123" s="1040"/>
      <c r="BU123" s="1040"/>
      <c r="BV123" s="1040">
        <v>67385572</v>
      </c>
      <c r="BW123" s="1040"/>
      <c r="BX123" s="1040"/>
      <c r="BY123" s="1040"/>
      <c r="BZ123" s="1040"/>
      <c r="CA123" s="1040">
        <v>68523818</v>
      </c>
      <c r="CB123" s="1040"/>
      <c r="CC123" s="1040"/>
      <c r="CD123" s="1040"/>
      <c r="CE123" s="1040"/>
      <c r="CF123" s="1005"/>
      <c r="CG123" s="1006"/>
      <c r="CH123" s="1006"/>
      <c r="CI123" s="1006"/>
      <c r="CJ123" s="1007"/>
      <c r="CK123" s="1013"/>
      <c r="CL123" s="1014"/>
      <c r="CM123" s="1014"/>
      <c r="CN123" s="1014"/>
      <c r="CO123" s="1015"/>
      <c r="CP123" s="1023" t="s">
        <v>490</v>
      </c>
      <c r="CQ123" s="1024"/>
      <c r="CR123" s="1024"/>
      <c r="CS123" s="1024"/>
      <c r="CT123" s="1024"/>
      <c r="CU123" s="1024"/>
      <c r="CV123" s="1024"/>
      <c r="CW123" s="1024"/>
      <c r="CX123" s="1024"/>
      <c r="CY123" s="1024"/>
      <c r="CZ123" s="1024"/>
      <c r="DA123" s="1024"/>
      <c r="DB123" s="1024"/>
      <c r="DC123" s="1024"/>
      <c r="DD123" s="1024"/>
      <c r="DE123" s="1024"/>
      <c r="DF123" s="1025"/>
      <c r="DG123" s="962">
        <v>36708</v>
      </c>
      <c r="DH123" s="963"/>
      <c r="DI123" s="963"/>
      <c r="DJ123" s="963"/>
      <c r="DK123" s="964"/>
      <c r="DL123" s="965">
        <v>251175</v>
      </c>
      <c r="DM123" s="963"/>
      <c r="DN123" s="963"/>
      <c r="DO123" s="963"/>
      <c r="DP123" s="964"/>
      <c r="DQ123" s="965">
        <v>245655</v>
      </c>
      <c r="DR123" s="963"/>
      <c r="DS123" s="963"/>
      <c r="DT123" s="963"/>
      <c r="DU123" s="964"/>
      <c r="DV123" s="966">
        <v>1</v>
      </c>
      <c r="DW123" s="967"/>
      <c r="DX123" s="967"/>
      <c r="DY123" s="967"/>
      <c r="DZ123" s="968"/>
    </row>
    <row r="124" spans="1:130" s="230" customFormat="1" ht="26.25" customHeight="1" thickBot="1" x14ac:dyDescent="0.2">
      <c r="A124" s="1067"/>
      <c r="B124" s="953"/>
      <c r="C124" s="926" t="s">
        <v>476</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394</v>
      </c>
      <c r="AB124" s="963"/>
      <c r="AC124" s="963"/>
      <c r="AD124" s="963"/>
      <c r="AE124" s="964"/>
      <c r="AF124" s="965" t="s">
        <v>394</v>
      </c>
      <c r="AG124" s="963"/>
      <c r="AH124" s="963"/>
      <c r="AI124" s="963"/>
      <c r="AJ124" s="964"/>
      <c r="AK124" s="965" t="s">
        <v>394</v>
      </c>
      <c r="AL124" s="963"/>
      <c r="AM124" s="963"/>
      <c r="AN124" s="963"/>
      <c r="AO124" s="964"/>
      <c r="AP124" s="966" t="s">
        <v>394</v>
      </c>
      <c r="AQ124" s="967"/>
      <c r="AR124" s="967"/>
      <c r="AS124" s="967"/>
      <c r="AT124" s="968"/>
      <c r="AU124" s="1035" t="s">
        <v>491</v>
      </c>
      <c r="AV124" s="1036"/>
      <c r="AW124" s="1036"/>
      <c r="AX124" s="1036"/>
      <c r="AY124" s="1036"/>
      <c r="AZ124" s="1036"/>
      <c r="BA124" s="1036"/>
      <c r="BB124" s="1036"/>
      <c r="BC124" s="1036"/>
      <c r="BD124" s="1036"/>
      <c r="BE124" s="1036"/>
      <c r="BF124" s="1036"/>
      <c r="BG124" s="1036"/>
      <c r="BH124" s="1036"/>
      <c r="BI124" s="1036"/>
      <c r="BJ124" s="1036"/>
      <c r="BK124" s="1036"/>
      <c r="BL124" s="1036"/>
      <c r="BM124" s="1036"/>
      <c r="BN124" s="1036"/>
      <c r="BO124" s="1036"/>
      <c r="BP124" s="1037"/>
      <c r="BQ124" s="1038">
        <v>20.9</v>
      </c>
      <c r="BR124" s="1031"/>
      <c r="BS124" s="1031"/>
      <c r="BT124" s="1031"/>
      <c r="BU124" s="1031"/>
      <c r="BV124" s="1031">
        <v>0.6</v>
      </c>
      <c r="BW124" s="1031"/>
      <c r="BX124" s="1031"/>
      <c r="BY124" s="1031"/>
      <c r="BZ124" s="1031"/>
      <c r="CA124" s="1031" t="s">
        <v>394</v>
      </c>
      <c r="CB124" s="1031"/>
      <c r="CC124" s="1031"/>
      <c r="CD124" s="1031"/>
      <c r="CE124" s="1031"/>
      <c r="CF124" s="1032"/>
      <c r="CG124" s="1033"/>
      <c r="CH124" s="1033"/>
      <c r="CI124" s="1033"/>
      <c r="CJ124" s="1034"/>
      <c r="CK124" s="1016"/>
      <c r="CL124" s="1016"/>
      <c r="CM124" s="1016"/>
      <c r="CN124" s="1016"/>
      <c r="CO124" s="1017"/>
      <c r="CP124" s="1023" t="s">
        <v>492</v>
      </c>
      <c r="CQ124" s="1024"/>
      <c r="CR124" s="1024"/>
      <c r="CS124" s="1024"/>
      <c r="CT124" s="1024"/>
      <c r="CU124" s="1024"/>
      <c r="CV124" s="1024"/>
      <c r="CW124" s="1024"/>
      <c r="CX124" s="1024"/>
      <c r="CY124" s="1024"/>
      <c r="CZ124" s="1024"/>
      <c r="DA124" s="1024"/>
      <c r="DB124" s="1024"/>
      <c r="DC124" s="1024"/>
      <c r="DD124" s="1024"/>
      <c r="DE124" s="1024"/>
      <c r="DF124" s="1025"/>
      <c r="DG124" s="1008">
        <v>196268</v>
      </c>
      <c r="DH124" s="990"/>
      <c r="DI124" s="990"/>
      <c r="DJ124" s="990"/>
      <c r="DK124" s="991"/>
      <c r="DL124" s="989">
        <v>182197</v>
      </c>
      <c r="DM124" s="990"/>
      <c r="DN124" s="990"/>
      <c r="DO124" s="990"/>
      <c r="DP124" s="991"/>
      <c r="DQ124" s="989">
        <v>166998</v>
      </c>
      <c r="DR124" s="990"/>
      <c r="DS124" s="990"/>
      <c r="DT124" s="990"/>
      <c r="DU124" s="991"/>
      <c r="DV124" s="992">
        <v>0.7</v>
      </c>
      <c r="DW124" s="993"/>
      <c r="DX124" s="993"/>
      <c r="DY124" s="993"/>
      <c r="DZ124" s="994"/>
    </row>
    <row r="125" spans="1:130" s="230" customFormat="1" ht="26.25" customHeight="1" x14ac:dyDescent="0.15">
      <c r="A125" s="1067"/>
      <c r="B125" s="953"/>
      <c r="C125" s="926" t="s">
        <v>478</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456</v>
      </c>
      <c r="AB125" s="963"/>
      <c r="AC125" s="963"/>
      <c r="AD125" s="963"/>
      <c r="AE125" s="964"/>
      <c r="AF125" s="965" t="s">
        <v>448</v>
      </c>
      <c r="AG125" s="963"/>
      <c r="AH125" s="963"/>
      <c r="AI125" s="963"/>
      <c r="AJ125" s="964"/>
      <c r="AK125" s="965" t="s">
        <v>448</v>
      </c>
      <c r="AL125" s="963"/>
      <c r="AM125" s="963"/>
      <c r="AN125" s="963"/>
      <c r="AO125" s="964"/>
      <c r="AP125" s="966" t="s">
        <v>448</v>
      </c>
      <c r="AQ125" s="967"/>
      <c r="AR125" s="967"/>
      <c r="AS125" s="967"/>
      <c r="AT125" s="968"/>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6" t="s">
        <v>493</v>
      </c>
      <c r="CL125" s="1011"/>
      <c r="CM125" s="1011"/>
      <c r="CN125" s="1011"/>
      <c r="CO125" s="1012"/>
      <c r="CP125" s="933" t="s">
        <v>494</v>
      </c>
      <c r="CQ125" s="901"/>
      <c r="CR125" s="901"/>
      <c r="CS125" s="901"/>
      <c r="CT125" s="901"/>
      <c r="CU125" s="901"/>
      <c r="CV125" s="901"/>
      <c r="CW125" s="901"/>
      <c r="CX125" s="901"/>
      <c r="CY125" s="901"/>
      <c r="CZ125" s="901"/>
      <c r="DA125" s="901"/>
      <c r="DB125" s="901"/>
      <c r="DC125" s="901"/>
      <c r="DD125" s="901"/>
      <c r="DE125" s="901"/>
      <c r="DF125" s="902"/>
      <c r="DG125" s="934" t="s">
        <v>448</v>
      </c>
      <c r="DH125" s="935"/>
      <c r="DI125" s="935"/>
      <c r="DJ125" s="935"/>
      <c r="DK125" s="935"/>
      <c r="DL125" s="935" t="s">
        <v>451</v>
      </c>
      <c r="DM125" s="935"/>
      <c r="DN125" s="935"/>
      <c r="DO125" s="935"/>
      <c r="DP125" s="935"/>
      <c r="DQ125" s="935" t="s">
        <v>447</v>
      </c>
      <c r="DR125" s="935"/>
      <c r="DS125" s="935"/>
      <c r="DT125" s="935"/>
      <c r="DU125" s="935"/>
      <c r="DV125" s="936" t="s">
        <v>462</v>
      </c>
      <c r="DW125" s="936"/>
      <c r="DX125" s="936"/>
      <c r="DY125" s="936"/>
      <c r="DZ125" s="937"/>
    </row>
    <row r="126" spans="1:130" s="230" customFormat="1" ht="26.25" customHeight="1" thickBot="1" x14ac:dyDescent="0.2">
      <c r="A126" s="1067"/>
      <c r="B126" s="953"/>
      <c r="C126" s="926" t="s">
        <v>480</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v>132967</v>
      </c>
      <c r="AB126" s="963"/>
      <c r="AC126" s="963"/>
      <c r="AD126" s="963"/>
      <c r="AE126" s="964"/>
      <c r="AF126" s="965">
        <v>134924</v>
      </c>
      <c r="AG126" s="963"/>
      <c r="AH126" s="963"/>
      <c r="AI126" s="963"/>
      <c r="AJ126" s="964"/>
      <c r="AK126" s="965">
        <v>136910</v>
      </c>
      <c r="AL126" s="963"/>
      <c r="AM126" s="963"/>
      <c r="AN126" s="963"/>
      <c r="AO126" s="964"/>
      <c r="AP126" s="966">
        <v>0.6</v>
      </c>
      <c r="AQ126" s="967"/>
      <c r="AR126" s="967"/>
      <c r="AS126" s="967"/>
      <c r="AT126" s="968"/>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7"/>
      <c r="CL126" s="1014"/>
      <c r="CM126" s="1014"/>
      <c r="CN126" s="1014"/>
      <c r="CO126" s="1015"/>
      <c r="CP126" s="926" t="s">
        <v>495</v>
      </c>
      <c r="CQ126" s="927"/>
      <c r="CR126" s="927"/>
      <c r="CS126" s="927"/>
      <c r="CT126" s="927"/>
      <c r="CU126" s="927"/>
      <c r="CV126" s="927"/>
      <c r="CW126" s="927"/>
      <c r="CX126" s="927"/>
      <c r="CY126" s="927"/>
      <c r="CZ126" s="927"/>
      <c r="DA126" s="927"/>
      <c r="DB126" s="927"/>
      <c r="DC126" s="927"/>
      <c r="DD126" s="927"/>
      <c r="DE126" s="927"/>
      <c r="DF126" s="928"/>
      <c r="DG126" s="929" t="s">
        <v>448</v>
      </c>
      <c r="DH126" s="930"/>
      <c r="DI126" s="930"/>
      <c r="DJ126" s="930"/>
      <c r="DK126" s="930"/>
      <c r="DL126" s="930" t="s">
        <v>451</v>
      </c>
      <c r="DM126" s="930"/>
      <c r="DN126" s="930"/>
      <c r="DO126" s="930"/>
      <c r="DP126" s="930"/>
      <c r="DQ126" s="930" t="s">
        <v>448</v>
      </c>
      <c r="DR126" s="930"/>
      <c r="DS126" s="930"/>
      <c r="DT126" s="930"/>
      <c r="DU126" s="930"/>
      <c r="DV126" s="931" t="s">
        <v>448</v>
      </c>
      <c r="DW126" s="931"/>
      <c r="DX126" s="931"/>
      <c r="DY126" s="931"/>
      <c r="DZ126" s="932"/>
    </row>
    <row r="127" spans="1:130" s="230" customFormat="1" ht="26.25" customHeight="1" x14ac:dyDescent="0.15">
      <c r="A127" s="1068"/>
      <c r="B127" s="955"/>
      <c r="C127" s="977" t="s">
        <v>496</v>
      </c>
      <c r="D127" s="969"/>
      <c r="E127" s="969"/>
      <c r="F127" s="969"/>
      <c r="G127" s="969"/>
      <c r="H127" s="969"/>
      <c r="I127" s="969"/>
      <c r="J127" s="969"/>
      <c r="K127" s="969"/>
      <c r="L127" s="969"/>
      <c r="M127" s="969"/>
      <c r="N127" s="969"/>
      <c r="O127" s="969"/>
      <c r="P127" s="969"/>
      <c r="Q127" s="969"/>
      <c r="R127" s="969"/>
      <c r="S127" s="969"/>
      <c r="T127" s="969"/>
      <c r="U127" s="969"/>
      <c r="V127" s="969"/>
      <c r="W127" s="969"/>
      <c r="X127" s="969"/>
      <c r="Y127" s="969"/>
      <c r="Z127" s="970"/>
      <c r="AA127" s="962">
        <v>10899</v>
      </c>
      <c r="AB127" s="963"/>
      <c r="AC127" s="963"/>
      <c r="AD127" s="963"/>
      <c r="AE127" s="964"/>
      <c r="AF127" s="965">
        <v>8373</v>
      </c>
      <c r="AG127" s="963"/>
      <c r="AH127" s="963"/>
      <c r="AI127" s="963"/>
      <c r="AJ127" s="964"/>
      <c r="AK127" s="965">
        <v>6640</v>
      </c>
      <c r="AL127" s="963"/>
      <c r="AM127" s="963"/>
      <c r="AN127" s="963"/>
      <c r="AO127" s="964"/>
      <c r="AP127" s="966">
        <v>0</v>
      </c>
      <c r="AQ127" s="967"/>
      <c r="AR127" s="967"/>
      <c r="AS127" s="967"/>
      <c r="AT127" s="968"/>
      <c r="AU127" s="232"/>
      <c r="AV127" s="232"/>
      <c r="AW127" s="232"/>
      <c r="AX127" s="1041" t="s">
        <v>497</v>
      </c>
      <c r="AY127" s="1042"/>
      <c r="AZ127" s="1042"/>
      <c r="BA127" s="1042"/>
      <c r="BB127" s="1042"/>
      <c r="BC127" s="1042"/>
      <c r="BD127" s="1042"/>
      <c r="BE127" s="1043"/>
      <c r="BF127" s="1044" t="s">
        <v>498</v>
      </c>
      <c r="BG127" s="1042"/>
      <c r="BH127" s="1042"/>
      <c r="BI127" s="1042"/>
      <c r="BJ127" s="1042"/>
      <c r="BK127" s="1042"/>
      <c r="BL127" s="1043"/>
      <c r="BM127" s="1044" t="s">
        <v>499</v>
      </c>
      <c r="BN127" s="1042"/>
      <c r="BO127" s="1042"/>
      <c r="BP127" s="1042"/>
      <c r="BQ127" s="1042"/>
      <c r="BR127" s="1042"/>
      <c r="BS127" s="1043"/>
      <c r="BT127" s="1044" t="s">
        <v>500</v>
      </c>
      <c r="BU127" s="1042"/>
      <c r="BV127" s="1042"/>
      <c r="BW127" s="1042"/>
      <c r="BX127" s="1042"/>
      <c r="BY127" s="1042"/>
      <c r="BZ127" s="1065"/>
      <c r="CA127" s="232"/>
      <c r="CB127" s="232"/>
      <c r="CC127" s="232"/>
      <c r="CD127" s="255"/>
      <c r="CE127" s="255"/>
      <c r="CF127" s="255"/>
      <c r="CG127" s="232"/>
      <c r="CH127" s="232"/>
      <c r="CI127" s="232"/>
      <c r="CJ127" s="254"/>
      <c r="CK127" s="1027"/>
      <c r="CL127" s="1014"/>
      <c r="CM127" s="1014"/>
      <c r="CN127" s="1014"/>
      <c r="CO127" s="1015"/>
      <c r="CP127" s="926" t="s">
        <v>501</v>
      </c>
      <c r="CQ127" s="927"/>
      <c r="CR127" s="927"/>
      <c r="CS127" s="927"/>
      <c r="CT127" s="927"/>
      <c r="CU127" s="927"/>
      <c r="CV127" s="927"/>
      <c r="CW127" s="927"/>
      <c r="CX127" s="927"/>
      <c r="CY127" s="927"/>
      <c r="CZ127" s="927"/>
      <c r="DA127" s="927"/>
      <c r="DB127" s="927"/>
      <c r="DC127" s="927"/>
      <c r="DD127" s="927"/>
      <c r="DE127" s="927"/>
      <c r="DF127" s="928"/>
      <c r="DG127" s="929" t="s">
        <v>448</v>
      </c>
      <c r="DH127" s="930"/>
      <c r="DI127" s="930"/>
      <c r="DJ127" s="930"/>
      <c r="DK127" s="930"/>
      <c r="DL127" s="930" t="s">
        <v>462</v>
      </c>
      <c r="DM127" s="930"/>
      <c r="DN127" s="930"/>
      <c r="DO127" s="930"/>
      <c r="DP127" s="930"/>
      <c r="DQ127" s="930" t="s">
        <v>448</v>
      </c>
      <c r="DR127" s="930"/>
      <c r="DS127" s="930"/>
      <c r="DT127" s="930"/>
      <c r="DU127" s="930"/>
      <c r="DV127" s="931" t="s">
        <v>448</v>
      </c>
      <c r="DW127" s="931"/>
      <c r="DX127" s="931"/>
      <c r="DY127" s="931"/>
      <c r="DZ127" s="932"/>
    </row>
    <row r="128" spans="1:130" s="230" customFormat="1" ht="26.25" customHeight="1" thickBot="1" x14ac:dyDescent="0.2">
      <c r="A128" s="1051" t="s">
        <v>502</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503</v>
      </c>
      <c r="X128" s="1053"/>
      <c r="Y128" s="1053"/>
      <c r="Z128" s="1054"/>
      <c r="AA128" s="1055">
        <v>271783</v>
      </c>
      <c r="AB128" s="1056"/>
      <c r="AC128" s="1056"/>
      <c r="AD128" s="1056"/>
      <c r="AE128" s="1057"/>
      <c r="AF128" s="1058">
        <v>270628</v>
      </c>
      <c r="AG128" s="1056"/>
      <c r="AH128" s="1056"/>
      <c r="AI128" s="1056"/>
      <c r="AJ128" s="1057"/>
      <c r="AK128" s="1058">
        <v>262888</v>
      </c>
      <c r="AL128" s="1056"/>
      <c r="AM128" s="1056"/>
      <c r="AN128" s="1056"/>
      <c r="AO128" s="1057"/>
      <c r="AP128" s="1059"/>
      <c r="AQ128" s="1060"/>
      <c r="AR128" s="1060"/>
      <c r="AS128" s="1060"/>
      <c r="AT128" s="1061"/>
      <c r="AU128" s="232"/>
      <c r="AV128" s="232"/>
      <c r="AW128" s="232"/>
      <c r="AX128" s="900" t="s">
        <v>504</v>
      </c>
      <c r="AY128" s="901"/>
      <c r="AZ128" s="901"/>
      <c r="BA128" s="901"/>
      <c r="BB128" s="901"/>
      <c r="BC128" s="901"/>
      <c r="BD128" s="901"/>
      <c r="BE128" s="902"/>
      <c r="BF128" s="1062" t="s">
        <v>464</v>
      </c>
      <c r="BG128" s="1063"/>
      <c r="BH128" s="1063"/>
      <c r="BI128" s="1063"/>
      <c r="BJ128" s="1063"/>
      <c r="BK128" s="1063"/>
      <c r="BL128" s="1064"/>
      <c r="BM128" s="1062">
        <v>11.79</v>
      </c>
      <c r="BN128" s="1063"/>
      <c r="BO128" s="1063"/>
      <c r="BP128" s="1063"/>
      <c r="BQ128" s="1063"/>
      <c r="BR128" s="1063"/>
      <c r="BS128" s="1064"/>
      <c r="BT128" s="1062">
        <v>20</v>
      </c>
      <c r="BU128" s="1063"/>
      <c r="BV128" s="1063"/>
      <c r="BW128" s="1063"/>
      <c r="BX128" s="1063"/>
      <c r="BY128" s="1063"/>
      <c r="BZ128" s="1080"/>
      <c r="CA128" s="255"/>
      <c r="CB128" s="255"/>
      <c r="CC128" s="255"/>
      <c r="CD128" s="255"/>
      <c r="CE128" s="255"/>
      <c r="CF128" s="255"/>
      <c r="CG128" s="232"/>
      <c r="CH128" s="232"/>
      <c r="CI128" s="232"/>
      <c r="CJ128" s="254"/>
      <c r="CK128" s="1028"/>
      <c r="CL128" s="1029"/>
      <c r="CM128" s="1029"/>
      <c r="CN128" s="1029"/>
      <c r="CO128" s="1030"/>
      <c r="CP128" s="1045" t="s">
        <v>505</v>
      </c>
      <c r="CQ128" s="740"/>
      <c r="CR128" s="740"/>
      <c r="CS128" s="740"/>
      <c r="CT128" s="740"/>
      <c r="CU128" s="740"/>
      <c r="CV128" s="740"/>
      <c r="CW128" s="740"/>
      <c r="CX128" s="740"/>
      <c r="CY128" s="740"/>
      <c r="CZ128" s="740"/>
      <c r="DA128" s="740"/>
      <c r="DB128" s="740"/>
      <c r="DC128" s="740"/>
      <c r="DD128" s="740"/>
      <c r="DE128" s="740"/>
      <c r="DF128" s="1046"/>
      <c r="DG128" s="1047" t="s">
        <v>448</v>
      </c>
      <c r="DH128" s="1048"/>
      <c r="DI128" s="1048"/>
      <c r="DJ128" s="1048"/>
      <c r="DK128" s="1048"/>
      <c r="DL128" s="1048" t="s">
        <v>448</v>
      </c>
      <c r="DM128" s="1048"/>
      <c r="DN128" s="1048"/>
      <c r="DO128" s="1048"/>
      <c r="DP128" s="1048"/>
      <c r="DQ128" s="1048" t="s">
        <v>448</v>
      </c>
      <c r="DR128" s="1048"/>
      <c r="DS128" s="1048"/>
      <c r="DT128" s="1048"/>
      <c r="DU128" s="1048"/>
      <c r="DV128" s="1049" t="s">
        <v>464</v>
      </c>
      <c r="DW128" s="1049"/>
      <c r="DX128" s="1049"/>
      <c r="DY128" s="1049"/>
      <c r="DZ128" s="1050"/>
    </row>
    <row r="129" spans="1:131" s="230" customFormat="1" ht="26.25" customHeight="1" x14ac:dyDescent="0.15">
      <c r="A129" s="938" t="s">
        <v>109</v>
      </c>
      <c r="B129" s="939"/>
      <c r="C129" s="939"/>
      <c r="D129" s="939"/>
      <c r="E129" s="939"/>
      <c r="F129" s="939"/>
      <c r="G129" s="939"/>
      <c r="H129" s="939"/>
      <c r="I129" s="939"/>
      <c r="J129" s="939"/>
      <c r="K129" s="939"/>
      <c r="L129" s="939"/>
      <c r="M129" s="939"/>
      <c r="N129" s="939"/>
      <c r="O129" s="939"/>
      <c r="P129" s="939"/>
      <c r="Q129" s="939"/>
      <c r="R129" s="939"/>
      <c r="S129" s="939"/>
      <c r="T129" s="939"/>
      <c r="U129" s="939"/>
      <c r="V129" s="939"/>
      <c r="W129" s="1074" t="s">
        <v>506</v>
      </c>
      <c r="X129" s="1075"/>
      <c r="Y129" s="1075"/>
      <c r="Z129" s="1076"/>
      <c r="AA129" s="962">
        <v>31222012</v>
      </c>
      <c r="AB129" s="963"/>
      <c r="AC129" s="963"/>
      <c r="AD129" s="963"/>
      <c r="AE129" s="964"/>
      <c r="AF129" s="965">
        <v>31754474</v>
      </c>
      <c r="AG129" s="963"/>
      <c r="AH129" s="963"/>
      <c r="AI129" s="963"/>
      <c r="AJ129" s="964"/>
      <c r="AK129" s="965">
        <v>30442460</v>
      </c>
      <c r="AL129" s="963"/>
      <c r="AM129" s="963"/>
      <c r="AN129" s="963"/>
      <c r="AO129" s="964"/>
      <c r="AP129" s="1077"/>
      <c r="AQ129" s="1078"/>
      <c r="AR129" s="1078"/>
      <c r="AS129" s="1078"/>
      <c r="AT129" s="1079"/>
      <c r="AU129" s="233"/>
      <c r="AV129" s="233"/>
      <c r="AW129" s="233"/>
      <c r="AX129" s="1069" t="s">
        <v>507</v>
      </c>
      <c r="AY129" s="927"/>
      <c r="AZ129" s="927"/>
      <c r="BA129" s="927"/>
      <c r="BB129" s="927"/>
      <c r="BC129" s="927"/>
      <c r="BD129" s="927"/>
      <c r="BE129" s="928"/>
      <c r="BF129" s="1070" t="s">
        <v>508</v>
      </c>
      <c r="BG129" s="1071"/>
      <c r="BH129" s="1071"/>
      <c r="BI129" s="1071"/>
      <c r="BJ129" s="1071"/>
      <c r="BK129" s="1071"/>
      <c r="BL129" s="1072"/>
      <c r="BM129" s="1070">
        <v>16.79</v>
      </c>
      <c r="BN129" s="1071"/>
      <c r="BO129" s="1071"/>
      <c r="BP129" s="1071"/>
      <c r="BQ129" s="1071"/>
      <c r="BR129" s="1071"/>
      <c r="BS129" s="1072"/>
      <c r="BT129" s="1070">
        <v>30</v>
      </c>
      <c r="BU129" s="1071"/>
      <c r="BV129" s="1071"/>
      <c r="BW129" s="1071"/>
      <c r="BX129" s="1071"/>
      <c r="BY129" s="1071"/>
      <c r="BZ129" s="10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8" t="s">
        <v>509</v>
      </c>
      <c r="B130" s="939"/>
      <c r="C130" s="939"/>
      <c r="D130" s="939"/>
      <c r="E130" s="939"/>
      <c r="F130" s="939"/>
      <c r="G130" s="939"/>
      <c r="H130" s="939"/>
      <c r="I130" s="939"/>
      <c r="J130" s="939"/>
      <c r="K130" s="939"/>
      <c r="L130" s="939"/>
      <c r="M130" s="939"/>
      <c r="N130" s="939"/>
      <c r="O130" s="939"/>
      <c r="P130" s="939"/>
      <c r="Q130" s="939"/>
      <c r="R130" s="939"/>
      <c r="S130" s="939"/>
      <c r="T130" s="939"/>
      <c r="U130" s="939"/>
      <c r="V130" s="939"/>
      <c r="W130" s="1074" t="s">
        <v>510</v>
      </c>
      <c r="X130" s="1075"/>
      <c r="Y130" s="1075"/>
      <c r="Z130" s="1076"/>
      <c r="AA130" s="962">
        <v>6109045</v>
      </c>
      <c r="AB130" s="963"/>
      <c r="AC130" s="963"/>
      <c r="AD130" s="963"/>
      <c r="AE130" s="964"/>
      <c r="AF130" s="965">
        <v>5963670</v>
      </c>
      <c r="AG130" s="963"/>
      <c r="AH130" s="963"/>
      <c r="AI130" s="963"/>
      <c r="AJ130" s="964"/>
      <c r="AK130" s="965">
        <v>5818571</v>
      </c>
      <c r="AL130" s="963"/>
      <c r="AM130" s="963"/>
      <c r="AN130" s="963"/>
      <c r="AO130" s="964"/>
      <c r="AP130" s="1077"/>
      <c r="AQ130" s="1078"/>
      <c r="AR130" s="1078"/>
      <c r="AS130" s="1078"/>
      <c r="AT130" s="1079"/>
      <c r="AU130" s="233"/>
      <c r="AV130" s="233"/>
      <c r="AW130" s="233"/>
      <c r="AX130" s="1069" t="s">
        <v>511</v>
      </c>
      <c r="AY130" s="927"/>
      <c r="AZ130" s="927"/>
      <c r="BA130" s="927"/>
      <c r="BB130" s="927"/>
      <c r="BC130" s="927"/>
      <c r="BD130" s="927"/>
      <c r="BE130" s="928"/>
      <c r="BF130" s="1105">
        <v>9.6999999999999993</v>
      </c>
      <c r="BG130" s="1106"/>
      <c r="BH130" s="1106"/>
      <c r="BI130" s="1106"/>
      <c r="BJ130" s="1106"/>
      <c r="BK130" s="1106"/>
      <c r="BL130" s="1107"/>
      <c r="BM130" s="1105">
        <v>25</v>
      </c>
      <c r="BN130" s="1106"/>
      <c r="BO130" s="1106"/>
      <c r="BP130" s="1106"/>
      <c r="BQ130" s="1106"/>
      <c r="BR130" s="1106"/>
      <c r="BS130" s="1107"/>
      <c r="BT130" s="1105">
        <v>35</v>
      </c>
      <c r="BU130" s="1106"/>
      <c r="BV130" s="1106"/>
      <c r="BW130" s="1106"/>
      <c r="BX130" s="1106"/>
      <c r="BY130" s="1106"/>
      <c r="BZ130" s="1108"/>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512</v>
      </c>
      <c r="X131" s="1112"/>
      <c r="Y131" s="1112"/>
      <c r="Z131" s="1113"/>
      <c r="AA131" s="1008">
        <v>25112967</v>
      </c>
      <c r="AB131" s="990"/>
      <c r="AC131" s="990"/>
      <c r="AD131" s="990"/>
      <c r="AE131" s="991"/>
      <c r="AF131" s="989">
        <v>25790804</v>
      </c>
      <c r="AG131" s="990"/>
      <c r="AH131" s="990"/>
      <c r="AI131" s="990"/>
      <c r="AJ131" s="991"/>
      <c r="AK131" s="989">
        <v>24623889</v>
      </c>
      <c r="AL131" s="990"/>
      <c r="AM131" s="990"/>
      <c r="AN131" s="990"/>
      <c r="AO131" s="991"/>
      <c r="AP131" s="1114"/>
      <c r="AQ131" s="1115"/>
      <c r="AR131" s="1115"/>
      <c r="AS131" s="1115"/>
      <c r="AT131" s="1116"/>
      <c r="AU131" s="233"/>
      <c r="AV131" s="233"/>
      <c r="AW131" s="233"/>
      <c r="AX131" s="1087" t="s">
        <v>513</v>
      </c>
      <c r="AY131" s="740"/>
      <c r="AZ131" s="740"/>
      <c r="BA131" s="740"/>
      <c r="BB131" s="740"/>
      <c r="BC131" s="740"/>
      <c r="BD131" s="740"/>
      <c r="BE131" s="1046"/>
      <c r="BF131" s="1088" t="s">
        <v>514</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4" t="s">
        <v>515</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516</v>
      </c>
      <c r="W132" s="1098"/>
      <c r="X132" s="1098"/>
      <c r="Y132" s="1098"/>
      <c r="Z132" s="1099"/>
      <c r="AA132" s="1100">
        <v>9.6412821310000005</v>
      </c>
      <c r="AB132" s="1101"/>
      <c r="AC132" s="1101"/>
      <c r="AD132" s="1101"/>
      <c r="AE132" s="1102"/>
      <c r="AF132" s="1103">
        <v>9.4732874549999995</v>
      </c>
      <c r="AG132" s="1101"/>
      <c r="AH132" s="1101"/>
      <c r="AI132" s="1101"/>
      <c r="AJ132" s="1102"/>
      <c r="AK132" s="1103">
        <v>9.992162489</v>
      </c>
      <c r="AL132" s="1101"/>
      <c r="AM132" s="1101"/>
      <c r="AN132" s="1101"/>
      <c r="AO132" s="1102"/>
      <c r="AP132" s="1005"/>
      <c r="AQ132" s="1006"/>
      <c r="AR132" s="1006"/>
      <c r="AS132" s="1006"/>
      <c r="AT132" s="1104"/>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517</v>
      </c>
      <c r="W133" s="1081"/>
      <c r="X133" s="1081"/>
      <c r="Y133" s="1081"/>
      <c r="Z133" s="1082"/>
      <c r="AA133" s="1083">
        <v>9.4</v>
      </c>
      <c r="AB133" s="1084"/>
      <c r="AC133" s="1084"/>
      <c r="AD133" s="1084"/>
      <c r="AE133" s="1085"/>
      <c r="AF133" s="1083">
        <v>9.5</v>
      </c>
      <c r="AG133" s="1084"/>
      <c r="AH133" s="1084"/>
      <c r="AI133" s="1084"/>
      <c r="AJ133" s="1085"/>
      <c r="AK133" s="1083">
        <v>9.6999999999999993</v>
      </c>
      <c r="AL133" s="1084"/>
      <c r="AM133" s="1084"/>
      <c r="AN133" s="1084"/>
      <c r="AO133" s="1085"/>
      <c r="AP133" s="1032"/>
      <c r="AQ133" s="1033"/>
      <c r="AR133" s="1033"/>
      <c r="AS133" s="1033"/>
      <c r="AT133" s="1086"/>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PI0NYDZbLPivPP/anzzVyoSUmoyFtGVFh4pVnY353kpdtVHHEE93spMS+jzgrhvQxZvyyIomwRHCbCiiYgonA==" saltValue="3FmgTXPQt+QhjgjEqgIq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FbShca7Qyc50keaB9LxVJ+ZaXC/zSxNXtt9ZMn+fVs1w65slus6/orvS81wnciLZxfCKmRoU6qDQhPCkzqq9g==" saltValue="9xRCivzifSWAzL/LonB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diTjjMNaxxNdYbz0PUEsF+PdhbOLGSKt8V0vdYTNnkrMToa6Hh8wibj1wiMaGoMuzVQtt0JKgSvpvMr0tbB8Q==" saltValue="7/1yehrofYeAYCZoggkT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521</v>
      </c>
      <c r="AP7" s="272"/>
      <c r="AQ7" s="273" t="s">
        <v>522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523</v>
      </c>
      <c r="AQ8" s="279" t="s">
        <v>524</v>
      </c>
      <c r="AR8" s="280" t="s">
        <v>525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526</v>
      </c>
      <c r="AL9" s="1121"/>
      <c r="AM9" s="1121"/>
      <c r="AN9" s="1122"/>
      <c r="AO9" s="281">
        <v>6585589</v>
      </c>
      <c r="AP9" s="281">
        <v>87690</v>
      </c>
      <c r="AQ9" s="282">
        <v>86855</v>
      </c>
      <c r="AR9" s="283">
        <v>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527</v>
      </c>
      <c r="AL10" s="1121"/>
      <c r="AM10" s="1121"/>
      <c r="AN10" s="1122"/>
      <c r="AO10" s="284">
        <v>1251584</v>
      </c>
      <c r="AP10" s="284">
        <v>16665</v>
      </c>
      <c r="AQ10" s="285">
        <v>6847</v>
      </c>
      <c r="AR10" s="286">
        <v>143.4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528</v>
      </c>
      <c r="AL11" s="1121"/>
      <c r="AM11" s="1121"/>
      <c r="AN11" s="1122"/>
      <c r="AO11" s="284" t="s">
        <v>529</v>
      </c>
      <c r="AP11" s="284" t="s">
        <v>529</v>
      </c>
      <c r="AQ11" s="285">
        <v>1522</v>
      </c>
      <c r="AR11" s="286" t="s">
        <v>529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530</v>
      </c>
      <c r="AL12" s="1121"/>
      <c r="AM12" s="1121"/>
      <c r="AN12" s="1122"/>
      <c r="AO12" s="284" t="s">
        <v>529</v>
      </c>
      <c r="AP12" s="284" t="s">
        <v>529</v>
      </c>
      <c r="AQ12" s="285">
        <v>12</v>
      </c>
      <c r="AR12" s="286" t="s">
        <v>529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531</v>
      </c>
      <c r="AL13" s="1121"/>
      <c r="AM13" s="1121"/>
      <c r="AN13" s="1122"/>
      <c r="AO13" s="284">
        <v>207011</v>
      </c>
      <c r="AP13" s="284">
        <v>2756</v>
      </c>
      <c r="AQ13" s="285">
        <v>3290</v>
      </c>
      <c r="AR13" s="286">
        <v>-16.2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532</v>
      </c>
      <c r="AL14" s="1121"/>
      <c r="AM14" s="1121"/>
      <c r="AN14" s="1122"/>
      <c r="AO14" s="284">
        <v>307550</v>
      </c>
      <c r="AP14" s="284">
        <v>4095</v>
      </c>
      <c r="AQ14" s="285">
        <v>1835</v>
      </c>
      <c r="AR14" s="286">
        <v>123.2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533</v>
      </c>
      <c r="AL15" s="1124"/>
      <c r="AM15" s="1124"/>
      <c r="AN15" s="1125"/>
      <c r="AO15" s="284">
        <v>-433564</v>
      </c>
      <c r="AP15" s="284">
        <v>-5773</v>
      </c>
      <c r="AQ15" s="285">
        <v>-6144</v>
      </c>
      <c r="AR15" s="286">
        <v>-6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189</v>
      </c>
      <c r="AL16" s="1124"/>
      <c r="AM16" s="1124"/>
      <c r="AN16" s="1125"/>
      <c r="AO16" s="284">
        <v>7918170</v>
      </c>
      <c r="AP16" s="284">
        <v>105434</v>
      </c>
      <c r="AQ16" s="285">
        <v>94217</v>
      </c>
      <c r="AR16" s="286">
        <v>11.9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535</v>
      </c>
      <c r="AP20" s="293" t="s">
        <v>536</v>
      </c>
      <c r="AQ20" s="294" t="s">
        <v>537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538</v>
      </c>
      <c r="AL21" s="1127"/>
      <c r="AM21" s="1127"/>
      <c r="AN21" s="1128"/>
      <c r="AO21" s="297">
        <v>8.84</v>
      </c>
      <c r="AP21" s="298">
        <v>8.67</v>
      </c>
      <c r="AQ21" s="299">
        <v>0.17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539</v>
      </c>
      <c r="AL22" s="1127"/>
      <c r="AM22" s="1127"/>
      <c r="AN22" s="1128"/>
      <c r="AO22" s="302">
        <v>97.4</v>
      </c>
      <c r="AP22" s="303">
        <v>97.8</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7" t="s">
        <v>540</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7"/>
    </row>
    <row r="27" spans="1:46" x14ac:dyDescent="0.15">
      <c r="A27" s="309"/>
      <c r="AO27" s="262"/>
      <c r="AP27" s="262"/>
      <c r="AQ27" s="262"/>
      <c r="AR27" s="262"/>
      <c r="AS27" s="262"/>
      <c r="AT27" s="262"/>
    </row>
    <row r="28" spans="1:46" ht="17.25" x14ac:dyDescent="0.15">
      <c r="A28" s="263" t="s">
        <v>541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521</v>
      </c>
      <c r="AP30" s="272"/>
      <c r="AQ30" s="273" t="s">
        <v>522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523</v>
      </c>
      <c r="AQ31" s="279" t="s">
        <v>524</v>
      </c>
      <c r="AR31" s="280" t="s">
        <v>525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4" t="s">
        <v>543</v>
      </c>
      <c r="AL32" s="1135"/>
      <c r="AM32" s="1135"/>
      <c r="AN32" s="1136"/>
      <c r="AO32" s="312">
        <v>7057583</v>
      </c>
      <c r="AP32" s="312">
        <v>93975</v>
      </c>
      <c r="AQ32" s="313">
        <v>62389</v>
      </c>
      <c r="AR32" s="314">
        <v>50.6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4" t="s">
        <v>544</v>
      </c>
      <c r="AL33" s="1135"/>
      <c r="AM33" s="1135"/>
      <c r="AN33" s="1136"/>
      <c r="AO33" s="312" t="s">
        <v>529</v>
      </c>
      <c r="AP33" s="312" t="s">
        <v>529</v>
      </c>
      <c r="AQ33" s="313" t="s">
        <v>529</v>
      </c>
      <c r="AR33" s="314" t="s">
        <v>529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4" t="s">
        <v>545</v>
      </c>
      <c r="AL34" s="1135"/>
      <c r="AM34" s="1135"/>
      <c r="AN34" s="1136"/>
      <c r="AO34" s="312" t="s">
        <v>529</v>
      </c>
      <c r="AP34" s="312" t="s">
        <v>529</v>
      </c>
      <c r="AQ34" s="313">
        <v>3</v>
      </c>
      <c r="AR34" s="314" t="s">
        <v>529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4" t="s">
        <v>546</v>
      </c>
      <c r="AL35" s="1135"/>
      <c r="AM35" s="1135"/>
      <c r="AN35" s="1136"/>
      <c r="AO35" s="312">
        <v>1340785</v>
      </c>
      <c r="AP35" s="312">
        <v>17853</v>
      </c>
      <c r="AQ35" s="313">
        <v>14672</v>
      </c>
      <c r="AR35" s="314">
        <v>21.7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4" t="s">
        <v>547</v>
      </c>
      <c r="AL36" s="1135"/>
      <c r="AM36" s="1135"/>
      <c r="AN36" s="1136"/>
      <c r="AO36" s="312" t="s">
        <v>529</v>
      </c>
      <c r="AP36" s="312" t="s">
        <v>529</v>
      </c>
      <c r="AQ36" s="313">
        <v>1817</v>
      </c>
      <c r="AR36" s="314" t="s">
        <v>529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4" t="s">
        <v>548</v>
      </c>
      <c r="AL37" s="1135"/>
      <c r="AM37" s="1135"/>
      <c r="AN37" s="1136"/>
      <c r="AO37" s="312">
        <v>143550</v>
      </c>
      <c r="AP37" s="312">
        <v>1911</v>
      </c>
      <c r="AQ37" s="313">
        <v>585</v>
      </c>
      <c r="AR37" s="314">
        <v>226.7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7" t="s">
        <v>549</v>
      </c>
      <c r="AL38" s="1138"/>
      <c r="AM38" s="1138"/>
      <c r="AN38" s="1139"/>
      <c r="AO38" s="315" t="s">
        <v>529</v>
      </c>
      <c r="AP38" s="315" t="s">
        <v>529</v>
      </c>
      <c r="AQ38" s="316">
        <v>1</v>
      </c>
      <c r="AR38" s="304" t="s">
        <v>529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7" t="s">
        <v>550</v>
      </c>
      <c r="AL39" s="1138"/>
      <c r="AM39" s="1138"/>
      <c r="AN39" s="1139"/>
      <c r="AO39" s="312">
        <v>-262888</v>
      </c>
      <c r="AP39" s="312">
        <v>-3500</v>
      </c>
      <c r="AQ39" s="313">
        <v>-3091</v>
      </c>
      <c r="AR39" s="314">
        <v>13.2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4" t="s">
        <v>551</v>
      </c>
      <c r="AL40" s="1135"/>
      <c r="AM40" s="1135"/>
      <c r="AN40" s="1136"/>
      <c r="AO40" s="312">
        <v>-5818571</v>
      </c>
      <c r="AP40" s="312">
        <v>-77477</v>
      </c>
      <c r="AQ40" s="313">
        <v>-54269</v>
      </c>
      <c r="AR40" s="314">
        <v>42.8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0" t="s">
        <v>301</v>
      </c>
      <c r="AL41" s="1141"/>
      <c r="AM41" s="1141"/>
      <c r="AN41" s="1142"/>
      <c r="AO41" s="312">
        <v>2460459</v>
      </c>
      <c r="AP41" s="312">
        <v>32762</v>
      </c>
      <c r="AQ41" s="313">
        <v>22106</v>
      </c>
      <c r="AR41" s="314">
        <v>48.2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9" t="s">
        <v>521</v>
      </c>
      <c r="AN49" s="1131" t="s">
        <v>555</v>
      </c>
      <c r="AO49" s="1132"/>
      <c r="AP49" s="1132"/>
      <c r="AQ49" s="1132"/>
      <c r="AR49" s="113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0"/>
      <c r="AN50" s="328" t="s">
        <v>556</v>
      </c>
      <c r="AO50" s="329" t="s">
        <v>557</v>
      </c>
      <c r="AP50" s="330" t="s">
        <v>558</v>
      </c>
      <c r="AQ50" s="331" t="s">
        <v>559</v>
      </c>
      <c r="AR50" s="332" t="s">
        <v>560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561</v>
      </c>
      <c r="AL51" s="325"/>
      <c r="AM51" s="333">
        <v>9423965</v>
      </c>
      <c r="AN51" s="334">
        <v>116092</v>
      </c>
      <c r="AO51" s="335">
        <v>-0.4</v>
      </c>
      <c r="AP51" s="336">
        <v>69185</v>
      </c>
      <c r="AQ51" s="337">
        <v>-2</v>
      </c>
      <c r="AR51" s="338">
        <v>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562</v>
      </c>
      <c r="AM52" s="341">
        <v>7178846</v>
      </c>
      <c r="AN52" s="342">
        <v>88434</v>
      </c>
      <c r="AO52" s="343">
        <v>33.1</v>
      </c>
      <c r="AP52" s="344">
        <v>38519</v>
      </c>
      <c r="AQ52" s="345">
        <v>3</v>
      </c>
      <c r="AR52" s="346">
        <v>30.1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563</v>
      </c>
      <c r="AL53" s="325"/>
      <c r="AM53" s="333">
        <v>12128265</v>
      </c>
      <c r="AN53" s="334">
        <v>152185</v>
      </c>
      <c r="AO53" s="335">
        <v>31.1</v>
      </c>
      <c r="AP53" s="336">
        <v>70166</v>
      </c>
      <c r="AQ53" s="337">
        <v>1.4</v>
      </c>
      <c r="AR53" s="338">
        <v>29.7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562</v>
      </c>
      <c r="AM54" s="341">
        <v>9059469</v>
      </c>
      <c r="AN54" s="342">
        <v>113678</v>
      </c>
      <c r="AO54" s="343">
        <v>28.5</v>
      </c>
      <c r="AP54" s="344">
        <v>36115</v>
      </c>
      <c r="AQ54" s="345">
        <v>-6.2</v>
      </c>
      <c r="AR54" s="346">
        <v>34.700000000000003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564</v>
      </c>
      <c r="AL55" s="325"/>
      <c r="AM55" s="333">
        <v>7249313</v>
      </c>
      <c r="AN55" s="334">
        <v>92641</v>
      </c>
      <c r="AO55" s="335">
        <v>-39.1</v>
      </c>
      <c r="AP55" s="336">
        <v>70329</v>
      </c>
      <c r="AQ55" s="337">
        <v>0.2</v>
      </c>
      <c r="AR55" s="338">
        <v>-39.299999999999997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562</v>
      </c>
      <c r="AM56" s="341">
        <v>3837031</v>
      </c>
      <c r="AN56" s="342">
        <v>49034</v>
      </c>
      <c r="AO56" s="343">
        <v>-56.9</v>
      </c>
      <c r="AP56" s="344">
        <v>39403</v>
      </c>
      <c r="AQ56" s="345">
        <v>9.1</v>
      </c>
      <c r="AR56" s="346">
        <v>-66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565</v>
      </c>
      <c r="AL57" s="325"/>
      <c r="AM57" s="333">
        <v>7263676</v>
      </c>
      <c r="AN57" s="334">
        <v>94723</v>
      </c>
      <c r="AO57" s="335">
        <v>2.2000000000000002</v>
      </c>
      <c r="AP57" s="336">
        <v>71871</v>
      </c>
      <c r="AQ57" s="337">
        <v>2.2000000000000002</v>
      </c>
      <c r="AR57" s="338">
        <v>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562</v>
      </c>
      <c r="AM58" s="341">
        <v>3233386</v>
      </c>
      <c r="AN58" s="342">
        <v>42166</v>
      </c>
      <c r="AO58" s="343">
        <v>-14</v>
      </c>
      <c r="AP58" s="344">
        <v>38232</v>
      </c>
      <c r="AQ58" s="345">
        <v>-3</v>
      </c>
      <c r="AR58" s="346">
        <v>-11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566</v>
      </c>
      <c r="AL59" s="325"/>
      <c r="AM59" s="333">
        <v>8838377</v>
      </c>
      <c r="AN59" s="334">
        <v>117687</v>
      </c>
      <c r="AO59" s="335">
        <v>24.2</v>
      </c>
      <c r="AP59" s="336">
        <v>71807</v>
      </c>
      <c r="AQ59" s="337">
        <v>-0.1</v>
      </c>
      <c r="AR59" s="338">
        <v>24.3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562</v>
      </c>
      <c r="AM60" s="341">
        <v>4138295</v>
      </c>
      <c r="AN60" s="342">
        <v>55103</v>
      </c>
      <c r="AO60" s="343">
        <v>30.7</v>
      </c>
      <c r="AP60" s="344">
        <v>37333</v>
      </c>
      <c r="AQ60" s="345">
        <v>-2.4</v>
      </c>
      <c r="AR60" s="346">
        <v>33.1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567</v>
      </c>
      <c r="AL61" s="347"/>
      <c r="AM61" s="348">
        <v>8980719</v>
      </c>
      <c r="AN61" s="349">
        <v>114666</v>
      </c>
      <c r="AO61" s="350">
        <v>3.6</v>
      </c>
      <c r="AP61" s="351">
        <v>70672</v>
      </c>
      <c r="AQ61" s="352">
        <v>0.3</v>
      </c>
      <c r="AR61" s="338">
        <v>3.3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562</v>
      </c>
      <c r="AM62" s="341">
        <v>5489405</v>
      </c>
      <c r="AN62" s="342">
        <v>69683</v>
      </c>
      <c r="AO62" s="343">
        <v>4.3</v>
      </c>
      <c r="AP62" s="344">
        <v>37920</v>
      </c>
      <c r="AQ62" s="345">
        <v>0.1</v>
      </c>
      <c r="AR62" s="346">
        <v>4.2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vDoPMo8gX+Jn9Cf65FxEEvBLnoE4cXvXyJ5edFRUHcpGdRb/Nz9uOd6pEbu+v1+mQmGlBb2NrwSzpmlTqSFkQ==" saltValue="uXHxkVULGo/8ck53UCMN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569</v>
      </c>
    </row>
    <row r="121" spans="125:125" ht="13.5" hidden="1" customHeight="1" x14ac:dyDescent="0.15">
      <c r="DU121" s="259"/>
    </row>
  </sheetData>
  <sheetProtection algorithmName="SHA-512" hashValue="ZbsSguj1UHjtYkEJ5MfzcCbe5sma+QWd7lIOysJn1fpHRpQGuEYbb/jLtWsXJp19d8gzFmaViMzxG7XAC5JbMw==" saltValue="qrX1BvmOQUpq9Ae3yye+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570</v>
      </c>
    </row>
  </sheetData>
  <sheetProtection algorithmName="SHA-512" hashValue="IiRl1eZf3T3JuGpKpI6xgRV0mM/xCq0KLORIoSIR93ET2kp7fa33YaoCw0CUJpc2B2/ywaFu8II9dOVOs2hFwA==" saltValue="6K0kH5ICtmT7Zabhu7QD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43" t="s">
        <v>3</v>
      </c>
      <c r="D47" s="1143"/>
      <c r="E47" s="1144"/>
      <c r="F47" s="11">
        <v>30.74</v>
      </c>
      <c r="G47" s="12">
        <v>28.44</v>
      </c>
      <c r="H47" s="12">
        <v>26.27</v>
      </c>
      <c r="I47" s="12">
        <v>31.73</v>
      </c>
      <c r="J47" s="13">
        <v>37.82</v>
      </c>
    </row>
    <row r="48" spans="2:10" ht="57.75" customHeight="1" x14ac:dyDescent="0.15">
      <c r="B48" s="14"/>
      <c r="C48" s="1145" t="s">
        <v>4</v>
      </c>
      <c r="D48" s="1145"/>
      <c r="E48" s="1146"/>
      <c r="F48" s="15">
        <v>7.38</v>
      </c>
      <c r="G48" s="16">
        <v>4.91</v>
      </c>
      <c r="H48" s="16">
        <v>9.49</v>
      </c>
      <c r="I48" s="16">
        <v>10.91</v>
      </c>
      <c r="J48" s="17">
        <v>12.45</v>
      </c>
    </row>
    <row r="49" spans="2:10" ht="57.75" customHeight="1" thickBot="1" x14ac:dyDescent="0.2">
      <c r="B49" s="18"/>
      <c r="C49" s="1147" t="s">
        <v>5</v>
      </c>
      <c r="D49" s="1147"/>
      <c r="E49" s="1148"/>
      <c r="F49" s="19" t="s">
        <v>576</v>
      </c>
      <c r="G49" s="20" t="s">
        <v>577</v>
      </c>
      <c r="H49" s="20">
        <v>2.34</v>
      </c>
      <c r="I49" s="20">
        <v>7.48</v>
      </c>
      <c r="J49" s="21">
        <v>5.79</v>
      </c>
    </row>
    <row r="50" spans="2:10" x14ac:dyDescent="0.15"/>
  </sheetData>
  <sheetProtection algorithmName="SHA-512" hashValue="rXZymBsbEyRIVfupvEyN1zSfCeqoSsT34JEXSGRW6d8cbJOCFamcdjLAKoHEP86QgrO0qh3XvT0Idxbst7aMjw==" saltValue="SX5tLRMN7aDhJLONkAVu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2024-03-18T00:33:30Z</cp:lastPrinted>
  <dcterms:created xsi:type="dcterms:W3CDTF">2024-03-14T04:39:04Z</dcterms:created>
  <dcterms:modified xsi:type="dcterms:W3CDTF">2024-03-19T05:41:07Z</dcterms:modified>
  <cp:category/>
</cp:coreProperties>
</file>