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センサス\県確報_作成中\"/>
    </mc:Choice>
  </mc:AlternateContent>
  <bookViews>
    <workbookView xWindow="0" yWindow="0" windowWidth="18690" windowHeight="7140"/>
  </bookViews>
  <sheets>
    <sheet name="10" sheetId="1" r:id="rId1"/>
  </sheets>
  <externalReferences>
    <externalReference r:id="rId2"/>
  </externalReferences>
  <definedNames>
    <definedName name="_xlnm.Print_Area" localSheetId="0">'10'!$B$1:$J$27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F7" i="1"/>
  <c r="H7" i="1" s="1"/>
  <c r="E7" i="1"/>
  <c r="I7" i="1" s="1"/>
  <c r="D7" i="1"/>
  <c r="C7" i="1"/>
  <c r="J6" i="1"/>
  <c r="I6" i="1"/>
  <c r="H6" i="1"/>
  <c r="G6" i="1"/>
  <c r="G7" i="1" l="1"/>
  <c r="J7" i="1"/>
</calcChain>
</file>

<file path=xl/sharedStrings.xml><?xml version="1.0" encoding="utf-8"?>
<sst xmlns="http://schemas.openxmlformats.org/spreadsheetml/2006/main" count="40" uniqueCount="34">
  <si>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4"/>
  </si>
  <si>
    <t>表10　産業大分類別雇用者数</t>
    <rPh sb="0" eb="1">
      <t>ヒョウ</t>
    </rPh>
    <rPh sb="4" eb="6">
      <t>サンギョウ</t>
    </rPh>
    <rPh sb="6" eb="9">
      <t>ダイブンルイ</t>
    </rPh>
    <rPh sb="9" eb="10">
      <t>ベツ</t>
    </rPh>
    <rPh sb="10" eb="13">
      <t>コヨウシャ</t>
    </rPh>
    <rPh sb="13" eb="14">
      <t>スウ</t>
    </rPh>
    <phoneticPr fontId="6"/>
  </si>
  <si>
    <t>【参考】</t>
    <phoneticPr fontId="6"/>
  </si>
  <si>
    <t>R3</t>
    <phoneticPr fontId="6"/>
  </si>
  <si>
    <t>【熊本県】</t>
    <rPh sb="1" eb="4">
      <t>クマモトケン</t>
    </rPh>
    <phoneticPr fontId="3"/>
  </si>
  <si>
    <t>H28
［人］</t>
    <rPh sb="5" eb="6">
      <t>ニン</t>
    </rPh>
    <phoneticPr fontId="6"/>
  </si>
  <si>
    <t>［人］</t>
    <rPh sb="1" eb="2">
      <t>ニン</t>
    </rPh>
    <phoneticPr fontId="6"/>
  </si>
  <si>
    <t>【参考】
増減率</t>
    <rPh sb="1" eb="3">
      <t>サンコウ</t>
    </rPh>
    <rPh sb="5" eb="7">
      <t>ゾウゲン</t>
    </rPh>
    <rPh sb="7" eb="8">
      <t>リツ</t>
    </rPh>
    <phoneticPr fontId="6"/>
  </si>
  <si>
    <t>産業ごとの雇用者
に占める割合</t>
    <rPh sb="0" eb="2">
      <t>サンギョウ</t>
    </rPh>
    <rPh sb="5" eb="8">
      <t>コヨウシャ</t>
    </rPh>
    <rPh sb="10" eb="11">
      <t>シ</t>
    </rPh>
    <rPh sb="13" eb="15">
      <t>ワリアイ</t>
    </rPh>
    <phoneticPr fontId="6"/>
  </si>
  <si>
    <t>産業大分類</t>
    <rPh sb="0" eb="2">
      <t>サンギョウ</t>
    </rPh>
    <rPh sb="2" eb="5">
      <t>ダイブンルイ</t>
    </rPh>
    <phoneticPr fontId="6"/>
  </si>
  <si>
    <t>常用雇用者のうち無期雇用者</t>
    <rPh sb="0" eb="4">
      <t>ジョウヨウコヨウ</t>
    </rPh>
    <rPh sb="4" eb="5">
      <t>シャ</t>
    </rPh>
    <phoneticPr fontId="6"/>
  </si>
  <si>
    <t>左記以外
の雇用者</t>
    <rPh sb="0" eb="2">
      <t>サキ</t>
    </rPh>
    <phoneticPr fontId="6"/>
  </si>
  <si>
    <t>国（合計）</t>
    <rPh sb="0" eb="1">
      <t>クニ</t>
    </rPh>
    <rPh sb="2" eb="4">
      <t>ゴウケイ</t>
    </rPh>
    <phoneticPr fontId="6"/>
  </si>
  <si>
    <t>熊本県（合計）</t>
    <rPh sb="0" eb="3">
      <t>クマモトケン</t>
    </rPh>
    <rPh sb="4" eb="6">
      <t>ゴウケイ</t>
    </rPh>
    <phoneticPr fontId="6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</si>
  <si>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6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</si>
  <si>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</si>
  <si>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</si>
  <si>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</si>
  <si>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</si>
  <si>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</si>
  <si>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運輸業，郵便業</t>
    <rPh sb="0" eb="3">
      <t>ウンユギョウ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</si>
  <si>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</si>
  <si>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3">
      <t>キンユウギョウ</t>
    </rPh>
    <rPh sb="4" eb="7">
      <t>ホケンギョウ</t>
    </rPh>
    <phoneticPr fontId="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</si>
  <si>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</si>
  <si>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</si>
  <si>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</si>
  <si>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</si>
  <si>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</si>
  <si>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</si>
  <si>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</si>
  <si>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</si>
  <si>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注1：「雇用者数」は必要な事項の数値が得られた事業所を対象として集計した。</t>
    <rPh sb="0" eb="1">
      <t>チュウ</t>
    </rPh>
    <rPh sb="4" eb="7">
      <t>コヨウシャ</t>
    </rPh>
    <rPh sb="7" eb="8">
      <t>スウ</t>
    </rPh>
    <rPh sb="10" eb="12">
      <t>ヒツヨウ</t>
    </rPh>
    <rPh sb="13" eb="15">
      <t>ジコウ</t>
    </rPh>
    <rPh sb="16" eb="18">
      <t>スウチ</t>
    </rPh>
    <rPh sb="19" eb="20">
      <t>エ</t>
    </rPh>
    <rPh sb="23" eb="26">
      <t>ジギョウショ</t>
    </rPh>
    <rPh sb="27" eb="29">
      <t>タイショウ</t>
    </rPh>
    <rPh sb="32" eb="34">
      <t>シュウケイ</t>
    </rPh>
    <phoneticPr fontId="6"/>
  </si>
  <si>
    <t>注2：雇用者の内訳については、「利用上の注意」の６を参照ください。</t>
    <rPh sb="16" eb="19">
      <t>リヨウジョウ</t>
    </rPh>
    <rPh sb="20" eb="22">
      <t>チュウイ</t>
    </rPh>
    <rPh sb="26" eb="28">
      <t>サンショウ</t>
    </rPh>
    <phoneticPr fontId="3"/>
  </si>
  <si>
    <t>注3：調査方法に違いがあり単純に比較ができないため、時系列比較を行う際は、十分に留意が必要である。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</si>
</sst>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%;\▲#,##0.0%"/>
    <numFmt numFmtId="177" formatCode="0.0%"/>
  </numFmts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top"/>
    </xf>
    <xf numFmtId="0" fontId="9" fillId="0" borderId="12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0" fontId="7" fillId="0" borderId="11" xfId="1" applyFont="1" applyBorder="1">
      <alignment vertical="center"/>
    </xf>
    <xf numFmtId="38" fontId="7" fillId="0" borderId="12" xfId="1" applyNumberFormat="1" applyFont="1" applyFill="1" applyBorder="1">
      <alignment vertical="center"/>
    </xf>
    <xf numFmtId="176" fontId="7" fillId="0" borderId="12" xfId="2" applyNumberFormat="1" applyFont="1" applyBorder="1">
      <alignment vertical="center"/>
    </xf>
    <xf numFmtId="177" fontId="7" fillId="0" borderId="12" xfId="2" applyNumberFormat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2" xfId="1" applyFont="1" applyBorder="1" applyAlignment="1">
      <alignment horizontal="left" vertical="center" indent="1"/>
    </xf>
    <xf numFmtId="38" fontId="7" fillId="2" borderId="12" xfId="1" applyNumberFormat="1" applyFont="1" applyFill="1" applyBorder="1">
      <alignment vertical="center"/>
    </xf>
    <xf numFmtId="38" fontId="7" fillId="3" borderId="12" xfId="3" applyFont="1" applyFill="1" applyBorder="1">
      <alignment vertical="center"/>
    </xf>
    <xf numFmtId="0" fontId="7" fillId="0" borderId="0" xfId="1" applyFont="1" applyBorder="1" applyAlignment="1">
      <alignment horizontal="left" vertical="center"/>
    </xf>
    <xf numFmtId="38" fontId="7" fillId="0" borderId="0" xfId="1" applyNumberFormat="1" applyFont="1" applyFill="1" applyBorder="1">
      <alignment vertical="center"/>
    </xf>
    <xf numFmtId="177" fontId="7" fillId="0" borderId="0" xfId="2" applyNumberFormat="1" applyFont="1" applyFill="1" applyBorder="1">
      <alignment vertical="center"/>
    </xf>
    <xf numFmtId="38" fontId="7" fillId="0" borderId="0" xfId="3" applyFont="1" applyFill="1" applyBorder="1">
      <alignment vertical="center"/>
    </xf>
    <xf numFmtId="176" fontId="7" fillId="0" borderId="0" xfId="2" applyNumberFormat="1" applyFont="1" applyBorder="1">
      <alignment vertical="center"/>
    </xf>
    <xf numFmtId="177" fontId="7" fillId="0" borderId="0" xfId="2" applyNumberFormat="1" applyFont="1" applyBorder="1">
      <alignment vertical="center"/>
    </xf>
  </cellXfs>
  <cellStyles count="4">
    <cellStyle name="パーセント 2" xfId="2"/>
    <cellStyle name="桁区切り 2" xfId="3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3&#30476;&#30906;&#22577;_&#22259;&#125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 9"/>
      <sheetName val="10"/>
      <sheetName val="11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showGridLines="0" tabSelected="1" zoomScale="90" zoomScaleNormal="90" workbookViewId="0"/>
  </sheetViews>
  <sheetFormatPr defaultRowHeight="18.75"/>
  <cols>
    <col min="1" max="1" width="2.875" style="1" customWidth="1"/>
    <col min="2" max="2" width="29.5" style="1" customWidth="1"/>
    <col min="3" max="3" width="11.5" style="1" customWidth="1"/>
    <col min="4" max="4" width="9.625" style="1" customWidth="1"/>
    <col min="5" max="5" width="12.125" style="1" customWidth="1"/>
    <col min="6" max="6" width="9.625" style="1" customWidth="1"/>
    <col min="7" max="7" width="11.375" style="1" customWidth="1"/>
    <col min="8" max="8" width="9.375" style="1" bestFit="1" customWidth="1"/>
    <col min="9" max="9" width="11.875" style="1" customWidth="1"/>
    <col min="10" max="10" width="7.5" style="1" bestFit="1" customWidth="1"/>
    <col min="11" max="11" width="6.625" style="1" customWidth="1"/>
    <col min="12" max="12" width="9.625" style="1" bestFit="1" customWidth="1"/>
    <col min="13" max="16384" width="9" style="1"/>
  </cols>
  <sheetData>
    <row r="1" spans="2:10">
      <c r="B1" s="1" t="s">
        <v>0</v>
      </c>
    </row>
    <row r="2" spans="2:10" s="3" customFormat="1">
      <c r="B2" s="2" t="s">
        <v>1</v>
      </c>
    </row>
    <row r="3" spans="2:10" s="3" customFormat="1">
      <c r="B3" s="4"/>
      <c r="C3" s="5" t="s">
        <v>2</v>
      </c>
      <c r="D3" s="6"/>
      <c r="E3" s="5" t="s">
        <v>3</v>
      </c>
      <c r="F3" s="6"/>
      <c r="G3" s="7"/>
      <c r="H3" s="7"/>
      <c r="I3" s="8"/>
      <c r="J3" s="9"/>
    </row>
    <row r="4" spans="2:10" s="3" customFormat="1" ht="38.25" customHeight="1">
      <c r="B4" s="10" t="s">
        <v>4</v>
      </c>
      <c r="C4" s="11" t="s">
        <v>5</v>
      </c>
      <c r="D4" s="12"/>
      <c r="E4" s="13" t="s">
        <v>6</v>
      </c>
      <c r="F4" s="12"/>
      <c r="G4" s="14" t="s">
        <v>7</v>
      </c>
      <c r="H4" s="15"/>
      <c r="I4" s="14" t="s">
        <v>8</v>
      </c>
      <c r="J4" s="15"/>
    </row>
    <row r="5" spans="2:10" s="3" customFormat="1" ht="35.25" customHeight="1">
      <c r="B5" s="16" t="s">
        <v>9</v>
      </c>
      <c r="C5" s="17" t="s">
        <v>10</v>
      </c>
      <c r="D5" s="18" t="s">
        <v>11</v>
      </c>
      <c r="E5" s="17" t="s">
        <v>10</v>
      </c>
      <c r="F5" s="18" t="s">
        <v>11</v>
      </c>
      <c r="G5" s="17" t="s">
        <v>10</v>
      </c>
      <c r="H5" s="18" t="s">
        <v>11</v>
      </c>
      <c r="I5" s="17" t="s">
        <v>10</v>
      </c>
      <c r="J5" s="18" t="s">
        <v>11</v>
      </c>
    </row>
    <row r="6" spans="2:10" s="3" customFormat="1" ht="17.25" customHeight="1">
      <c r="B6" s="19" t="s">
        <v>12</v>
      </c>
      <c r="C6" s="20">
        <v>30264680</v>
      </c>
      <c r="D6" s="20">
        <v>20589595</v>
      </c>
      <c r="E6" s="20">
        <v>36311553</v>
      </c>
      <c r="F6" s="20">
        <v>15783708</v>
      </c>
      <c r="G6" s="21">
        <f t="shared" ref="G6:H24" si="0">E6/C6-1</f>
        <v>0.19979966746715982</v>
      </c>
      <c r="H6" s="21">
        <f t="shared" si="0"/>
        <v>-0.23341338185622396</v>
      </c>
      <c r="I6" s="22">
        <f t="shared" ref="I6:J24" si="1">E6/SUM($E6:$F6)</f>
        <v>0.69702219171144952</v>
      </c>
      <c r="J6" s="22">
        <f t="shared" si="1"/>
        <v>0.30297780828855048</v>
      </c>
    </row>
    <row r="7" spans="2:10" s="3" customFormat="1" ht="17.25" customHeight="1">
      <c r="B7" s="23" t="s">
        <v>13</v>
      </c>
      <c r="C7" s="20">
        <f>SUM(C8:C24)</f>
        <v>374561</v>
      </c>
      <c r="D7" s="20">
        <f>SUM(D8:D24)</f>
        <v>232298</v>
      </c>
      <c r="E7" s="20">
        <f t="shared" ref="E7:F7" si="2">SUM(E8:E24)</f>
        <v>456737</v>
      </c>
      <c r="F7" s="20">
        <f t="shared" si="2"/>
        <v>174778</v>
      </c>
      <c r="G7" s="21">
        <f t="shared" si="0"/>
        <v>0.21939283587987002</v>
      </c>
      <c r="H7" s="21">
        <f t="shared" si="0"/>
        <v>-0.24761297987929298</v>
      </c>
      <c r="I7" s="22">
        <f t="shared" si="1"/>
        <v>0.7232401447313207</v>
      </c>
      <c r="J7" s="22">
        <f t="shared" si="1"/>
        <v>0.2767598552686793</v>
      </c>
    </row>
    <row r="8" spans="2:10" s="3" customFormat="1" ht="17.25" customHeight="1">
      <c r="B8" s="24" t="s">
        <v>14</v>
      </c>
      <c r="C8" s="25">
        <v>3959</v>
      </c>
      <c r="D8" s="25">
        <v>3422</v>
      </c>
      <c r="E8" s="26">
        <v>5835</v>
      </c>
      <c r="F8" s="26">
        <v>3298</v>
      </c>
      <c r="G8" s="21">
        <f t="shared" si="0"/>
        <v>0.47385703460469819</v>
      </c>
      <c r="H8" s="21">
        <f t="shared" si="0"/>
        <v>-3.6236119228521324E-2</v>
      </c>
      <c r="I8" s="22">
        <f t="shared" si="1"/>
        <v>0.63889193036242198</v>
      </c>
      <c r="J8" s="22">
        <f t="shared" si="1"/>
        <v>0.36110806963757802</v>
      </c>
    </row>
    <row r="9" spans="2:10" s="3" customFormat="1" ht="17.25" customHeight="1">
      <c r="B9" s="24" t="s">
        <v>15</v>
      </c>
      <c r="C9" s="25">
        <v>252</v>
      </c>
      <c r="D9" s="25">
        <v>56</v>
      </c>
      <c r="E9" s="26">
        <v>225</v>
      </c>
      <c r="F9" s="26">
        <v>30</v>
      </c>
      <c r="G9" s="21">
        <f t="shared" si="0"/>
        <v>-0.1071428571428571</v>
      </c>
      <c r="H9" s="21">
        <f t="shared" si="0"/>
        <v>-0.4642857142857143</v>
      </c>
      <c r="I9" s="22">
        <f t="shared" si="1"/>
        <v>0.88235294117647056</v>
      </c>
      <c r="J9" s="22">
        <f t="shared" si="1"/>
        <v>0.11764705882352941</v>
      </c>
    </row>
    <row r="10" spans="2:10" s="3" customFormat="1" ht="17.25" customHeight="1">
      <c r="B10" s="24" t="s">
        <v>16</v>
      </c>
      <c r="C10" s="25">
        <v>32150</v>
      </c>
      <c r="D10" s="25">
        <v>6765</v>
      </c>
      <c r="E10" s="26">
        <v>36275</v>
      </c>
      <c r="F10" s="26">
        <v>5041</v>
      </c>
      <c r="G10" s="21">
        <f t="shared" si="0"/>
        <v>0.12830482115085529</v>
      </c>
      <c r="H10" s="21">
        <f t="shared" si="0"/>
        <v>-0.25484109386548415</v>
      </c>
      <c r="I10" s="22">
        <f t="shared" si="1"/>
        <v>0.87798915674315037</v>
      </c>
      <c r="J10" s="22">
        <f t="shared" si="1"/>
        <v>0.12201084325684965</v>
      </c>
    </row>
    <row r="11" spans="2:10" s="3" customFormat="1" ht="17.25" customHeight="1">
      <c r="B11" s="24" t="s">
        <v>17</v>
      </c>
      <c r="C11" s="25">
        <v>69895</v>
      </c>
      <c r="D11" s="25">
        <v>22836</v>
      </c>
      <c r="E11" s="26">
        <v>74229</v>
      </c>
      <c r="F11" s="26">
        <v>17367</v>
      </c>
      <c r="G11" s="21">
        <f t="shared" si="0"/>
        <v>6.2007296659274624E-2</v>
      </c>
      <c r="H11" s="21">
        <f t="shared" si="0"/>
        <v>-0.2394902785076195</v>
      </c>
      <c r="I11" s="22">
        <f t="shared" si="1"/>
        <v>0.81039565046508577</v>
      </c>
      <c r="J11" s="22">
        <f t="shared" si="1"/>
        <v>0.1896043495349142</v>
      </c>
    </row>
    <row r="12" spans="2:10" s="3" customFormat="1" ht="17.25" customHeight="1">
      <c r="B12" s="24" t="s">
        <v>18</v>
      </c>
      <c r="C12" s="25">
        <v>1817</v>
      </c>
      <c r="D12" s="25">
        <v>97</v>
      </c>
      <c r="E12" s="26">
        <v>1727</v>
      </c>
      <c r="F12" s="26">
        <v>172</v>
      </c>
      <c r="G12" s="21">
        <f t="shared" si="0"/>
        <v>-4.9532195927352807E-2</v>
      </c>
      <c r="H12" s="21">
        <f t="shared" si="0"/>
        <v>0.77319587628865971</v>
      </c>
      <c r="I12" s="22">
        <f t="shared" si="1"/>
        <v>0.90942601369141651</v>
      </c>
      <c r="J12" s="22">
        <f t="shared" si="1"/>
        <v>9.057398630858346E-2</v>
      </c>
    </row>
    <row r="13" spans="2:10" s="3" customFormat="1" ht="17.25" customHeight="1">
      <c r="B13" s="24" t="s">
        <v>19</v>
      </c>
      <c r="C13" s="25">
        <v>5474</v>
      </c>
      <c r="D13" s="25">
        <v>1958</v>
      </c>
      <c r="E13" s="26">
        <v>6251</v>
      </c>
      <c r="F13" s="26">
        <v>1144</v>
      </c>
      <c r="G13" s="21">
        <f t="shared" si="0"/>
        <v>0.14194373401534532</v>
      </c>
      <c r="H13" s="21">
        <f t="shared" si="0"/>
        <v>-0.4157303370786517</v>
      </c>
      <c r="I13" s="22">
        <f t="shared" si="1"/>
        <v>0.84530087897227857</v>
      </c>
      <c r="J13" s="22">
        <f t="shared" si="1"/>
        <v>0.15469912102772143</v>
      </c>
    </row>
    <row r="14" spans="2:10" s="3" customFormat="1" ht="17.25" customHeight="1">
      <c r="B14" s="24" t="s">
        <v>20</v>
      </c>
      <c r="C14" s="25">
        <v>23299</v>
      </c>
      <c r="D14" s="25">
        <v>5332</v>
      </c>
      <c r="E14" s="26">
        <v>23752</v>
      </c>
      <c r="F14" s="26">
        <v>4343</v>
      </c>
      <c r="G14" s="21">
        <f t="shared" si="0"/>
        <v>1.9442894544830169E-2</v>
      </c>
      <c r="H14" s="21">
        <f t="shared" si="0"/>
        <v>-0.18548387096774188</v>
      </c>
      <c r="I14" s="22">
        <f t="shared" si="1"/>
        <v>0.84541733404520381</v>
      </c>
      <c r="J14" s="22">
        <f t="shared" si="1"/>
        <v>0.15458266595479622</v>
      </c>
    </row>
    <row r="15" spans="2:10" s="3" customFormat="1" ht="17.25" customHeight="1">
      <c r="B15" s="24" t="s">
        <v>21</v>
      </c>
      <c r="C15" s="25">
        <v>60595</v>
      </c>
      <c r="D15" s="25">
        <v>61023</v>
      </c>
      <c r="E15" s="26">
        <v>83551</v>
      </c>
      <c r="F15" s="26">
        <v>42127</v>
      </c>
      <c r="G15" s="21">
        <f t="shared" si="0"/>
        <v>0.37884313887284438</v>
      </c>
      <c r="H15" s="21">
        <f t="shared" si="0"/>
        <v>-0.30965373711551381</v>
      </c>
      <c r="I15" s="22">
        <f t="shared" si="1"/>
        <v>0.66480211333725869</v>
      </c>
      <c r="J15" s="22">
        <f t="shared" si="1"/>
        <v>0.33519788666274131</v>
      </c>
    </row>
    <row r="16" spans="2:10" s="3" customFormat="1" ht="17.25" customHeight="1">
      <c r="B16" s="24" t="s">
        <v>22</v>
      </c>
      <c r="C16" s="25">
        <v>12404</v>
      </c>
      <c r="D16" s="25">
        <v>3363</v>
      </c>
      <c r="E16" s="26">
        <v>13019</v>
      </c>
      <c r="F16" s="26">
        <v>2013</v>
      </c>
      <c r="G16" s="21">
        <f t="shared" si="0"/>
        <v>4.9580780393421398E-2</v>
      </c>
      <c r="H16" s="21">
        <f t="shared" si="0"/>
        <v>-0.40142729705619984</v>
      </c>
      <c r="I16" s="22">
        <f t="shared" si="1"/>
        <v>0.86608568387440132</v>
      </c>
      <c r="J16" s="22">
        <f t="shared" si="1"/>
        <v>0.13391431612559873</v>
      </c>
    </row>
    <row r="17" spans="2:12" s="3" customFormat="1" ht="17.25" customHeight="1">
      <c r="B17" s="24" t="s">
        <v>23</v>
      </c>
      <c r="C17" s="25">
        <v>5780</v>
      </c>
      <c r="D17" s="25">
        <v>3265</v>
      </c>
      <c r="E17" s="26">
        <v>7760</v>
      </c>
      <c r="F17" s="26">
        <v>2249</v>
      </c>
      <c r="G17" s="21">
        <f t="shared" si="0"/>
        <v>0.34256055363321791</v>
      </c>
      <c r="H17" s="21">
        <f t="shared" si="0"/>
        <v>-0.31117917304747322</v>
      </c>
      <c r="I17" s="22">
        <f t="shared" si="1"/>
        <v>0.77530222799480464</v>
      </c>
      <c r="J17" s="22">
        <f t="shared" si="1"/>
        <v>0.22469777200519533</v>
      </c>
    </row>
    <row r="18" spans="2:12" s="3" customFormat="1" ht="17.25" customHeight="1">
      <c r="B18" s="24" t="s">
        <v>24</v>
      </c>
      <c r="C18" s="25">
        <v>9208</v>
      </c>
      <c r="D18" s="25">
        <v>2398</v>
      </c>
      <c r="E18" s="26">
        <v>11538</v>
      </c>
      <c r="F18" s="26">
        <v>2177</v>
      </c>
      <c r="G18" s="21">
        <f t="shared" si="0"/>
        <v>0.25304083405734135</v>
      </c>
      <c r="H18" s="21">
        <f t="shared" si="0"/>
        <v>-9.2160133444537107E-2</v>
      </c>
      <c r="I18" s="22">
        <f t="shared" si="1"/>
        <v>0.84126868392271237</v>
      </c>
      <c r="J18" s="22">
        <f t="shared" si="1"/>
        <v>0.15873131607728763</v>
      </c>
    </row>
    <row r="19" spans="2:12" s="3" customFormat="1" ht="17.25" customHeight="1">
      <c r="B19" s="24" t="s">
        <v>25</v>
      </c>
      <c r="C19" s="25">
        <v>13330</v>
      </c>
      <c r="D19" s="25">
        <v>39246</v>
      </c>
      <c r="E19" s="26">
        <v>25396</v>
      </c>
      <c r="F19" s="26">
        <v>24381</v>
      </c>
      <c r="G19" s="21">
        <f t="shared" si="0"/>
        <v>0.90517629407351841</v>
      </c>
      <c r="H19" s="21">
        <f t="shared" si="0"/>
        <v>-0.37876471487540131</v>
      </c>
      <c r="I19" s="22">
        <f t="shared" si="1"/>
        <v>0.51019547180424696</v>
      </c>
      <c r="J19" s="22">
        <f t="shared" si="1"/>
        <v>0.48980452819575304</v>
      </c>
    </row>
    <row r="20" spans="2:12" s="3" customFormat="1" ht="17.25" customHeight="1">
      <c r="B20" s="24" t="s">
        <v>26</v>
      </c>
      <c r="C20" s="25">
        <v>11893</v>
      </c>
      <c r="D20" s="25">
        <v>11800</v>
      </c>
      <c r="E20" s="26">
        <v>14711</v>
      </c>
      <c r="F20" s="26">
        <v>6040</v>
      </c>
      <c r="G20" s="21">
        <f t="shared" si="0"/>
        <v>0.23694610274951655</v>
      </c>
      <c r="H20" s="21">
        <f t="shared" si="0"/>
        <v>-0.48813559322033895</v>
      </c>
      <c r="I20" s="22">
        <f t="shared" si="1"/>
        <v>0.70892969013541518</v>
      </c>
      <c r="J20" s="22">
        <f t="shared" si="1"/>
        <v>0.29107030986458482</v>
      </c>
    </row>
    <row r="21" spans="2:12" s="3" customFormat="1" ht="17.25" customHeight="1">
      <c r="B21" s="24" t="s">
        <v>27</v>
      </c>
      <c r="C21" s="25">
        <v>9198</v>
      </c>
      <c r="D21" s="25">
        <v>10356</v>
      </c>
      <c r="E21" s="26">
        <v>10594</v>
      </c>
      <c r="F21" s="26">
        <v>11087</v>
      </c>
      <c r="G21" s="21">
        <f t="shared" si="0"/>
        <v>0.1517721243748642</v>
      </c>
      <c r="H21" s="21">
        <f t="shared" si="0"/>
        <v>7.0587099266125941E-2</v>
      </c>
      <c r="I21" s="22">
        <f t="shared" si="1"/>
        <v>0.48863059821963933</v>
      </c>
      <c r="J21" s="22">
        <f t="shared" si="1"/>
        <v>0.51136940178036072</v>
      </c>
    </row>
    <row r="22" spans="2:12" s="3" customFormat="1" ht="17.25" customHeight="1">
      <c r="B22" s="24" t="s">
        <v>28</v>
      </c>
      <c r="C22" s="25">
        <v>87240</v>
      </c>
      <c r="D22" s="25">
        <v>36777</v>
      </c>
      <c r="E22" s="26">
        <v>104080</v>
      </c>
      <c r="F22" s="26">
        <v>31215</v>
      </c>
      <c r="G22" s="21">
        <f t="shared" si="0"/>
        <v>0.19303071985327835</v>
      </c>
      <c r="H22" s="21">
        <f t="shared" si="0"/>
        <v>-0.15123582673953828</v>
      </c>
      <c r="I22" s="22">
        <f t="shared" si="1"/>
        <v>0.76928193946561219</v>
      </c>
      <c r="J22" s="22">
        <f t="shared" si="1"/>
        <v>0.23071806053438781</v>
      </c>
    </row>
    <row r="23" spans="2:12" s="3" customFormat="1" ht="17.25" customHeight="1">
      <c r="B23" s="24" t="s">
        <v>29</v>
      </c>
      <c r="C23" s="25">
        <v>6895</v>
      </c>
      <c r="D23" s="25">
        <v>3343</v>
      </c>
      <c r="E23" s="26">
        <v>7573</v>
      </c>
      <c r="F23" s="26">
        <v>1705</v>
      </c>
      <c r="G23" s="21">
        <f t="shared" si="0"/>
        <v>9.8332124728063741E-2</v>
      </c>
      <c r="H23" s="21">
        <f t="shared" si="0"/>
        <v>-0.48997906072390074</v>
      </c>
      <c r="I23" s="22">
        <f t="shared" si="1"/>
        <v>0.81623194654020259</v>
      </c>
      <c r="J23" s="22">
        <f t="shared" si="1"/>
        <v>0.18376805345979738</v>
      </c>
    </row>
    <row r="24" spans="2:12" s="3" customFormat="1" ht="17.25" customHeight="1">
      <c r="B24" s="24" t="s">
        <v>30</v>
      </c>
      <c r="C24" s="25">
        <v>21172</v>
      </c>
      <c r="D24" s="25">
        <v>20261</v>
      </c>
      <c r="E24" s="26">
        <v>30221</v>
      </c>
      <c r="F24" s="26">
        <v>20389</v>
      </c>
      <c r="G24" s="21">
        <f t="shared" si="0"/>
        <v>0.4274041186472699</v>
      </c>
      <c r="H24" s="21">
        <f t="shared" si="0"/>
        <v>6.3175558955628208E-3</v>
      </c>
      <c r="I24" s="22">
        <f t="shared" si="1"/>
        <v>0.59713495356648882</v>
      </c>
      <c r="J24" s="22">
        <f t="shared" si="1"/>
        <v>0.40286504643351118</v>
      </c>
    </row>
    <row r="25" spans="2:12" s="3" customFormat="1" ht="14.25" customHeight="1">
      <c r="B25" s="27" t="s">
        <v>31</v>
      </c>
      <c r="C25" s="28"/>
      <c r="D25" s="28"/>
      <c r="E25" s="29"/>
      <c r="F25" s="29"/>
      <c r="G25" s="30"/>
      <c r="H25" s="30"/>
      <c r="I25" s="31"/>
      <c r="J25" s="31"/>
      <c r="K25" s="32"/>
      <c r="L25" s="32"/>
    </row>
    <row r="26" spans="2:12" s="3" customFormat="1" ht="14.25" customHeight="1">
      <c r="B26" s="3" t="s">
        <v>32</v>
      </c>
      <c r="C26" s="28"/>
      <c r="D26" s="28"/>
      <c r="E26" s="29"/>
      <c r="F26" s="29"/>
      <c r="G26" s="30"/>
      <c r="H26" s="30"/>
      <c r="I26" s="31"/>
      <c r="J26" s="31"/>
      <c r="K26" s="32"/>
      <c r="L26" s="32"/>
    </row>
    <row r="27" spans="2:12">
      <c r="B27" s="3" t="s">
        <v>33</v>
      </c>
    </row>
  </sheetData>
  <mergeCells count="6">
    <mergeCell ref="C3:D3"/>
    <mergeCell ref="E3:F3"/>
    <mergeCell ref="C4:D4"/>
    <mergeCell ref="E4:F4"/>
    <mergeCell ref="G4:H4"/>
    <mergeCell ref="I4:J4"/>
  </mergeCells>
  <phoneticPr fontId="3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2024-03-19T00:33:00Z</dcterms:created>
  <dcterms:modified xsi:type="dcterms:W3CDTF">2024-03-19T00:33:59Z</dcterms:modified>
</cp:coreProperties>
</file>