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40.174\share3\R5（2023）\01　高齢者支援課\103　施設介護班\01_施設班共有\82 介護ロボット・ICT\R5\03 介護ロボット\05 実績報告\"/>
    </mc:Choice>
  </mc:AlternateContent>
  <bookViews>
    <workbookView xWindow="0" yWindow="0" windowWidth="20490" windowHeight="7530"/>
  </bookViews>
  <sheets>
    <sheet name="第１１号の２様式" sheetId="3" r:id="rId1"/>
  </sheets>
  <definedNames>
    <definedName name="_xlnm.Print_Area" localSheetId="0">第１１号の２様式!$A$1:$U$35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4" i="3" l="1"/>
  <c r="P27" i="3" l="1"/>
  <c r="S21" i="3"/>
  <c r="M27" i="3" l="1"/>
  <c r="C10" i="3" l="1"/>
  <c r="G24" i="3" l="1"/>
  <c r="J24" i="3" s="1"/>
  <c r="G21" i="3"/>
  <c r="J21" i="3" s="1"/>
  <c r="G18" i="3"/>
  <c r="G27" i="3" l="1"/>
  <c r="J18" i="3"/>
  <c r="J27" i="3" l="1"/>
  <c r="S18" i="3"/>
  <c r="S27" i="3" s="1"/>
</calcChain>
</file>

<file path=xl/sharedStrings.xml><?xml version="1.0" encoding="utf-8"?>
<sst xmlns="http://schemas.openxmlformats.org/spreadsheetml/2006/main" count="49" uniqueCount="29">
  <si>
    <t>円</t>
    <rPh sb="0" eb="1">
      <t>エン</t>
    </rPh>
    <phoneticPr fontId="1"/>
  </si>
  <si>
    <t>（A）</t>
    <phoneticPr fontId="1"/>
  </si>
  <si>
    <t>（B）</t>
    <phoneticPr fontId="1"/>
  </si>
  <si>
    <t>（D）</t>
    <phoneticPr fontId="1"/>
  </si>
  <si>
    <t>注　１</t>
    <rPh sb="0" eb="1">
      <t>チュウ</t>
    </rPh>
    <phoneticPr fontId="1"/>
  </si>
  <si>
    <t>（C）</t>
    <phoneticPr fontId="1"/>
  </si>
  <si>
    <t>上記金額は、税抜</t>
    <rPh sb="0" eb="2">
      <t>ジョウキ</t>
    </rPh>
    <rPh sb="2" eb="4">
      <t>キンガク</t>
    </rPh>
    <rPh sb="6" eb="7">
      <t>ゼイ</t>
    </rPh>
    <rPh sb="7" eb="8">
      <t>ヌ</t>
    </rPh>
    <phoneticPr fontId="1"/>
  </si>
  <si>
    <t>利用定員</t>
    <rPh sb="0" eb="4">
      <t>リヨウテイイン</t>
    </rPh>
    <phoneticPr fontId="1"/>
  </si>
  <si>
    <t>施設名</t>
    <phoneticPr fontId="1"/>
  </si>
  <si>
    <t>名</t>
    <rPh sb="0" eb="1">
      <t>メイ</t>
    </rPh>
    <phoneticPr fontId="1"/>
  </si>
  <si>
    <t>補助率</t>
    <rPh sb="0" eb="3">
      <t>ホジョリツ</t>
    </rPh>
    <phoneticPr fontId="1"/>
  </si>
  <si>
    <t>注　２</t>
    <rPh sb="0" eb="1">
      <t>チュウ</t>
    </rPh>
    <phoneticPr fontId="1"/>
  </si>
  <si>
    <t>注　３</t>
    <rPh sb="0" eb="1">
      <t>チュウ</t>
    </rPh>
    <phoneticPr fontId="1"/>
  </si>
  <si>
    <t>機器工事等名称</t>
    <rPh sb="0" eb="2">
      <t>キキ</t>
    </rPh>
    <rPh sb="2" eb="5">
      <t>コウジトウ</t>
    </rPh>
    <rPh sb="5" eb="7">
      <t>メイショウ</t>
    </rPh>
    <phoneticPr fontId="1"/>
  </si>
  <si>
    <t>基礎額
（A）×１/２（又は３/４）
※上限１５０万円</t>
    <rPh sb="0" eb="2">
      <t>キソ</t>
    </rPh>
    <rPh sb="2" eb="3">
      <t>ガク</t>
    </rPh>
    <rPh sb="12" eb="13">
      <t>マタ</t>
    </rPh>
    <rPh sb="20" eb="22">
      <t>ジョウゲン</t>
    </rPh>
    <rPh sb="25" eb="26">
      <t>マン</t>
    </rPh>
    <rPh sb="26" eb="27">
      <t>エン</t>
    </rPh>
    <phoneticPr fontId="1"/>
  </si>
  <si>
    <t>円</t>
    <rPh sb="0" eb="1">
      <t>エン</t>
    </rPh>
    <phoneticPr fontId="1"/>
  </si>
  <si>
    <t>（B）欄の合計額は、上限１５０万円（千円未満切捨て）</t>
    <rPh sb="3" eb="4">
      <t>ラン</t>
    </rPh>
    <rPh sb="5" eb="8">
      <t>ゴウケイガク</t>
    </rPh>
    <rPh sb="10" eb="12">
      <t>ジョウゲン</t>
    </rPh>
    <rPh sb="15" eb="17">
      <t>マンエン</t>
    </rPh>
    <rPh sb="18" eb="19">
      <t>セン</t>
    </rPh>
    <rPh sb="19" eb="20">
      <t>エン</t>
    </rPh>
    <rPh sb="20" eb="22">
      <t>ミマン</t>
    </rPh>
    <rPh sb="22" eb="24">
      <t>キリス</t>
    </rPh>
    <phoneticPr fontId="1"/>
  </si>
  <si>
    <t>確定額</t>
    <rPh sb="0" eb="2">
      <t>カクテイ</t>
    </rPh>
    <rPh sb="2" eb="3">
      <t>ガク</t>
    </rPh>
    <phoneticPr fontId="1"/>
  </si>
  <si>
    <t>交付決定額</t>
    <rPh sb="0" eb="2">
      <t>コウフ</t>
    </rPh>
    <rPh sb="2" eb="4">
      <t>ケッテイ</t>
    </rPh>
    <rPh sb="4" eb="5">
      <t>ガク</t>
    </rPh>
    <phoneticPr fontId="1"/>
  </si>
  <si>
    <t>（E)</t>
    <phoneticPr fontId="1"/>
  </si>
  <si>
    <t>円</t>
    <rPh sb="0" eb="1">
      <t>エン</t>
    </rPh>
    <phoneticPr fontId="1"/>
  </si>
  <si>
    <r>
      <t xml:space="preserve">補助金受入済額
</t>
    </r>
    <r>
      <rPr>
        <sz val="10"/>
        <rFont val="ＭＳ Ｐゴシック"/>
        <family val="3"/>
        <charset val="128"/>
        <scheme val="minor"/>
      </rPr>
      <t>（概算払いを受けて
いる場合）</t>
    </r>
    <rPh sb="0" eb="3">
      <t>ホジョキン</t>
    </rPh>
    <rPh sb="3" eb="6">
      <t>ウケイレズ</t>
    </rPh>
    <rPh sb="6" eb="7">
      <t>ガク</t>
    </rPh>
    <rPh sb="9" eb="12">
      <t>ガイサンバラ</t>
    </rPh>
    <rPh sb="14" eb="15">
      <t>ウ</t>
    </rPh>
    <rPh sb="20" eb="22">
      <t>バアイ</t>
    </rPh>
    <phoneticPr fontId="1"/>
  </si>
  <si>
    <t>（F)</t>
    <phoneticPr fontId="1"/>
  </si>
  <si>
    <t>差引過不足額
（C)－（E)</t>
    <rPh sb="0" eb="2">
      <t>サシヒキ</t>
    </rPh>
    <rPh sb="2" eb="6">
      <t>カフソクガク</t>
    </rPh>
    <phoneticPr fontId="1"/>
  </si>
  <si>
    <r>
      <t>費用</t>
    </r>
    <r>
      <rPr>
        <b/>
        <u/>
        <sz val="11"/>
        <rFont val="ＭＳ Ｐゴシック"/>
        <family val="3"/>
        <charset val="128"/>
        <scheme val="minor"/>
      </rPr>
      <t>（税抜）</t>
    </r>
    <r>
      <rPr>
        <sz val="11"/>
        <rFont val="ＭＳ Ｐゴシック"/>
        <family val="3"/>
        <charset val="128"/>
        <scheme val="minor"/>
      </rPr>
      <t xml:space="preserve">
</t>
    </r>
    <r>
      <rPr>
        <b/>
        <u/>
        <sz val="11"/>
        <rFont val="ＭＳ Ｐゴシック"/>
        <family val="3"/>
        <charset val="128"/>
        <scheme val="minor"/>
      </rPr>
      <t>（補助対象経費に限る。）</t>
    </r>
    <rPh sb="0" eb="2">
      <t>ヒヨウ</t>
    </rPh>
    <rPh sb="3" eb="5">
      <t>ゼイヌ</t>
    </rPh>
    <rPh sb="8" eb="12">
      <t>ホジョタイショウ</t>
    </rPh>
    <rPh sb="12" eb="14">
      <t>ケイヒ</t>
    </rPh>
    <rPh sb="15" eb="16">
      <t>カギ</t>
    </rPh>
    <phoneticPr fontId="1"/>
  </si>
  <si>
    <t>「補助率」は内示通知に記載されているもの、「交付決定額」は交付決定通知に記載されているものを入力してください。</t>
    <rPh sb="1" eb="4">
      <t>ホジョリツ</t>
    </rPh>
    <rPh sb="6" eb="8">
      <t>ナイジ</t>
    </rPh>
    <rPh sb="8" eb="10">
      <t>ツウチ</t>
    </rPh>
    <rPh sb="11" eb="13">
      <t>キサイ</t>
    </rPh>
    <rPh sb="22" eb="24">
      <t>コウフ</t>
    </rPh>
    <rPh sb="24" eb="26">
      <t>ケッテイ</t>
    </rPh>
    <rPh sb="26" eb="27">
      <t>ガク</t>
    </rPh>
    <rPh sb="29" eb="31">
      <t>コウフ</t>
    </rPh>
    <rPh sb="31" eb="33">
      <t>ケッテイ</t>
    </rPh>
    <rPh sb="33" eb="35">
      <t>ツウチ</t>
    </rPh>
    <rPh sb="36" eb="38">
      <t>キサイ</t>
    </rPh>
    <rPh sb="46" eb="48">
      <t>ニュウリョク</t>
    </rPh>
    <phoneticPr fontId="1"/>
  </si>
  <si>
    <t>第１１号の２様式</t>
    <rPh sb="0" eb="1">
      <t>ダイ</t>
    </rPh>
    <rPh sb="3" eb="4">
      <t>ゴウ</t>
    </rPh>
    <rPh sb="6" eb="8">
      <t>ヨウシキ</t>
    </rPh>
    <phoneticPr fontId="1"/>
  </si>
  <si>
    <t>経費所要額精算書（見守り機器の導入に伴う通信環境整備）</t>
    <rPh sb="0" eb="2">
      <t>ケイヒ</t>
    </rPh>
    <rPh sb="2" eb="4">
      <t>ショヨウ</t>
    </rPh>
    <rPh sb="4" eb="5">
      <t>ガク</t>
    </rPh>
    <rPh sb="5" eb="8">
      <t>セイサンショ</t>
    </rPh>
    <rPh sb="9" eb="11">
      <t>ミマモ</t>
    </rPh>
    <rPh sb="12" eb="14">
      <t>キキ</t>
    </rPh>
    <rPh sb="15" eb="17">
      <t>ドウニュウ</t>
    </rPh>
    <rPh sb="18" eb="19">
      <t>トモナ</t>
    </rPh>
    <rPh sb="20" eb="24">
      <t>ツウシンカンキョウ</t>
    </rPh>
    <rPh sb="24" eb="26">
      <t>セイビ</t>
    </rPh>
    <phoneticPr fontId="1"/>
  </si>
  <si>
    <r>
      <t>【</t>
    </r>
    <r>
      <rPr>
        <sz val="11"/>
        <rFont val="ＭＳ Ｐゴシック"/>
        <family val="3"/>
        <charset val="128"/>
        <scheme val="minor"/>
      </rPr>
      <t>令和５年度（２０２３年度）熊本県介護職員勤務環境改善支援事業費（介護ロボット）補助金】</t>
    </r>
    <rPh sb="1" eb="3">
      <t>レイワ</t>
    </rPh>
    <rPh sb="4" eb="6">
      <t>ネンド</t>
    </rPh>
    <rPh sb="11" eb="13">
      <t>ネンド</t>
    </rPh>
    <rPh sb="14" eb="17">
      <t>クマモトケン</t>
    </rPh>
    <rPh sb="17" eb="19">
      <t>カイゴ</t>
    </rPh>
    <rPh sb="19" eb="21">
      <t>ショクイン</t>
    </rPh>
    <rPh sb="21" eb="23">
      <t>キンム</t>
    </rPh>
    <rPh sb="23" eb="25">
      <t>カンキョウ</t>
    </rPh>
    <rPh sb="25" eb="27">
      <t>カイゼン</t>
    </rPh>
    <rPh sb="27" eb="29">
      <t>シエン</t>
    </rPh>
    <rPh sb="29" eb="31">
      <t>ジギョウ</t>
    </rPh>
    <rPh sb="31" eb="32">
      <t>ヒ</t>
    </rPh>
    <rPh sb="33" eb="35">
      <t>カイゴ</t>
    </rPh>
    <rPh sb="40" eb="43">
      <t>ホジョキン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</si>
</sst>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u/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dashed">
        <color indexed="64"/>
      </right>
      <top style="double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 diagonalUp="1">
      <left style="medium">
        <color indexed="64"/>
      </left>
      <right/>
      <top style="double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double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ouble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4" fillId="2" borderId="3" xfId="0" quotePrefix="1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Protection="1">
      <alignment vertical="center"/>
    </xf>
    <xf numFmtId="0" fontId="2" fillId="0" borderId="0" xfId="0" applyFont="1" applyBorder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0" fontId="5" fillId="0" borderId="0" xfId="0" applyFont="1" applyAlignment="1" applyProtection="1">
      <alignment horizontal="left" vertical="center"/>
    </xf>
    <xf numFmtId="0" fontId="4" fillId="0" borderId="0" xfId="0" applyFont="1" applyBorder="1" applyProtection="1">
      <alignment vertical="center"/>
    </xf>
    <xf numFmtId="0" fontId="6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176" fontId="2" fillId="0" borderId="13" xfId="0" applyNumberFormat="1" applyFont="1" applyBorder="1" applyAlignment="1" applyProtection="1">
      <alignment horizontal="right" vertical="center"/>
      <protection hidden="1"/>
    </xf>
    <xf numFmtId="176" fontId="2" fillId="0" borderId="17" xfId="0" applyNumberFormat="1" applyFont="1" applyBorder="1" applyAlignment="1" applyProtection="1">
      <alignment horizontal="right" vertical="center"/>
      <protection hidden="1"/>
    </xf>
    <xf numFmtId="176" fontId="2" fillId="0" borderId="14" xfId="0" applyNumberFormat="1" applyFont="1" applyBorder="1" applyAlignment="1" applyProtection="1">
      <alignment horizontal="right" vertical="center"/>
      <protection hidden="1"/>
    </xf>
    <xf numFmtId="176" fontId="2" fillId="0" borderId="11" xfId="0" applyNumberFormat="1" applyFont="1" applyBorder="1" applyAlignment="1" applyProtection="1">
      <alignment horizontal="right" vertical="center"/>
      <protection hidden="1"/>
    </xf>
    <xf numFmtId="176" fontId="2" fillId="0" borderId="44" xfId="0" applyNumberFormat="1" applyFont="1" applyBorder="1" applyAlignment="1" applyProtection="1">
      <alignment horizontal="right" vertical="center"/>
      <protection hidden="1"/>
    </xf>
    <xf numFmtId="176" fontId="2" fillId="0" borderId="45" xfId="0" applyNumberFormat="1" applyFont="1" applyBorder="1" applyAlignment="1" applyProtection="1">
      <alignment horizontal="right" vertical="center"/>
      <protection hidden="1"/>
    </xf>
    <xf numFmtId="176" fontId="2" fillId="0" borderId="47" xfId="0" applyNumberFormat="1" applyFont="1" applyBorder="1" applyAlignment="1" applyProtection="1">
      <alignment horizontal="right" vertical="center"/>
      <protection hidden="1"/>
    </xf>
    <xf numFmtId="176" fontId="2" fillId="0" borderId="51" xfId="0" applyNumberFormat="1" applyFont="1" applyBorder="1" applyAlignment="1" applyProtection="1">
      <alignment horizontal="right" vertical="center"/>
      <protection hidden="1"/>
    </xf>
    <xf numFmtId="176" fontId="2" fillId="0" borderId="5" xfId="0" applyNumberFormat="1" applyFont="1" applyBorder="1" applyAlignment="1" applyProtection="1">
      <alignment horizontal="right" vertical="center"/>
      <protection hidden="1"/>
    </xf>
    <xf numFmtId="176" fontId="2" fillId="0" borderId="52" xfId="0" applyNumberFormat="1" applyFont="1" applyBorder="1" applyAlignment="1" applyProtection="1">
      <alignment horizontal="right" vertical="center"/>
      <protection hidden="1"/>
    </xf>
    <xf numFmtId="176" fontId="2" fillId="0" borderId="49" xfId="0" applyNumberFormat="1" applyFont="1" applyBorder="1" applyAlignment="1" applyProtection="1">
      <alignment horizontal="right" vertical="center"/>
      <protection hidden="1"/>
    </xf>
    <xf numFmtId="176" fontId="2" fillId="0" borderId="53" xfId="0" applyNumberFormat="1" applyFont="1" applyBorder="1" applyAlignment="1" applyProtection="1">
      <alignment horizontal="right" vertical="center"/>
      <protection hidden="1"/>
    </xf>
    <xf numFmtId="0" fontId="2" fillId="0" borderId="48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50" xfId="0" applyFont="1" applyBorder="1" applyAlignment="1" applyProtection="1">
      <alignment horizontal="center" vertical="center"/>
    </xf>
    <xf numFmtId="0" fontId="2" fillId="0" borderId="38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" fillId="0" borderId="40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2" fillId="0" borderId="55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56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 wrapText="1"/>
    </xf>
    <xf numFmtId="0" fontId="4" fillId="0" borderId="31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right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176" fontId="2" fillId="0" borderId="21" xfId="0" applyNumberFormat="1" applyFont="1" applyBorder="1" applyAlignment="1" applyProtection="1">
      <alignment horizontal="right" vertical="center"/>
      <protection hidden="1"/>
    </xf>
    <xf numFmtId="176" fontId="2" fillId="0" borderId="22" xfId="0" applyNumberFormat="1" applyFont="1" applyBorder="1" applyAlignment="1" applyProtection="1">
      <alignment horizontal="right" vertical="center"/>
      <protection hidden="1"/>
    </xf>
    <xf numFmtId="176" fontId="2" fillId="0" borderId="46" xfId="0" applyNumberFormat="1" applyFont="1" applyBorder="1" applyAlignment="1" applyProtection="1">
      <alignment horizontal="right" vertical="center"/>
      <protection hidden="1"/>
    </xf>
    <xf numFmtId="176" fontId="4" fillId="0" borderId="9" xfId="0" applyNumberFormat="1" applyFont="1" applyBorder="1" applyAlignment="1" applyProtection="1">
      <alignment horizontal="right" vertical="center"/>
      <protection hidden="1"/>
    </xf>
    <xf numFmtId="176" fontId="4" fillId="0" borderId="10" xfId="0" applyNumberFormat="1" applyFont="1" applyBorder="1" applyAlignment="1" applyProtection="1">
      <alignment horizontal="right" vertical="center"/>
      <protection hidden="1"/>
    </xf>
    <xf numFmtId="176" fontId="2" fillId="2" borderId="9" xfId="0" applyNumberFormat="1" applyFont="1" applyFill="1" applyBorder="1" applyAlignment="1" applyProtection="1">
      <alignment horizontal="right" vertical="center"/>
      <protection locked="0"/>
    </xf>
    <xf numFmtId="176" fontId="2" fillId="2" borderId="10" xfId="0" applyNumberFormat="1" applyFont="1" applyFill="1" applyBorder="1" applyAlignment="1" applyProtection="1">
      <alignment horizontal="right" vertical="center"/>
      <protection locked="0"/>
    </xf>
    <xf numFmtId="0" fontId="2" fillId="0" borderId="54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2" borderId="36" xfId="0" applyFont="1" applyFill="1" applyBorder="1" applyAlignment="1" applyProtection="1">
      <alignment horizontal="center" vertical="center" wrapText="1"/>
      <protection locked="0"/>
    </xf>
    <xf numFmtId="0" fontId="4" fillId="2" borderId="27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34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35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176" fontId="4" fillId="2" borderId="1" xfId="0" applyNumberFormat="1" applyFont="1" applyFill="1" applyBorder="1" applyAlignment="1" applyProtection="1">
      <alignment horizontal="right" vertical="center"/>
      <protection locked="0"/>
    </xf>
    <xf numFmtId="176" fontId="4" fillId="2" borderId="9" xfId="0" applyNumberFormat="1" applyFont="1" applyFill="1" applyBorder="1" applyAlignment="1" applyProtection="1">
      <alignment horizontal="right" vertical="center"/>
      <protection locked="0"/>
    </xf>
    <xf numFmtId="176" fontId="4" fillId="0" borderId="1" xfId="0" applyNumberFormat="1" applyFont="1" applyBorder="1" applyAlignment="1" applyProtection="1">
      <alignment horizontal="right" vertical="center"/>
      <protection hidden="1"/>
    </xf>
    <xf numFmtId="0" fontId="4" fillId="2" borderId="37" xfId="0" applyFont="1" applyFill="1" applyBorder="1" applyAlignment="1" applyProtection="1">
      <alignment horizontal="center" vertical="center" wrapText="1"/>
      <protection locked="0"/>
    </xf>
    <xf numFmtId="0" fontId="4" fillId="2" borderId="28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right" vertical="center"/>
    </xf>
    <xf numFmtId="0" fontId="2" fillId="0" borderId="33" xfId="0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right" vertical="center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4" fillId="0" borderId="30" xfId="0" applyFont="1" applyBorder="1" applyAlignment="1" applyProtection="1">
      <alignment horizontal="center" vertical="center" wrapText="1"/>
    </xf>
    <xf numFmtId="0" fontId="4" fillId="0" borderId="34" xfId="0" applyFont="1" applyBorder="1" applyAlignment="1" applyProtection="1">
      <alignment horizontal="center" vertical="center" wrapText="1"/>
    </xf>
    <xf numFmtId="0" fontId="4" fillId="0" borderId="35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2" fillId="0" borderId="66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72" xfId="0" applyFont="1" applyBorder="1" applyAlignment="1" applyProtection="1">
      <alignment horizontal="right" vertical="center"/>
    </xf>
    <xf numFmtId="0" fontId="2" fillId="0" borderId="73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right" vertical="center"/>
    </xf>
    <xf numFmtId="0" fontId="2" fillId="0" borderId="9" xfId="0" applyFont="1" applyBorder="1" applyAlignment="1" applyProtection="1">
      <alignment horizontal="right" vertical="center"/>
    </xf>
    <xf numFmtId="0" fontId="2" fillId="0" borderId="60" xfId="0" applyFont="1" applyBorder="1" applyAlignment="1" applyProtection="1">
      <alignment horizontal="right" vertical="center"/>
    </xf>
    <xf numFmtId="0" fontId="2" fillId="0" borderId="65" xfId="0" applyFont="1" applyBorder="1" applyAlignment="1" applyProtection="1">
      <alignment horizontal="right" vertical="center"/>
    </xf>
    <xf numFmtId="0" fontId="2" fillId="0" borderId="74" xfId="0" applyFont="1" applyBorder="1" applyAlignment="1" applyProtection="1">
      <alignment horizontal="center" vertical="center"/>
    </xf>
    <xf numFmtId="0" fontId="2" fillId="0" borderId="67" xfId="0" applyFont="1" applyBorder="1" applyAlignment="1" applyProtection="1">
      <alignment horizontal="center" vertical="center"/>
    </xf>
    <xf numFmtId="0" fontId="2" fillId="0" borderId="57" xfId="0" applyFont="1" applyBorder="1" applyAlignment="1" applyProtection="1">
      <alignment horizontal="center" vertical="center" wrapText="1"/>
    </xf>
    <xf numFmtId="0" fontId="2" fillId="0" borderId="57" xfId="0" applyFont="1" applyBorder="1" applyAlignment="1" applyProtection="1">
      <alignment horizontal="center" vertical="center"/>
    </xf>
    <xf numFmtId="0" fontId="2" fillId="0" borderId="58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59" xfId="0" applyFont="1" applyBorder="1" applyAlignment="1" applyProtection="1">
      <alignment horizontal="center" vertical="center"/>
    </xf>
    <xf numFmtId="0" fontId="2" fillId="0" borderId="62" xfId="0" applyFont="1" applyBorder="1" applyAlignment="1" applyProtection="1">
      <alignment horizontal="center" vertical="center"/>
    </xf>
    <xf numFmtId="0" fontId="2" fillId="0" borderId="63" xfId="0" applyFont="1" applyBorder="1" applyAlignment="1" applyProtection="1">
      <alignment horizontal="center" vertical="center"/>
    </xf>
    <xf numFmtId="0" fontId="5" fillId="0" borderId="64" xfId="0" applyFont="1" applyBorder="1" applyAlignment="1" applyProtection="1">
      <alignment horizontal="right" vertical="center"/>
    </xf>
    <xf numFmtId="0" fontId="5" fillId="0" borderId="61" xfId="0" applyFont="1" applyBorder="1" applyAlignment="1" applyProtection="1">
      <alignment horizontal="right" vertical="center"/>
    </xf>
    <xf numFmtId="176" fontId="2" fillId="0" borderId="1" xfId="0" applyNumberFormat="1" applyFont="1" applyBorder="1" applyAlignment="1" applyProtection="1">
      <alignment horizontal="right" vertical="center"/>
    </xf>
    <xf numFmtId="176" fontId="2" fillId="0" borderId="72" xfId="0" applyNumberFormat="1" applyFont="1" applyBorder="1" applyAlignment="1" applyProtection="1">
      <alignment horizontal="right" vertical="center"/>
    </xf>
    <xf numFmtId="0" fontId="2" fillId="0" borderId="68" xfId="0" applyFont="1" applyBorder="1" applyAlignment="1" applyProtection="1">
      <alignment horizontal="center" vertical="center"/>
    </xf>
    <xf numFmtId="0" fontId="2" fillId="0" borderId="71" xfId="0" applyFont="1" applyBorder="1" applyAlignment="1" applyProtection="1">
      <alignment horizontal="center" vertical="center"/>
    </xf>
    <xf numFmtId="0" fontId="2" fillId="0" borderId="75" xfId="0" applyFont="1" applyBorder="1" applyAlignment="1" applyProtection="1">
      <alignment horizontal="center" vertical="center"/>
    </xf>
    <xf numFmtId="0" fontId="2" fillId="0" borderId="69" xfId="0" applyFont="1" applyBorder="1" applyAlignment="1" applyProtection="1">
      <alignment horizontal="center" vertical="center"/>
    </xf>
    <xf numFmtId="0" fontId="2" fillId="0" borderId="64" xfId="0" applyFont="1" applyBorder="1" applyAlignment="1" applyProtection="1">
      <alignment horizontal="right" vertical="center"/>
    </xf>
    <xf numFmtId="0" fontId="2" fillId="2" borderId="1" xfId="0" applyFont="1" applyFill="1" applyBorder="1" applyAlignment="1" applyProtection="1">
      <alignment horizontal="right" vertical="center"/>
      <protection locked="0"/>
    </xf>
    <xf numFmtId="0" fontId="2" fillId="2" borderId="9" xfId="0" applyFont="1" applyFill="1" applyBorder="1" applyAlignment="1" applyProtection="1">
      <alignment horizontal="right" vertical="center"/>
      <protection locked="0"/>
    </xf>
    <xf numFmtId="0" fontId="2" fillId="2" borderId="62" xfId="0" applyFont="1" applyFill="1" applyBorder="1" applyAlignment="1" applyProtection="1">
      <alignment horizontal="right" vertical="center"/>
      <protection locked="0"/>
    </xf>
    <xf numFmtId="0" fontId="2" fillId="2" borderId="70" xfId="0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3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6"/>
  <sheetViews>
    <sheetView tabSelected="1" zoomScale="80" zoomScaleNormal="80" workbookViewId="0">
      <selection activeCell="P21" sqref="P21:Q23"/>
    </sheetView>
  </sheetViews>
  <sheetFormatPr defaultColWidth="9" defaultRowHeight="13.5" x14ac:dyDescent="0.15"/>
  <cols>
    <col min="1" max="1" width="10.625" style="5" customWidth="1"/>
    <col min="2" max="3" width="11.75" style="5" customWidth="1"/>
    <col min="4" max="5" width="13.5" style="5" customWidth="1"/>
    <col min="6" max="6" width="3" style="5" customWidth="1"/>
    <col min="7" max="8" width="10.25" style="5" customWidth="1"/>
    <col min="9" max="9" width="3.125" style="5" customWidth="1"/>
    <col min="10" max="11" width="8.75" style="5" customWidth="1"/>
    <col min="12" max="12" width="3" style="5" customWidth="1"/>
    <col min="13" max="14" width="8.25" style="5" customWidth="1"/>
    <col min="15" max="15" width="3" style="5" customWidth="1"/>
    <col min="16" max="17" width="7.25" style="5" customWidth="1"/>
    <col min="18" max="18" width="2.875" style="5" customWidth="1"/>
    <col min="19" max="20" width="6.625" style="5" customWidth="1"/>
    <col min="21" max="21" width="2.625" style="5" customWidth="1"/>
    <col min="22" max="24" width="9.25" style="5" customWidth="1"/>
    <col min="25" max="16384" width="9" style="5"/>
  </cols>
  <sheetData>
    <row r="1" spans="1:21" x14ac:dyDescent="0.15">
      <c r="A1" s="5" t="s">
        <v>26</v>
      </c>
    </row>
    <row r="3" spans="1:21" ht="12.95" customHeight="1" x14ac:dyDescent="0.15">
      <c r="A3" s="91" t="s">
        <v>27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6"/>
      <c r="Q3" s="6"/>
      <c r="R3" s="6"/>
      <c r="S3" s="6"/>
      <c r="T3" s="6"/>
      <c r="U3" s="6"/>
    </row>
    <row r="4" spans="1:21" ht="12.95" customHeight="1" x14ac:dyDescent="0.15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6"/>
      <c r="Q4" s="6"/>
      <c r="R4" s="6"/>
      <c r="S4" s="6"/>
      <c r="T4" s="6"/>
      <c r="U4" s="6"/>
    </row>
    <row r="6" spans="1:21" ht="14.25" thickBot="1" x14ac:dyDescent="0.2">
      <c r="A6" s="7" t="s">
        <v>8</v>
      </c>
      <c r="B6" s="100"/>
      <c r="C6" s="100"/>
      <c r="D6" s="100"/>
      <c r="E6" s="100"/>
      <c r="F6" s="100"/>
      <c r="G6" s="100"/>
      <c r="H6" s="100"/>
      <c r="I6" s="100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x14ac:dyDescent="0.15">
      <c r="A7" s="7"/>
      <c r="B7" s="9"/>
      <c r="C7" s="9"/>
      <c r="D7" s="9"/>
      <c r="E7" s="9"/>
      <c r="F7" s="9"/>
      <c r="G7" s="9"/>
      <c r="H7" s="9"/>
      <c r="I7" s="9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14.25" thickBot="1" x14ac:dyDescent="0.2">
      <c r="A8" s="10" t="s">
        <v>7</v>
      </c>
      <c r="B8" s="4"/>
      <c r="C8" s="5" t="s">
        <v>9</v>
      </c>
      <c r="D8" s="11"/>
      <c r="E8" s="12"/>
      <c r="F8" s="12"/>
      <c r="G8" s="12"/>
      <c r="H8" s="13"/>
      <c r="I8" s="14"/>
    </row>
    <row r="9" spans="1:21" x14ac:dyDescent="0.15">
      <c r="A9" s="15"/>
      <c r="B9" s="15"/>
      <c r="C9" s="15"/>
      <c r="D9" s="15"/>
      <c r="E9" s="15"/>
      <c r="F9" s="15"/>
      <c r="G9" s="15"/>
    </row>
    <row r="10" spans="1:21" ht="14.25" thickBot="1" x14ac:dyDescent="0.2">
      <c r="A10" s="16" t="s">
        <v>10</v>
      </c>
      <c r="B10" s="3"/>
      <c r="C10" s="1" t="str">
        <f>IF(B10="２分の１",0.5,"0.75")</f>
        <v>0.75</v>
      </c>
      <c r="D10" s="15"/>
      <c r="E10" s="17"/>
      <c r="F10" s="17"/>
      <c r="G10" s="17"/>
      <c r="H10" s="13"/>
      <c r="I10" s="14"/>
    </row>
    <row r="11" spans="1:21" x14ac:dyDescent="0.15">
      <c r="A11" s="15"/>
      <c r="B11" s="15"/>
      <c r="C11" s="15"/>
      <c r="D11" s="15"/>
      <c r="E11" s="15"/>
      <c r="F11" s="15"/>
      <c r="G11" s="15"/>
      <c r="H11" s="15"/>
    </row>
    <row r="13" spans="1:21" ht="14.25" thickBot="1" x14ac:dyDescent="0.2">
      <c r="A13" s="5" t="s">
        <v>28</v>
      </c>
    </row>
    <row r="14" spans="1:21" ht="12.95" customHeight="1" x14ac:dyDescent="0.15">
      <c r="A14" s="101" t="s">
        <v>13</v>
      </c>
      <c r="B14" s="57"/>
      <c r="C14" s="92"/>
      <c r="D14" s="56" t="s">
        <v>24</v>
      </c>
      <c r="E14" s="57"/>
      <c r="F14" s="92"/>
      <c r="G14" s="56" t="s">
        <v>14</v>
      </c>
      <c r="H14" s="57"/>
      <c r="I14" s="92"/>
      <c r="J14" s="56" t="s">
        <v>17</v>
      </c>
      <c r="K14" s="57"/>
      <c r="L14" s="57"/>
      <c r="M14" s="95" t="s">
        <v>18</v>
      </c>
      <c r="N14" s="96"/>
      <c r="O14" s="96"/>
      <c r="P14" s="116" t="s">
        <v>21</v>
      </c>
      <c r="Q14" s="117"/>
      <c r="R14" s="117"/>
      <c r="S14" s="116" t="s">
        <v>23</v>
      </c>
      <c r="T14" s="117"/>
      <c r="U14" s="118"/>
    </row>
    <row r="15" spans="1:21" x14ac:dyDescent="0.15">
      <c r="A15" s="102"/>
      <c r="B15" s="59"/>
      <c r="C15" s="93"/>
      <c r="D15" s="58"/>
      <c r="E15" s="59"/>
      <c r="F15" s="93"/>
      <c r="G15" s="58"/>
      <c r="H15" s="59"/>
      <c r="I15" s="93"/>
      <c r="J15" s="58"/>
      <c r="K15" s="59"/>
      <c r="L15" s="59"/>
      <c r="M15" s="97"/>
      <c r="N15" s="63"/>
      <c r="O15" s="63"/>
      <c r="P15" s="119"/>
      <c r="Q15" s="119"/>
      <c r="R15" s="119"/>
      <c r="S15" s="119"/>
      <c r="T15" s="119"/>
      <c r="U15" s="120"/>
    </row>
    <row r="16" spans="1:21" ht="45.75" customHeight="1" x14ac:dyDescent="0.15">
      <c r="A16" s="102"/>
      <c r="B16" s="59"/>
      <c r="C16" s="93"/>
      <c r="D16" s="58"/>
      <c r="E16" s="59"/>
      <c r="F16" s="93"/>
      <c r="G16" s="58"/>
      <c r="H16" s="59"/>
      <c r="I16" s="93"/>
      <c r="J16" s="58"/>
      <c r="K16" s="59"/>
      <c r="L16" s="59"/>
      <c r="M16" s="97"/>
      <c r="N16" s="63"/>
      <c r="O16" s="63"/>
      <c r="P16" s="121"/>
      <c r="Q16" s="121"/>
      <c r="R16" s="121"/>
      <c r="S16" s="121"/>
      <c r="T16" s="121"/>
      <c r="U16" s="122"/>
    </row>
    <row r="17" spans="1:21" ht="15" customHeight="1" x14ac:dyDescent="0.15">
      <c r="A17" s="103"/>
      <c r="B17" s="104"/>
      <c r="C17" s="105"/>
      <c r="D17" s="60" t="s">
        <v>1</v>
      </c>
      <c r="E17" s="61"/>
      <c r="F17" s="94"/>
      <c r="G17" s="60" t="s">
        <v>2</v>
      </c>
      <c r="H17" s="61"/>
      <c r="I17" s="94"/>
      <c r="J17" s="60" t="s">
        <v>5</v>
      </c>
      <c r="K17" s="61"/>
      <c r="L17" s="61"/>
      <c r="M17" s="98" t="s">
        <v>3</v>
      </c>
      <c r="N17" s="99"/>
      <c r="O17" s="99"/>
      <c r="P17" s="123" t="s">
        <v>19</v>
      </c>
      <c r="Q17" s="131"/>
      <c r="R17" s="131"/>
      <c r="S17" s="123" t="s">
        <v>22</v>
      </c>
      <c r="T17" s="123"/>
      <c r="U17" s="124"/>
    </row>
    <row r="18" spans="1:21" ht="15.6" customHeight="1" x14ac:dyDescent="0.15">
      <c r="A18" s="76"/>
      <c r="B18" s="77"/>
      <c r="C18" s="78"/>
      <c r="D18" s="85"/>
      <c r="E18" s="86"/>
      <c r="F18" s="73" t="s">
        <v>0</v>
      </c>
      <c r="G18" s="87">
        <f>ROUNDDOWN(D18*C10,-3)</f>
        <v>0</v>
      </c>
      <c r="H18" s="68"/>
      <c r="I18" s="73" t="s">
        <v>0</v>
      </c>
      <c r="J18" s="68">
        <f>IF(G18&gt;M18,M18,G18)</f>
        <v>0</v>
      </c>
      <c r="K18" s="69"/>
      <c r="L18" s="54" t="s">
        <v>0</v>
      </c>
      <c r="M18" s="70"/>
      <c r="N18" s="71"/>
      <c r="O18" s="72" t="s">
        <v>0</v>
      </c>
      <c r="P18" s="132"/>
      <c r="Q18" s="133"/>
      <c r="R18" s="106" t="s">
        <v>20</v>
      </c>
      <c r="S18" s="125">
        <f>J18-P18</f>
        <v>0</v>
      </c>
      <c r="T18" s="111"/>
      <c r="U18" s="127" t="s">
        <v>20</v>
      </c>
    </row>
    <row r="19" spans="1:21" ht="15.6" customHeight="1" x14ac:dyDescent="0.15">
      <c r="A19" s="79"/>
      <c r="B19" s="80"/>
      <c r="C19" s="81"/>
      <c r="D19" s="85"/>
      <c r="E19" s="86"/>
      <c r="F19" s="74"/>
      <c r="G19" s="87"/>
      <c r="H19" s="68"/>
      <c r="I19" s="74"/>
      <c r="J19" s="68"/>
      <c r="K19" s="69"/>
      <c r="L19" s="52"/>
      <c r="M19" s="70"/>
      <c r="N19" s="71"/>
      <c r="O19" s="72"/>
      <c r="P19" s="132"/>
      <c r="Q19" s="133"/>
      <c r="R19" s="106"/>
      <c r="S19" s="110"/>
      <c r="T19" s="111"/>
      <c r="U19" s="127"/>
    </row>
    <row r="20" spans="1:21" ht="15.6" customHeight="1" x14ac:dyDescent="0.15">
      <c r="A20" s="82"/>
      <c r="B20" s="83"/>
      <c r="C20" s="84"/>
      <c r="D20" s="85"/>
      <c r="E20" s="86"/>
      <c r="F20" s="75"/>
      <c r="G20" s="87"/>
      <c r="H20" s="68"/>
      <c r="I20" s="75"/>
      <c r="J20" s="68"/>
      <c r="K20" s="69"/>
      <c r="L20" s="55"/>
      <c r="M20" s="70"/>
      <c r="N20" s="71"/>
      <c r="O20" s="72"/>
      <c r="P20" s="132"/>
      <c r="Q20" s="133"/>
      <c r="R20" s="106"/>
      <c r="S20" s="110"/>
      <c r="T20" s="111"/>
      <c r="U20" s="127"/>
    </row>
    <row r="21" spans="1:21" ht="15.6" customHeight="1" x14ac:dyDescent="0.15">
      <c r="A21" s="76"/>
      <c r="B21" s="77"/>
      <c r="C21" s="78"/>
      <c r="D21" s="85"/>
      <c r="E21" s="86"/>
      <c r="F21" s="73" t="s">
        <v>0</v>
      </c>
      <c r="G21" s="87">
        <f>ROUNDDOWN(D21*C10,-3)</f>
        <v>0</v>
      </c>
      <c r="H21" s="68"/>
      <c r="I21" s="73" t="s">
        <v>0</v>
      </c>
      <c r="J21" s="68">
        <f t="shared" ref="J21" si="0">IF(G21&gt;M21,M21,G21)</f>
        <v>0</v>
      </c>
      <c r="K21" s="69"/>
      <c r="L21" s="54" t="s">
        <v>0</v>
      </c>
      <c r="M21" s="70"/>
      <c r="N21" s="71"/>
      <c r="O21" s="72" t="s">
        <v>0</v>
      </c>
      <c r="P21" s="132"/>
      <c r="Q21" s="133"/>
      <c r="R21" s="106" t="s">
        <v>20</v>
      </c>
      <c r="S21" s="125">
        <f t="shared" ref="S21" si="1">J21-P21</f>
        <v>0</v>
      </c>
      <c r="T21" s="111"/>
      <c r="U21" s="127" t="s">
        <v>20</v>
      </c>
    </row>
    <row r="22" spans="1:21" ht="15.6" customHeight="1" x14ac:dyDescent="0.15">
      <c r="A22" s="79"/>
      <c r="B22" s="80"/>
      <c r="C22" s="81"/>
      <c r="D22" s="85"/>
      <c r="E22" s="86"/>
      <c r="F22" s="74"/>
      <c r="G22" s="87"/>
      <c r="H22" s="68"/>
      <c r="I22" s="74"/>
      <c r="J22" s="68"/>
      <c r="K22" s="69"/>
      <c r="L22" s="52"/>
      <c r="M22" s="70"/>
      <c r="N22" s="71"/>
      <c r="O22" s="72"/>
      <c r="P22" s="132"/>
      <c r="Q22" s="133"/>
      <c r="R22" s="106"/>
      <c r="S22" s="110"/>
      <c r="T22" s="111"/>
      <c r="U22" s="127"/>
    </row>
    <row r="23" spans="1:21" ht="15.6" customHeight="1" x14ac:dyDescent="0.15">
      <c r="A23" s="82"/>
      <c r="B23" s="83"/>
      <c r="C23" s="84"/>
      <c r="D23" s="85"/>
      <c r="E23" s="86"/>
      <c r="F23" s="75"/>
      <c r="G23" s="87"/>
      <c r="H23" s="68"/>
      <c r="I23" s="75"/>
      <c r="J23" s="68"/>
      <c r="K23" s="69"/>
      <c r="L23" s="55"/>
      <c r="M23" s="70"/>
      <c r="N23" s="71"/>
      <c r="O23" s="72"/>
      <c r="P23" s="132"/>
      <c r="Q23" s="133"/>
      <c r="R23" s="106"/>
      <c r="S23" s="110"/>
      <c r="T23" s="111"/>
      <c r="U23" s="127"/>
    </row>
    <row r="24" spans="1:21" ht="15.6" customHeight="1" x14ac:dyDescent="0.15">
      <c r="A24" s="76"/>
      <c r="B24" s="77"/>
      <c r="C24" s="78"/>
      <c r="D24" s="85"/>
      <c r="E24" s="86"/>
      <c r="F24" s="73" t="s">
        <v>0</v>
      </c>
      <c r="G24" s="87">
        <f>ROUNDDOWN(D24*C10,-3)</f>
        <v>0</v>
      </c>
      <c r="H24" s="68"/>
      <c r="I24" s="73" t="s">
        <v>0</v>
      </c>
      <c r="J24" s="68">
        <f t="shared" ref="J24" si="2">IF(G24&gt;M24,M24,G24)</f>
        <v>0</v>
      </c>
      <c r="K24" s="69"/>
      <c r="L24" s="54" t="s">
        <v>0</v>
      </c>
      <c r="M24" s="70"/>
      <c r="N24" s="71"/>
      <c r="O24" s="72" t="s">
        <v>0</v>
      </c>
      <c r="P24" s="132"/>
      <c r="Q24" s="133"/>
      <c r="R24" s="106" t="s">
        <v>20</v>
      </c>
      <c r="S24" s="125">
        <f>J24-P24</f>
        <v>0</v>
      </c>
      <c r="T24" s="111"/>
      <c r="U24" s="127" t="s">
        <v>20</v>
      </c>
    </row>
    <row r="25" spans="1:21" ht="15.6" customHeight="1" x14ac:dyDescent="0.15">
      <c r="A25" s="79"/>
      <c r="B25" s="80"/>
      <c r="C25" s="81"/>
      <c r="D25" s="85"/>
      <c r="E25" s="86"/>
      <c r="F25" s="74"/>
      <c r="G25" s="87"/>
      <c r="H25" s="68"/>
      <c r="I25" s="74"/>
      <c r="J25" s="68"/>
      <c r="K25" s="69"/>
      <c r="L25" s="52"/>
      <c r="M25" s="70"/>
      <c r="N25" s="71"/>
      <c r="O25" s="72"/>
      <c r="P25" s="132"/>
      <c r="Q25" s="133"/>
      <c r="R25" s="106"/>
      <c r="S25" s="110"/>
      <c r="T25" s="111"/>
      <c r="U25" s="127"/>
    </row>
    <row r="26" spans="1:21" ht="15.6" customHeight="1" thickBot="1" x14ac:dyDescent="0.2">
      <c r="A26" s="88"/>
      <c r="B26" s="89"/>
      <c r="C26" s="90"/>
      <c r="D26" s="85"/>
      <c r="E26" s="86"/>
      <c r="F26" s="75"/>
      <c r="G26" s="87"/>
      <c r="H26" s="68"/>
      <c r="I26" s="75"/>
      <c r="J26" s="68"/>
      <c r="K26" s="69"/>
      <c r="L26" s="55"/>
      <c r="M26" s="70"/>
      <c r="N26" s="71"/>
      <c r="O26" s="72"/>
      <c r="P26" s="134"/>
      <c r="Q26" s="135"/>
      <c r="R26" s="107"/>
      <c r="S26" s="110"/>
      <c r="T26" s="111"/>
      <c r="U26" s="128"/>
    </row>
    <row r="27" spans="1:21" ht="14.25" thickTop="1" x14ac:dyDescent="0.15">
      <c r="A27" s="41"/>
      <c r="B27" s="42"/>
      <c r="C27" s="43"/>
      <c r="D27" s="23"/>
      <c r="E27" s="23"/>
      <c r="F27" s="23"/>
      <c r="G27" s="32">
        <f>IF((SUM(G18:H26))&gt;1500000,1500000,(SUM(G18:H26)))</f>
        <v>0</v>
      </c>
      <c r="H27" s="33"/>
      <c r="I27" s="38" t="s">
        <v>15</v>
      </c>
      <c r="J27" s="26">
        <f>SUM(J18:K26)</f>
        <v>0</v>
      </c>
      <c r="K27" s="27"/>
      <c r="L27" s="62" t="s">
        <v>0</v>
      </c>
      <c r="M27" s="27">
        <f>SUM(M18:N26)</f>
        <v>0</v>
      </c>
      <c r="N27" s="65"/>
      <c r="O27" s="51" t="s">
        <v>0</v>
      </c>
      <c r="P27" s="108">
        <f>SUM(P18:Q26)</f>
        <v>0</v>
      </c>
      <c r="Q27" s="109"/>
      <c r="R27" s="114" t="s">
        <v>20</v>
      </c>
      <c r="S27" s="126">
        <f>SUM(S18:T26)</f>
        <v>0</v>
      </c>
      <c r="T27" s="109"/>
      <c r="U27" s="129" t="s">
        <v>20</v>
      </c>
    </row>
    <row r="28" spans="1:21" x14ac:dyDescent="0.15">
      <c r="A28" s="44"/>
      <c r="B28" s="45"/>
      <c r="C28" s="46"/>
      <c r="D28" s="24"/>
      <c r="E28" s="24"/>
      <c r="F28" s="24"/>
      <c r="G28" s="34"/>
      <c r="H28" s="35"/>
      <c r="I28" s="39"/>
      <c r="J28" s="28"/>
      <c r="K28" s="29"/>
      <c r="L28" s="63"/>
      <c r="M28" s="29"/>
      <c r="N28" s="66"/>
      <c r="O28" s="52"/>
      <c r="P28" s="110"/>
      <c r="Q28" s="111"/>
      <c r="R28" s="106"/>
      <c r="S28" s="110"/>
      <c r="T28" s="111"/>
      <c r="U28" s="127"/>
    </row>
    <row r="29" spans="1:21" ht="14.25" thickBot="1" x14ac:dyDescent="0.2">
      <c r="A29" s="47"/>
      <c r="B29" s="48"/>
      <c r="C29" s="49"/>
      <c r="D29" s="25"/>
      <c r="E29" s="25"/>
      <c r="F29" s="25"/>
      <c r="G29" s="36"/>
      <c r="H29" s="37"/>
      <c r="I29" s="40"/>
      <c r="J29" s="30"/>
      <c r="K29" s="31"/>
      <c r="L29" s="64"/>
      <c r="M29" s="31"/>
      <c r="N29" s="67"/>
      <c r="O29" s="53"/>
      <c r="P29" s="112"/>
      <c r="Q29" s="113"/>
      <c r="R29" s="115"/>
      <c r="S29" s="112"/>
      <c r="T29" s="113"/>
      <c r="U29" s="130"/>
    </row>
    <row r="30" spans="1:21" x14ac:dyDescent="0.15">
      <c r="A30" s="18"/>
    </row>
    <row r="31" spans="1:21" x14ac:dyDescent="0.15">
      <c r="A31" s="10" t="s">
        <v>4</v>
      </c>
      <c r="B31" s="50" t="s">
        <v>25</v>
      </c>
      <c r="C31" s="50"/>
      <c r="D31" s="50"/>
      <c r="E31" s="50"/>
      <c r="F31" s="50"/>
      <c r="G31" s="50"/>
      <c r="H31" s="50"/>
      <c r="I31" s="50"/>
      <c r="J31" s="50"/>
      <c r="K31" s="50"/>
      <c r="L31" s="19"/>
      <c r="M31" s="19"/>
      <c r="N31" s="19"/>
      <c r="O31" s="19"/>
      <c r="P31" s="19"/>
      <c r="Q31" s="19"/>
      <c r="R31" s="19"/>
      <c r="S31" s="19"/>
      <c r="T31" s="19"/>
      <c r="U31" s="19"/>
    </row>
    <row r="32" spans="1:21" x14ac:dyDescent="0.15">
      <c r="A32" s="10" t="s">
        <v>11</v>
      </c>
      <c r="B32" s="22" t="s">
        <v>6</v>
      </c>
      <c r="C32" s="22"/>
      <c r="D32" s="22"/>
      <c r="E32" s="22"/>
      <c r="F32" s="22"/>
      <c r="G32" s="20"/>
      <c r="H32" s="20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</row>
    <row r="33" spans="1:25" x14ac:dyDescent="0.15">
      <c r="A33" s="10" t="s">
        <v>12</v>
      </c>
      <c r="B33" s="22" t="s">
        <v>16</v>
      </c>
      <c r="C33" s="22"/>
      <c r="D33" s="22"/>
      <c r="E33" s="22"/>
      <c r="F33" s="22"/>
      <c r="G33" s="21"/>
      <c r="H33" s="21"/>
      <c r="I33" s="21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20"/>
      <c r="V33" s="19"/>
    </row>
    <row r="34" spans="1:25" x14ac:dyDescent="0.15">
      <c r="B34" s="10"/>
      <c r="C34" s="10"/>
      <c r="D34" s="20"/>
      <c r="E34" s="20"/>
      <c r="F34" s="20"/>
      <c r="G34" s="20"/>
      <c r="H34" s="21"/>
      <c r="I34" s="21"/>
      <c r="J34" s="21"/>
      <c r="W34" s="19"/>
      <c r="X34" s="19"/>
      <c r="Y34" s="11"/>
    </row>
    <row r="35" spans="1:25" x14ac:dyDescent="0.15">
      <c r="A35" s="2"/>
      <c r="B35" s="2"/>
      <c r="C35" s="2"/>
      <c r="D35" s="2"/>
      <c r="E35" s="2"/>
      <c r="F35" s="2"/>
      <c r="G35" s="2"/>
      <c r="H35" s="2"/>
      <c r="I35" s="19"/>
    </row>
    <row r="36" spans="1:25" x14ac:dyDescent="0.15">
      <c r="A36" s="2"/>
      <c r="B36" s="2"/>
      <c r="C36" s="2"/>
      <c r="D36" s="2"/>
      <c r="E36" s="2"/>
      <c r="F36" s="2"/>
      <c r="G36" s="2"/>
      <c r="H36" s="2"/>
      <c r="I36" s="19"/>
    </row>
  </sheetData>
  <sheetProtection algorithmName="SHA-512" hashValue="eQ/XwAEzJKssyUSFv22MjYKnvJ0meEDra1emosYuE+G9Fjz+Lo7g6yW8nVeuFP7lcshhE1GCsQbzXTo0Xt6Frw==" saltValue="tl8kiHnydn5O3DqYUBl+PA==" spinCount="100000" sheet="1" insertRows="0"/>
  <mergeCells count="69">
    <mergeCell ref="P24:Q26"/>
    <mergeCell ref="R24:R26"/>
    <mergeCell ref="P27:Q29"/>
    <mergeCell ref="R27:R29"/>
    <mergeCell ref="S14:U16"/>
    <mergeCell ref="S17:U17"/>
    <mergeCell ref="S18:T20"/>
    <mergeCell ref="S21:T23"/>
    <mergeCell ref="S24:T26"/>
    <mergeCell ref="S27:T29"/>
    <mergeCell ref="U18:U20"/>
    <mergeCell ref="U21:U23"/>
    <mergeCell ref="U24:U26"/>
    <mergeCell ref="U27:U29"/>
    <mergeCell ref="P14:R16"/>
    <mergeCell ref="P17:R17"/>
    <mergeCell ref="P18:Q20"/>
    <mergeCell ref="R18:R20"/>
    <mergeCell ref="I21:I23"/>
    <mergeCell ref="M21:N23"/>
    <mergeCell ref="P21:Q23"/>
    <mergeCell ref="R21:R23"/>
    <mergeCell ref="A3:O4"/>
    <mergeCell ref="I18:I20"/>
    <mergeCell ref="G14:I16"/>
    <mergeCell ref="G17:I17"/>
    <mergeCell ref="M14:O16"/>
    <mergeCell ref="M17:O17"/>
    <mergeCell ref="M18:N20"/>
    <mergeCell ref="B6:I6"/>
    <mergeCell ref="D14:F16"/>
    <mergeCell ref="D17:F17"/>
    <mergeCell ref="F18:F20"/>
    <mergeCell ref="D18:E20"/>
    <mergeCell ref="G18:H20"/>
    <mergeCell ref="J18:K20"/>
    <mergeCell ref="A14:C17"/>
    <mergeCell ref="A18:C20"/>
    <mergeCell ref="I24:I26"/>
    <mergeCell ref="J24:K26"/>
    <mergeCell ref="A21:C23"/>
    <mergeCell ref="D21:E23"/>
    <mergeCell ref="F21:F23"/>
    <mergeCell ref="G21:H23"/>
    <mergeCell ref="D24:E26"/>
    <mergeCell ref="F24:F26"/>
    <mergeCell ref="G24:H26"/>
    <mergeCell ref="A24:C26"/>
    <mergeCell ref="O27:O29"/>
    <mergeCell ref="L18:L20"/>
    <mergeCell ref="J14:L16"/>
    <mergeCell ref="J17:L17"/>
    <mergeCell ref="L27:L29"/>
    <mergeCell ref="M27:N29"/>
    <mergeCell ref="L21:L23"/>
    <mergeCell ref="L24:L26"/>
    <mergeCell ref="J21:K23"/>
    <mergeCell ref="M24:N26"/>
    <mergeCell ref="O18:O20"/>
    <mergeCell ref="O21:O23"/>
    <mergeCell ref="O24:O26"/>
    <mergeCell ref="B32:F32"/>
    <mergeCell ref="B33:F33"/>
    <mergeCell ref="D27:F29"/>
    <mergeCell ref="J27:K29"/>
    <mergeCell ref="G27:H29"/>
    <mergeCell ref="I27:I29"/>
    <mergeCell ref="A27:C29"/>
    <mergeCell ref="B31:K31"/>
  </mergeCells>
  <phoneticPr fontId="1"/>
  <conditionalFormatting sqref="B33:I33">
    <cfRule type="expression" dxfId="2" priority="7">
      <formula>OR($G$18&gt;=1000000,$G$21&gt;=1000000,$G$24&gt;=1000000,#REF!&gt;=1000000)</formula>
    </cfRule>
  </conditionalFormatting>
  <conditionalFormatting sqref="B33:F33">
    <cfRule type="expression" dxfId="1" priority="3">
      <formula>OR($G$18&gt;=1500000,$G$21&gt;=1500000,$G$24&gt;=1500000)</formula>
    </cfRule>
  </conditionalFormatting>
  <conditionalFormatting sqref="G27:H29">
    <cfRule type="expression" dxfId="0" priority="1">
      <formula>SUM($G$18:$H$26)&gt;1500000</formula>
    </cfRule>
  </conditionalFormatting>
  <dataValidations count="1">
    <dataValidation type="list" allowBlank="1" showInputMessage="1" showErrorMessage="1" sqref="B10">
      <formula1>"２分の１,４分の３"</formula1>
    </dataValidation>
  </dataValidations>
  <pageMargins left="0.7" right="0.7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第１１号の２様式</vt:lpstr>
      <vt:lpstr>第１１号の２様式!Print_Area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2250324</cp:lastModifiedBy>
  <cp:lastPrinted>2022-07-18T23:24:22Z</cp:lastPrinted>
  <dcterms:created xsi:type="dcterms:W3CDTF">2017-05-19T08:44:05Z</dcterms:created>
  <dcterms:modified xsi:type="dcterms:W3CDTF">2024-02-29T06:01:58Z</dcterms:modified>
</cp:coreProperties>
</file>